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5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1.xml" ContentType="application/vnd.openxmlformats-officedocument.spreadsheetml.revisionLog+xml"/>
  <Override PartName="/xl/revisions/revisionLog162.xml" ContentType="application/vnd.openxmlformats-officedocument.spreadsheetml.revisionLog+xml"/>
  <Override PartName="/xl/revisions/revisionLog30.xml" ContentType="application/vnd.openxmlformats-officedocument.spreadsheetml.revisionLog+xml"/>
  <Override PartName="/xl/revisions/revisionLog46.xml" ContentType="application/vnd.openxmlformats-officedocument.spreadsheetml.revisionLog+xml"/>
  <Override PartName="/xl/revisions/revisionLog193.xml" ContentType="application/vnd.openxmlformats-officedocument.spreadsheetml.revisionLog+xml"/>
  <Override PartName="/xl/revisions/revisionLog214.xml" ContentType="application/vnd.openxmlformats-officedocument.spreadsheetml.revisionLog+xml"/>
  <Override PartName="/xl/revisions/revisionLog128.xml" ContentType="application/vnd.openxmlformats-officedocument.spreadsheetml.revisionLog+xml"/>
  <Override PartName="/xl/revisions/revisionLog72.xml" ContentType="application/vnd.openxmlformats-officedocument.spreadsheetml.revisionLog+xml"/>
  <Override PartName="/xl/revisions/revisionLog86.xml" ContentType="application/vnd.openxmlformats-officedocument.spreadsheetml.revisionLog+xml"/>
  <Override PartName="/xl/revisions/revisionLog107.xml" ContentType="application/vnd.openxmlformats-officedocument.spreadsheetml.revisionLog+xml"/>
  <Override PartName="/xl/revisions/revisionLog239.xml" ContentType="application/vnd.openxmlformats-officedocument.spreadsheetml.revisionLog+xml"/>
  <Override PartName="/xl/revisions/revisionLog145.xml" ContentType="application/vnd.openxmlformats-officedocument.spreadsheetml.revisionLog+xml"/>
  <Override PartName="/xl/revisions/revisionLog156.xml" ContentType="application/vnd.openxmlformats-officedocument.spreadsheetml.revisionLog+xml"/>
  <Override PartName="/xl/revisions/revisionLog24.xml" ContentType="application/vnd.openxmlformats-officedocument.spreadsheetml.revisionLog+xml"/>
  <Override PartName="/xl/revisions/revisionLog37.xml" ContentType="application/vnd.openxmlformats-officedocument.spreadsheetml.revisionLog+xml"/>
  <Override PartName="/xl/revisions/revisionLog183.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118.xml" ContentType="application/vnd.openxmlformats-officedocument.spreadsheetml.revisionLog+xml"/>
  <Override PartName="/xl/revisions/revisionLog97.xml" ContentType="application/vnd.openxmlformats-officedocument.spreadsheetml.revisionLog+xml"/>
  <Override PartName="/xl/revisions/revisionLog62.xml" ContentType="application/vnd.openxmlformats-officedocument.spreadsheetml.revisionLog+xml"/>
  <Override PartName="/xl/revisions/revisionLog229.xml" ContentType="application/vnd.openxmlformats-officedocument.spreadsheetml.revisionLog+xml"/>
  <Override PartName="/xl/revisions/revisionLog250.xml" ContentType="application/vnd.openxmlformats-officedocument.spreadsheetml.revisionLog+xml"/>
  <Override PartName="/xl/revisions/revisionLog2.xml" ContentType="application/vnd.openxmlformats-officedocument.spreadsheetml.revisionLog+xml"/>
  <Override PartName="/xl/revisions/revisionLog9.xml" ContentType="application/vnd.openxmlformats-officedocument.spreadsheetml.revisionLog+xml"/>
  <Override PartName="/xl/revisions/revisionLog157.xml" ContentType="application/vnd.openxmlformats-officedocument.spreadsheetml.revisionLog+xml"/>
  <Override PartName="/xl/revisions/revisionLog163.xml" ContentType="application/vnd.openxmlformats-officedocument.spreadsheetml.revisionLog+xml"/>
  <Override PartName="/xl/revisions/revisionLog31.xml" ContentType="application/vnd.openxmlformats-officedocument.spreadsheetml.revisionLog+xml"/>
  <Override PartName="/xl/revisions/revisionLog47.xml" ContentType="application/vnd.openxmlformats-officedocument.spreadsheetml.revisionLog+xml"/>
  <Override PartName="/xl/revisions/revisionLog194.xml" ContentType="application/vnd.openxmlformats-officedocument.spreadsheetml.revisionLog+xml"/>
  <Override PartName="/xl/revisions/revisionLog215.xml" ContentType="application/vnd.openxmlformats-officedocument.spreadsheetml.revisionLog+xml"/>
  <Override PartName="/xl/revisions/revisionLog108.xml" ContentType="application/vnd.openxmlformats-officedocument.spreadsheetml.revisionLog+xml"/>
  <Override PartName="/xl/revisions/revisionLog87.xml" ContentType="application/vnd.openxmlformats-officedocument.spreadsheetml.revisionLog+xml"/>
  <Override PartName="/xl/revisions/revisionLog73.xml" ContentType="application/vnd.openxmlformats-officedocument.spreadsheetml.revisionLog+xml"/>
  <Override PartName="/xl/revisions/revisionLog240.xml" ContentType="application/vnd.openxmlformats-officedocument.spreadsheetml.revisionLog+xml"/>
  <Override PartName="/xl/revisions/revisionLog129.xml" ContentType="application/vnd.openxmlformats-officedocument.spreadsheetml.revisionLog+xml"/>
  <Override PartName="/xl/revisions/revisionLog146.xml" ContentType="application/vnd.openxmlformats-officedocument.spreadsheetml.revisionLog+xml"/>
  <Override PartName="/xl/revisions/revisionLog10.xml" ContentType="application/vnd.openxmlformats-officedocument.spreadsheetml.revisionLog+xml"/>
  <Override PartName="/xl/revisions/revisionLog25.xml" ContentType="application/vnd.openxmlformats-officedocument.spreadsheetml.revisionLog+xml"/>
  <Override PartName="/xl/revisions/revisionLog38.xml" ContentType="application/vnd.openxmlformats-officedocument.spreadsheetml.revisionLog+xml"/>
  <Override PartName="/xl/revisions/revisionLog184.xml" ContentType="application/vnd.openxmlformats-officedocument.spreadsheetml.revisionLog+xml"/>
  <Override PartName="/xl/revisions/revisionLog98.xml" ContentType="application/vnd.openxmlformats-officedocument.spreadsheetml.revisionLog+xml"/>
  <Override PartName="/xl/revisions/revisionLog68.xml" ContentType="application/vnd.openxmlformats-officedocument.spreadsheetml.revisionLog+xml"/>
  <Override PartName="/xl/revisions/revisionLog178.xml" ContentType="application/vnd.openxmlformats-officedocument.spreadsheetml.revisionLog+xml"/>
  <Override PartName="/xl/revisions/revisionLog63.xml" ContentType="application/vnd.openxmlformats-officedocument.spreadsheetml.revisionLog+xml"/>
  <Override PartName="/xl/revisions/revisionLog53.xml" ContentType="application/vnd.openxmlformats-officedocument.spreadsheetml.revisionLog+xml"/>
  <Override PartName="/xl/revisions/revisionLog200.xml" ContentType="application/vnd.openxmlformats-officedocument.spreadsheetml.revisionLog+xml"/>
  <Override PartName="/xl/revisions/revisionLog205.xml" ContentType="application/vnd.openxmlformats-officedocument.spreadsheetml.revisionLog+xml"/>
  <Override PartName="/xl/revisions/revisionLog221.xml" ContentType="application/vnd.openxmlformats-officedocument.spreadsheetml.revisionLog+xml"/>
  <Override PartName="/xl/revisions/revisionLog226.xml" ContentType="application/vnd.openxmlformats-officedocument.spreadsheetml.revisionLog+xml"/>
  <Override PartName="/xl/revisions/revisionLog230.xml" ContentType="application/vnd.openxmlformats-officedocument.spreadsheetml.revisionLog+xml"/>
  <Override PartName="/xl/revisions/revisionLog235.xml" ContentType="application/vnd.openxmlformats-officedocument.spreadsheetml.revisionLog+xml"/>
  <Override PartName="/xl/revisions/revisionLog93.xml" ContentType="application/vnd.openxmlformats-officedocument.spreadsheetml.revisionLog+xml"/>
  <Override PartName="/xl/revisions/revisionLog114.xml" ContentType="application/vnd.openxmlformats-officedocument.spreadsheetml.revisionLog+xml"/>
  <Override PartName="/xl/revisions/revisionLog119.xml" ContentType="application/vnd.openxmlformats-officedocument.spreadsheetml.revisionLog+xml"/>
  <Override PartName="/xl/revisions/revisionLog135.xml" ContentType="application/vnd.openxmlformats-officedocument.spreadsheetml.revisionLog+xml"/>
  <Override PartName="/xl/revisions/revisionLog138.xml" ContentType="application/vnd.openxmlformats-officedocument.spreadsheetml.revisionLog+xml"/>
  <Override PartName="/xl/revisions/revisionLog251.xml" ContentType="application/vnd.openxmlformats-officedocument.spreadsheetml.revisionLog+xml"/>
  <Override PartName="/xl/revisions/revisionLog147.xml" ContentType="application/vnd.openxmlformats-officedocument.spreadsheetml.revisionLog+xml"/>
  <Override PartName="/xl/revisions/revisionLog5.xml" ContentType="application/vnd.openxmlformats-officedocument.spreadsheetml.revisionLog+xml"/>
  <Override PartName="/xl/revisions/revisionLog158.xml" ContentType="application/vnd.openxmlformats-officedocument.spreadsheetml.revisionLog+xml"/>
  <Override PartName="/xl/revisions/revisionLog18.xml" ContentType="application/vnd.openxmlformats-officedocument.spreadsheetml.revisionLog+xml"/>
  <Override PartName="/xl/revisions/revisionLog22.xml" ContentType="application/vnd.openxmlformats-officedocument.spreadsheetml.revisionLog+xml"/>
  <Override PartName="/xl/revisions/revisionLog164.xml" ContentType="application/vnd.openxmlformats-officedocument.spreadsheetml.revisionLog+xml"/>
  <Override PartName="/xl/revisions/revisionLog32.xml" ContentType="application/vnd.openxmlformats-officedocument.spreadsheetml.revisionLog+xml"/>
  <Override PartName="/xl/revisions/revisionLog48.xml" ContentType="application/vnd.openxmlformats-officedocument.spreadsheetml.revisionLog+xml"/>
  <Override PartName="/xl/revisions/revisionLog79.xml" ContentType="application/vnd.openxmlformats-officedocument.spreadsheetml.revisionLog+xml"/>
  <Override PartName="/xl/revisions/revisionLog58.xml" ContentType="application/vnd.openxmlformats-officedocument.spreadsheetml.revisionLog+xml"/>
  <Override PartName="/xl/revisions/revisionLog43.xml" ContentType="application/vnd.openxmlformats-officedocument.spreadsheetml.revisionLog+xml"/>
  <Override PartName="/xl/revisions/revisionLog27.xml" ContentType="application/vnd.openxmlformats-officedocument.spreadsheetml.revisionLog+xml"/>
  <Override PartName="/xl/revisions/revisionLog190.xml" ContentType="application/vnd.openxmlformats-officedocument.spreadsheetml.revisionLog+xml"/>
  <Override PartName="/xl/revisions/revisionLog195.xml" ContentType="application/vnd.openxmlformats-officedocument.spreadsheetml.revisionLog+xml"/>
  <Override PartName="/xl/revisions/revisionLog211.xml" ContentType="application/vnd.openxmlformats-officedocument.spreadsheetml.revisionLog+xml"/>
  <Override PartName="/xl/revisions/revisionLog216.xml" ContentType="application/vnd.openxmlformats-officedocument.spreadsheetml.revisionLog+xml"/>
  <Override PartName="/xl/revisions/revisionLog246.xml" ContentType="application/vnd.openxmlformats-officedocument.spreadsheetml.revisionLog+xml"/>
  <Override PartName="/xl/revisions/revisionLog74.xml" ContentType="application/vnd.openxmlformats-officedocument.spreadsheetml.revisionLog+xml"/>
  <Override PartName="/xl/revisions/revisionLog83.xml" ContentType="application/vnd.openxmlformats-officedocument.spreadsheetml.revisionLog+xml"/>
  <Override PartName="/xl/revisions/revisionLog88.xml" ContentType="application/vnd.openxmlformats-officedocument.spreadsheetml.revisionLog+xml"/>
  <Override PartName="/xl/revisions/revisionLog104.xml" ContentType="application/vnd.openxmlformats-officedocument.spreadsheetml.revisionLog+xml"/>
  <Override PartName="/xl/revisions/revisionLog109.xml" ContentType="application/vnd.openxmlformats-officedocument.spreadsheetml.revisionLog+xml"/>
  <Override PartName="/xl/revisions/revisionLog125.xml" ContentType="application/vnd.openxmlformats-officedocument.spreadsheetml.revisionLog+xml"/>
  <Override PartName="/xl/revisions/revisionLog130.xml" ContentType="application/vnd.openxmlformats-officedocument.spreadsheetml.revisionLog+xml"/>
  <Override PartName="/xl/revisions/revisionLog241.xml" ContentType="application/vnd.openxmlformats-officedocument.spreadsheetml.revisionLog+xml"/>
  <Override PartName="/xl/revisions/revisionLog139.xml" ContentType="application/vnd.openxmlformats-officedocument.spreadsheetml.revisionLog+xml"/>
  <Override PartName="/xl/revisions/revisionLog4.xml" ContentType="application/vnd.openxmlformats-officedocument.spreadsheetml.revisionLog+xml"/>
  <Override PartName="/xl/revisions/revisionLog11.xml" ContentType="application/vnd.openxmlformats-officedocument.spreadsheetml.revisionLog+xml"/>
  <Override PartName="/xl/revisions/revisionLog13.xml" ContentType="application/vnd.openxmlformats-officedocument.spreadsheetml.revisionLog+xml"/>
  <Override PartName="/xl/revisions/revisionLog26.xml" ContentType="application/vnd.openxmlformats-officedocument.spreadsheetml.revisionLog+xml"/>
  <Override PartName="/xl/revisions/revisionLog180.xml" ContentType="application/vnd.openxmlformats-officedocument.spreadsheetml.revisionLog+xml"/>
  <Override PartName="/xl/revisions/revisionLog179.xml" ContentType="application/vnd.openxmlformats-officedocument.spreadsheetml.revisionLog+xml"/>
  <Override PartName="/xl/revisions/revisionLog69.xml" ContentType="application/vnd.openxmlformats-officedocument.spreadsheetml.revisionLog+xml"/>
  <Override PartName="/xl/revisions/revisionLog170.xml" ContentType="application/vnd.openxmlformats-officedocument.spreadsheetml.revisionLog+xml"/>
  <Override PartName="/xl/revisions/revisionLog54.xml" ContentType="application/vnd.openxmlformats-officedocument.spreadsheetml.revisionLog+xml"/>
  <Override PartName="/xl/revisions/revisionLog185.xml" ContentType="application/vnd.openxmlformats-officedocument.spreadsheetml.revisionLog+xml"/>
  <Override PartName="/xl/revisions/revisionLog201.xml" ContentType="application/vnd.openxmlformats-officedocument.spreadsheetml.revisionLog+xml"/>
  <Override PartName="/xl/revisions/revisionLog206.xml" ContentType="application/vnd.openxmlformats-officedocument.spreadsheetml.revisionLog+xml"/>
  <Override PartName="/xl/revisions/revisionLog222.xml" ContentType="application/vnd.openxmlformats-officedocument.spreadsheetml.revisionLog+xml"/>
  <Override PartName="/xl/revisions/revisionLog236.xml" ContentType="application/vnd.openxmlformats-officedocument.spreadsheetml.revisionLog+xml"/>
  <Override PartName="/xl/revisions/revisionLog120.xml" ContentType="application/vnd.openxmlformats-officedocument.spreadsheetml.revisionLog+xml"/>
  <Override PartName="/xl/revisions/revisionLog64.xml" ContentType="application/vnd.openxmlformats-officedocument.spreadsheetml.revisionLog+xml"/>
  <Override PartName="/xl/revisions/revisionLog94.xml" ContentType="application/vnd.openxmlformats-officedocument.spreadsheetml.revisionLog+xml"/>
  <Override PartName="/xl/revisions/revisionLog99.xml" ContentType="application/vnd.openxmlformats-officedocument.spreadsheetml.revisionLog+xml"/>
  <Override PartName="/xl/revisions/revisionLog115.xml" ContentType="application/vnd.openxmlformats-officedocument.spreadsheetml.revisionLog+xml"/>
  <Override PartName="/xl/revisions/revisionLog217.xml" ContentType="application/vnd.openxmlformats-officedocument.spreadsheetml.revisionLog+xml"/>
  <Override PartName="/xl/revisions/revisionLog231.xml" ContentType="application/vnd.openxmlformats-officedocument.spreadsheetml.revisionLog+xml"/>
  <Override PartName="/xl/revisions/revisionLog247.xml" ContentType="application/vnd.openxmlformats-officedocument.spreadsheetml.revisionLog+xml"/>
  <Override PartName="/xl/revisions/revisionLog252.xml" ContentType="application/vnd.openxmlformats-officedocument.spreadsheetml.revisionLog+xml"/>
  <Override PartName="/xl/revisions/revisionLog131.xml" ContentType="application/vnd.openxmlformats-officedocument.spreadsheetml.revisionLog+xml"/>
  <Override PartName="/xl/revisions/revisionLog136.xml" ContentType="application/vnd.openxmlformats-officedocument.spreadsheetml.revisionLog+xml"/>
  <Override PartName="/xl/revisions/revisionLog148.xml" ContentType="application/vnd.openxmlformats-officedocument.spreadsheetml.revisionLog+xml"/>
  <Override PartName="/xl/revisions/revisionLog6.xml" ContentType="application/vnd.openxmlformats-officedocument.spreadsheetml.revisionLog+xml"/>
  <Override PartName="/xl/revisions/revisionLog159.xml" ContentType="application/vnd.openxmlformats-officedocument.spreadsheetml.revisionLog+xml"/>
  <Override PartName="/xl/revisions/revisionLog19.xml" ContentType="application/vnd.openxmlformats-officedocument.spreadsheetml.revisionLog+xml"/>
  <Override PartName="/xl/revisions/revisionLog165.xml" ContentType="application/vnd.openxmlformats-officedocument.spreadsheetml.revisionLog+xml"/>
  <Override PartName="/xl/revisions/revisionLog59.xml" ContentType="application/vnd.openxmlformats-officedocument.spreadsheetml.revisionLog+xml"/>
  <Override PartName="/xl/revisions/revisionLog33.xml" ContentType="application/vnd.openxmlformats-officedocument.spreadsheetml.revisionLog+xml"/>
  <Override PartName="/xl/revisions/revisionLog160.xml" ContentType="application/vnd.openxmlformats-officedocument.spreadsheetml.revisionLog+xml"/>
  <Override PartName="/xl/revisions/revisionLog28.xml" ContentType="application/vnd.openxmlformats-officedocument.spreadsheetml.revisionLog+xml"/>
  <Override PartName="/xl/revisions/revisionLog44.xml" ContentType="application/vnd.openxmlformats-officedocument.spreadsheetml.revisionLog+xml"/>
  <Override PartName="/xl/revisions/revisionLog49.xml" ContentType="application/vnd.openxmlformats-officedocument.spreadsheetml.revisionLog+xml"/>
  <Override PartName="/xl/revisions/revisionLog191.xml" ContentType="application/vnd.openxmlformats-officedocument.spreadsheetml.revisionLog+xml"/>
  <Override PartName="/xl/revisions/revisionLog196.xml" ContentType="application/vnd.openxmlformats-officedocument.spreadsheetml.revisionLog+xml"/>
  <Override PartName="/xl/revisions/revisionLog110.xml" ContentType="application/vnd.openxmlformats-officedocument.spreadsheetml.revisionLog+xml"/>
  <Override PartName="/xl/revisions/revisionLog89.xml" ContentType="application/vnd.openxmlformats-officedocument.spreadsheetml.revisionLog+xml"/>
  <Override PartName="/xl/revisions/revisionLog75.xml" ContentType="application/vnd.openxmlformats-officedocument.spreadsheetml.revisionLog+xml"/>
  <Override PartName="/xl/revisions/revisionLog80.xml" ContentType="application/vnd.openxmlformats-officedocument.spreadsheetml.revisionLog+xml"/>
  <Override PartName="/xl/revisions/revisionLog84.xml" ContentType="application/vnd.openxmlformats-officedocument.spreadsheetml.revisionLog+xml"/>
  <Override PartName="/xl/revisions/revisionLog207.xml" ContentType="application/vnd.openxmlformats-officedocument.spreadsheetml.revisionLog+xml"/>
  <Override PartName="/xl/revisions/revisionLog212.xml" ContentType="application/vnd.openxmlformats-officedocument.spreadsheetml.revisionLog+xml"/>
  <Override PartName="/xl/revisions/revisionLog242.xml" ContentType="application/vnd.openxmlformats-officedocument.spreadsheetml.revisionLog+xml"/>
  <Override PartName="/xl/revisions/revisionLog105.xml" ContentType="application/vnd.openxmlformats-officedocument.spreadsheetml.revisionLog+xml"/>
  <Override PartName="/xl/revisions/revisionLog121.xml" ContentType="application/vnd.openxmlformats-officedocument.spreadsheetml.revisionLog+xml"/>
  <Override PartName="/xl/revisions/revisionLog126.xml" ContentType="application/vnd.openxmlformats-officedocument.spreadsheetml.revisionLog+xml"/>
  <Override PartName="/xl/revisions/revisionLog140.xml" ContentType="application/vnd.openxmlformats-officedocument.spreadsheetml.revisionLog+xml"/>
  <Override PartName="/xl/revisions/revisionLog143.xml" ContentType="application/vnd.openxmlformats-officedocument.spreadsheetml.revisionLog+xml"/>
  <Override PartName="/xl/revisions/revisionLog14.xml" ContentType="application/vnd.openxmlformats-officedocument.spreadsheetml.revisionLog+xml"/>
  <Override PartName="/xl/revisions/revisionLog237.xml" ContentType="application/vnd.openxmlformats-officedocument.spreadsheetml.revisionLog+xml"/>
  <Override PartName="/xl/revisions/revisionLog39.xml" ContentType="application/vnd.openxmlformats-officedocument.spreadsheetml.revisionLog+xml"/>
  <Override PartName="/xl/revisions/revisionLog172.xml" ContentType="application/vnd.openxmlformats-officedocument.spreadsheetml.revisionLog+xml"/>
  <Override PartName="/xl/revisions/revisionLog152.xml" ContentType="application/vnd.openxmlformats-officedocument.spreadsheetml.revisionLog+xml"/>
  <Override PartName="/xl/revisions/revisionLog171.xml" ContentType="application/vnd.openxmlformats-officedocument.spreadsheetml.revisionLog+xml"/>
  <Override PartName="/xl/revisions/revisionLog35.xml" ContentType="application/vnd.openxmlformats-officedocument.spreadsheetml.revisionLog+xml"/>
  <Override PartName="/xl/revisions/revisionLog181.xml" ContentType="application/vnd.openxmlformats-officedocument.spreadsheetml.revisionLog+xml"/>
  <Override PartName="/xl/revisions/revisionLog186.xml" ContentType="application/vnd.openxmlformats-officedocument.spreadsheetml.revisionLog+xml"/>
  <Override PartName="/xl/revisions/revisionLog100.xml" ContentType="application/vnd.openxmlformats-officedocument.spreadsheetml.revisionLog+xml"/>
  <Override PartName="/xl/revisions/revisionLog70.xml" ContentType="application/vnd.openxmlformats-officedocument.spreadsheetml.revisionLog+xml"/>
  <Override PartName="/xl/revisions/revisionLog65.xml" ContentType="application/vnd.openxmlformats-officedocument.spreadsheetml.revisionLog+xml"/>
  <Override PartName="/xl/revisions/revisionLog197.xml" ContentType="application/vnd.openxmlformats-officedocument.spreadsheetml.revisionLog+xml"/>
  <Override PartName="/xl/revisions/revisionLog202.xml" ContentType="application/vnd.openxmlformats-officedocument.spreadsheetml.revisionLog+xml"/>
  <Override PartName="/xl/revisions/revisionLog218.xml" ContentType="application/vnd.openxmlformats-officedocument.spreadsheetml.revisionLog+xml"/>
  <Override PartName="/xl/revisions/revisionLog223.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95.xml" ContentType="application/vnd.openxmlformats-officedocument.spreadsheetml.revisionLog+xml"/>
  <Override PartName="/xl/revisions/revisionLog111.xml" ContentType="application/vnd.openxmlformats-officedocument.spreadsheetml.revisionLog+xml"/>
  <Override PartName="/xl/revisions/revisionLog116.xml" ContentType="application/vnd.openxmlformats-officedocument.spreadsheetml.revisionLog+xml"/>
  <Override PartName="/xl/revisions/revisionLog132.xml" ContentType="application/vnd.openxmlformats-officedocument.spreadsheetml.revisionLog+xml"/>
  <Override PartName="/xl/revisions/revisionLog137.xml" ContentType="application/vnd.openxmlformats-officedocument.spreadsheetml.revisionLog+xml"/>
  <Override PartName="/xl/revisions/revisionLog7.xml" ContentType="application/vnd.openxmlformats-officedocument.spreadsheetml.revisionLog+xml"/>
  <Override PartName="/xl/revisions/revisionLog20.xml" ContentType="application/vnd.openxmlformats-officedocument.spreadsheetml.revisionLog+xml"/>
  <Override PartName="/xl/revisions/revisionLog227.xml" ContentType="application/vnd.openxmlformats-officedocument.spreadsheetml.revisionLog+xml"/>
  <Override PartName="/xl/revisions/revisionLog248.xml" ContentType="application/vnd.openxmlformats-officedocument.spreadsheetml.revisionLog+xml"/>
  <Override PartName="/xl/revisions/revisionLog149.xml" ContentType="application/vnd.openxmlformats-officedocument.spreadsheetml.revisionLog+xml"/>
  <Override PartName="/xl/revisions/revisionLog34.xml" ContentType="application/vnd.openxmlformats-officedocument.spreadsheetml.revisionLog+xml"/>
  <Override PartName="/xl/revisions/revisionLog15.xml" ContentType="application/vnd.openxmlformats-officedocument.spreadsheetml.revisionLog+xml"/>
  <Override PartName="/xl/revisions/revisionLog161.xml" ContentType="application/vnd.openxmlformats-officedocument.spreadsheetml.revisionLog+xml"/>
  <Override PartName="/xl/revisions/revisionLog166.xml" ContentType="application/vnd.openxmlformats-officedocument.spreadsheetml.revisionLog+xml"/>
  <Override PartName="/xl/revisions/revisionLog29.xml" ContentType="application/vnd.openxmlformats-officedocument.spreadsheetml.revisionLog+xml"/>
  <Override PartName="/xl/revisions/revisionLog45.xml" ContentType="application/vnd.openxmlformats-officedocument.spreadsheetml.revisionLog+xml"/>
  <Override PartName="/xl/revisions/revisionLog50.xml" ContentType="application/vnd.openxmlformats-officedocument.spreadsheetml.revisionLog+xml"/>
  <Override PartName="/xl/revisions/revisionLog90.xml" ContentType="application/vnd.openxmlformats-officedocument.spreadsheetml.revisionLog+xml"/>
  <Override PartName="/xl/revisions/revisionLog76.xml" ContentType="application/vnd.openxmlformats-officedocument.spreadsheetml.revisionLog+xml"/>
  <Override PartName="/xl/revisions/revisionLog55.xml" ContentType="application/vnd.openxmlformats-officedocument.spreadsheetml.revisionLog+xml"/>
  <Override PartName="/xl/revisions/revisionLog60.xml" ContentType="application/vnd.openxmlformats-officedocument.spreadsheetml.revisionLog+xml"/>
  <Override PartName="/xl/revisions/revisionLog187.xml" ContentType="application/vnd.openxmlformats-officedocument.spreadsheetml.revisionLog+xml"/>
  <Override PartName="/xl/revisions/revisionLog192.xml" ContentType="application/vnd.openxmlformats-officedocument.spreadsheetml.revisionLog+xml"/>
  <Override PartName="/xl/revisions/revisionLog208.xml" ContentType="application/vnd.openxmlformats-officedocument.spreadsheetml.revisionLog+xml"/>
  <Override PartName="/xl/revisions/revisionLog213.xml" ContentType="application/vnd.openxmlformats-officedocument.spreadsheetml.revisionLog+xml"/>
  <Override PartName="/xl/revisions/revisionLog243.xml" ContentType="application/vnd.openxmlformats-officedocument.spreadsheetml.revisionLog+xml"/>
  <Override PartName="/xl/revisions/revisionLog71.xml" ContentType="application/vnd.openxmlformats-officedocument.spreadsheetml.revisionLog+xml"/>
  <Override PartName="/xl/revisions/revisionLog85.xml" ContentType="application/vnd.openxmlformats-officedocument.spreadsheetml.revisionLog+xml"/>
  <Override PartName="/xl/revisions/revisionLog101.xml" ContentType="application/vnd.openxmlformats-officedocument.spreadsheetml.revisionLog+xml"/>
  <Override PartName="/xl/revisions/revisionLog106.xml" ContentType="application/vnd.openxmlformats-officedocument.spreadsheetml.revisionLog+xml"/>
  <Override PartName="/xl/revisions/revisionLog122.xml" ContentType="application/vnd.openxmlformats-officedocument.spreadsheetml.revisionLog+xml"/>
  <Override PartName="/xl/revisions/revisionLog127.xml" ContentType="application/vnd.openxmlformats-officedocument.spreadsheetml.revisionLog+xml"/>
  <Override PartName="/xl/revisions/revisionLog144.xml" ContentType="application/vnd.openxmlformats-officedocument.spreadsheetml.revisionLog+xml"/>
  <Override PartName="/xl/revisions/revisionLog155.xml" ContentType="application/vnd.openxmlformats-officedocument.spreadsheetml.revisionLog+xml"/>
  <Override PartName="/xl/revisions/revisionLog238.xml" ContentType="application/vnd.openxmlformats-officedocument.spreadsheetml.revisionLog+xml"/>
  <Override PartName="/xl/revisions/revisionLog141.xml" ContentType="application/vnd.openxmlformats-officedocument.spreadsheetml.revisionLog+xml"/>
  <Override PartName="/xl/revisions/revisionLog153.xml" ContentType="application/vnd.openxmlformats-officedocument.spreadsheetml.revisionLog+xml"/>
  <Override PartName="/xl/revisions/revisionLog23.xml" ContentType="application/vnd.openxmlformats-officedocument.spreadsheetml.revisionLog+xml"/>
  <Override PartName="/xl/revisions/revisionLog173.xml" ContentType="application/vnd.openxmlformats-officedocument.spreadsheetml.revisionLog+xml"/>
  <Override PartName="/xl/revisions/revisionLog40.xml" ContentType="application/vnd.openxmlformats-officedocument.spreadsheetml.revisionLog+xml"/>
  <Override PartName="/xl/revisions/revisionLog66.xml" ContentType="application/vnd.openxmlformats-officedocument.spreadsheetml.revisionLog+xml"/>
  <Override PartName="/xl/revisions/revisionLog36.xml" ContentType="application/vnd.openxmlformats-officedocument.spreadsheetml.revisionLog+xml"/>
  <Override PartName="/xl/revisions/revisionLog51.xml" ContentType="application/vnd.openxmlformats-officedocument.spreadsheetml.revisionLog+xml"/>
  <Override PartName="/xl/revisions/revisionLog182.xml" ContentType="application/vnd.openxmlformats-officedocument.spreadsheetml.revisionLog+xml"/>
  <Override PartName="/xl/revisions/revisionLog198.xml" ContentType="application/vnd.openxmlformats-officedocument.spreadsheetml.revisionLog+xml"/>
  <Override PartName="/xl/revisions/revisionLog203.xml" ContentType="application/vnd.openxmlformats-officedocument.spreadsheetml.revisionLog+xml"/>
  <Override PartName="/xl/revisions/revisionLog224.xml" ContentType="application/vnd.openxmlformats-officedocument.spreadsheetml.revisionLog+xml"/>
  <Override PartName="/xl/revisions/revisionLog233.xml" ContentType="application/vnd.openxmlformats-officedocument.spreadsheetml.revisionLog+xml"/>
  <Override PartName="/xl/revisions/revisionLog8.xml" ContentType="application/vnd.openxmlformats-officedocument.spreadsheetml.revisionLog+xml"/>
  <Override PartName="/xl/revisions/revisionLog61.xml" ContentType="application/vnd.openxmlformats-officedocument.spreadsheetml.revisionLog+xml"/>
  <Override PartName="/xl/revisions/revisionLog91.xml" ContentType="application/vnd.openxmlformats-officedocument.spreadsheetml.revisionLog+xml"/>
  <Override PartName="/xl/revisions/revisionLog96.xml" ContentType="application/vnd.openxmlformats-officedocument.spreadsheetml.revisionLog+xml"/>
  <Override PartName="/xl/revisions/revisionLog117.xml" ContentType="application/vnd.openxmlformats-officedocument.spreadsheetml.revisionLog+xml"/>
  <Override PartName="/xl/revisions/revisionLog1.xml" ContentType="application/vnd.openxmlformats-officedocument.spreadsheetml.revisionLog+xml"/>
  <Override PartName="/xl/revisions/revisionLog219.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254.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0.xml" ContentType="application/vnd.openxmlformats-officedocument.spreadsheetml.revisionLog+xml"/>
  <Override PartName="/xl/revisions/revisionLog16.xml" ContentType="application/vnd.openxmlformats-officedocument.spreadsheetml.revisionLog+xml"/>
  <Override PartName="/xl/revisions/revisionLog167.xml" ContentType="application/vnd.openxmlformats-officedocument.spreadsheetml.revisionLog+xml"/>
  <Override PartName="/xl/revisions/revisionLog176.xml" ContentType="application/vnd.openxmlformats-officedocument.spreadsheetml.revisionLog+xml"/>
  <Override PartName="/xl/revisions/revisionLog56.xml" ContentType="application/vnd.openxmlformats-officedocument.spreadsheetml.revisionLog+xml"/>
  <Override PartName="/xl/revisions/revisionLog41.xml" ContentType="application/vnd.openxmlformats-officedocument.spreadsheetml.revisionLog+xml"/>
  <Override PartName="/xl/revisions/revisionLog188.xml" ContentType="application/vnd.openxmlformats-officedocument.spreadsheetml.revisionLog+xml"/>
  <Override PartName="/xl/revisions/revisionLog77.xml" ContentType="application/vnd.openxmlformats-officedocument.spreadsheetml.revisionLog+xml"/>
  <Override PartName="/xl/revisions/revisionLog81.xml" ContentType="application/vnd.openxmlformats-officedocument.spreadsheetml.revisionLog+xml"/>
  <Override PartName="/xl/revisions/revisionLog209.xml" ContentType="application/vnd.openxmlformats-officedocument.spreadsheetml.revisionLog+xml"/>
  <Override PartName="/xl/revisions/revisionLog244.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2.xml" ContentType="application/vnd.openxmlformats-officedocument.spreadsheetml.revisionLog+xml"/>
  <Override PartName="/xl/revisions/revisionLog154.xml" ContentType="application/vnd.openxmlformats-officedocument.spreadsheetml.revisionLog+xml"/>
  <Override PartName="/xl/revisions/revisionLog174.xml" ContentType="application/vnd.openxmlformats-officedocument.spreadsheetml.revisionLog+xml"/>
  <Override PartName="/xl/revisions/revisionLog177.xml" ContentType="application/vnd.openxmlformats-officedocument.spreadsheetml.revisionLog+xml"/>
  <Override PartName="/xl/revisions/revisionLog67.xml" ContentType="application/vnd.openxmlformats-officedocument.spreadsheetml.revisionLog+xml"/>
  <Override PartName="/xl/revisions/revisionLog52.xml" ContentType="application/vnd.openxmlformats-officedocument.spreadsheetml.revisionLog+xml"/>
  <Override PartName="/xl/revisions/revisionLog199.xml" ContentType="application/vnd.openxmlformats-officedocument.spreadsheetml.revisionLog+xml"/>
  <Override PartName="/xl/revisions/revisionLog220.xml" ContentType="application/vnd.openxmlformats-officedocument.spreadsheetml.revisionLog+xml"/>
  <Override PartName="/xl/revisions/revisionLog234.xml" ContentType="application/vnd.openxmlformats-officedocument.spreadsheetml.revisionLog+xml"/>
  <Override PartName="/xl/revisions/revisionLog255.xml" ContentType="application/vnd.openxmlformats-officedocument.spreadsheetml.revisionLog+xml"/>
  <Override PartName="/xl/revisions/revisionLog92.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151.xml" ContentType="application/vnd.openxmlformats-officedocument.spreadsheetml.revisionLog+xml"/>
  <Override PartName="/xl/revisions/revisionLog17.xml" ContentType="application/vnd.openxmlformats-officedocument.spreadsheetml.revisionLog+xml"/>
  <Override PartName="/xl/revisions/revisionLog168.xml" ContentType="application/vnd.openxmlformats-officedocument.spreadsheetml.revisionLog+xml"/>
  <Override PartName="/xl/revisions/revisionLog175.xml" ContentType="application/vnd.openxmlformats-officedocument.spreadsheetml.revisionLog+xml"/>
  <Override PartName="/xl/revisions/revisionLog78.xml" ContentType="application/vnd.openxmlformats-officedocument.spreadsheetml.revisionLog+xml"/>
  <Override PartName="/xl/revisions/revisionLog42.xml" ContentType="application/vnd.openxmlformats-officedocument.spreadsheetml.revisionLog+xml"/>
  <Override PartName="/xl/revisions/revisionLog57.xml" ContentType="application/vnd.openxmlformats-officedocument.spreadsheetml.revisionLog+xml"/>
  <Override PartName="/xl/revisions/revisionLog189.xml" ContentType="application/vnd.openxmlformats-officedocument.spreadsheetml.revisionLog+xml"/>
  <Override PartName="/xl/revisions/revisionLog210.xml" ContentType="application/vnd.openxmlformats-officedocument.spreadsheetml.revisionLog+xml"/>
  <Override PartName="/xl/revisions/revisionLog245.xml" ContentType="application/vnd.openxmlformats-officedocument.spreadsheetml.revisionLog+xml"/>
  <Override PartName="/xl/revisions/revisionLog82.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6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Y:\Пользователи\Завод бисфенола\Анализ работы производств завода\2022\Анализ работы производства фенола-ацетона, 2022\"/>
    </mc:Choice>
  </mc:AlternateContent>
  <bookViews>
    <workbookView xWindow="0" yWindow="0" windowWidth="28800" windowHeight="11700" tabRatio="852" activeTab="7"/>
  </bookViews>
  <sheets>
    <sheet name="Состав прямого ИПБ" sheetId="1" r:id="rId1"/>
    <sheet name="КР 2_I-VII" sheetId="2" r:id="rId2"/>
    <sheet name="УРМ" sheetId="3" r:id="rId3"/>
    <sheet name="КР после 30 " sheetId="4" r:id="rId4"/>
    <sheet name="РМО состав" sheetId="5" r:id="rId5"/>
    <sheet name="ГПИПБ" sheetId="6" r:id="rId6"/>
    <sheet name="рН н-60, прямого ИПБ" sheetId="7" r:id="rId7"/>
    <sheet name="Обратный ИПБ" sheetId="8" r:id="rId8"/>
    <sheet name="Конденсат" sheetId="9" r:id="rId9"/>
    <sheet name="Параметры окисление" sheetId="10" r:id="rId10"/>
  </sheets>
  <definedNames>
    <definedName name="_xlnm._FilterDatabase" localSheetId="1" hidden="1">'КР 2_I-VII'!$A$4:$H$2194</definedName>
    <definedName name="_xlnm._FilterDatabase" localSheetId="4" hidden="1">'РМО состав'!$A$10:$H$10</definedName>
    <definedName name="Z_10BBB012_7C39_4D46_BF20_238B6C5ADCE0_.wvu.Cols" localSheetId="5" hidden="1">ГПИПБ!$G:$L</definedName>
    <definedName name="Z_10BBB012_7C39_4D46_BF20_238B6C5ADCE0_.wvu.FilterData" localSheetId="1" hidden="1">'КР 2_I-VII'!$A$4:$H$2194</definedName>
    <definedName name="Z_10BBB012_7C39_4D46_BF20_238B6C5ADCE0_.wvu.FilterData" localSheetId="4" hidden="1">'РМО состав'!$A$10:$H$10</definedName>
    <definedName name="Z_10BBB012_7C39_4D46_BF20_238B6C5ADCE0_.wvu.PrintArea" localSheetId="5" hidden="1">ГПИПБ!$A$1:$L$3</definedName>
    <definedName name="Z_10BBB012_7C39_4D46_BF20_238B6C5ADCE0_.wvu.Rows" localSheetId="9" hidden="1">'Параметры окисление'!$124:$195</definedName>
    <definedName name="Z_3EC616EC_9597_4666_9CE0_4265690115C8_.wvu.Cols" localSheetId="5" hidden="1">ГПИПБ!$G:$L</definedName>
    <definedName name="Z_3EC616EC_9597_4666_9CE0_4265690115C8_.wvu.FilterData" localSheetId="1" hidden="1">'КР 2_I-VII'!$A$4:$H$4</definedName>
    <definedName name="Z_3EC616EC_9597_4666_9CE0_4265690115C8_.wvu.FilterData" localSheetId="4" hidden="1">'РМО состав'!$A$10:$H$10</definedName>
    <definedName name="Z_3EC616EC_9597_4666_9CE0_4265690115C8_.wvu.PrintArea" localSheetId="5" hidden="1">ГПИПБ!$A$1:$L$3</definedName>
    <definedName name="Z_3EC616EC_9597_4666_9CE0_4265690115C8_.wvu.Rows" localSheetId="9" hidden="1">'Параметры окисление'!$124:$195</definedName>
    <definedName name="Z_44EA8A87_10E8_41FC_8E8D_7805666B1E10_.wvu.Cols" localSheetId="5" hidden="1">ГПИПБ!$G:$L</definedName>
    <definedName name="Z_44EA8A87_10E8_41FC_8E8D_7805666B1E10_.wvu.FilterData" localSheetId="1" hidden="1">'КР 2_I-VII'!$A$4:$H$2194</definedName>
    <definedName name="Z_44EA8A87_10E8_41FC_8E8D_7805666B1E10_.wvu.FilterData" localSheetId="4" hidden="1">'РМО состав'!$A$10:$H$10</definedName>
    <definedName name="Z_44EA8A87_10E8_41FC_8E8D_7805666B1E10_.wvu.PrintArea" localSheetId="5" hidden="1">ГПИПБ!$A$1:$L$3</definedName>
    <definedName name="Z_44EA8A87_10E8_41FC_8E8D_7805666B1E10_.wvu.Rows" localSheetId="9" hidden="1">'Параметры окисление'!$124:$195</definedName>
    <definedName name="Z_59B3823D_14D6_499A_A91C_64465C53DD54_.wvu.Cols" localSheetId="5" hidden="1">ГПИПБ!$G:$L</definedName>
    <definedName name="Z_59B3823D_14D6_499A_A91C_64465C53DD54_.wvu.FilterData" localSheetId="1" hidden="1">'КР 2_I-VII'!$A$4:$H$4</definedName>
    <definedName name="Z_59B3823D_14D6_499A_A91C_64465C53DD54_.wvu.FilterData" localSheetId="4" hidden="1">'РМО состав'!$A$10:$H$10</definedName>
    <definedName name="Z_59B3823D_14D6_499A_A91C_64465C53DD54_.wvu.PrintArea" localSheetId="5" hidden="1">ГПИПБ!$A$1:$L$3</definedName>
    <definedName name="Z_59B3823D_14D6_499A_A91C_64465C53DD54_.wvu.Rows" localSheetId="9" hidden="1">'Параметры окисление'!$124:$195</definedName>
    <definedName name="Z_7CFB4564_A573_4AEE_9975_79543CE5E4E6_.wvu.Cols" localSheetId="5" hidden="1">ГПИПБ!$G:$L</definedName>
    <definedName name="Z_7CFB4564_A573_4AEE_9975_79543CE5E4E6_.wvu.FilterData" localSheetId="1" hidden="1">'КР 2_I-VII'!$A$4:$H$2194</definedName>
    <definedName name="Z_7CFB4564_A573_4AEE_9975_79543CE5E4E6_.wvu.FilterData" localSheetId="4" hidden="1">'РМО состав'!$A$10:$H$10</definedName>
    <definedName name="Z_7CFB4564_A573_4AEE_9975_79543CE5E4E6_.wvu.PrintArea" localSheetId="5" hidden="1">ГПИПБ!$A$1:$L$3</definedName>
    <definedName name="Z_7CFB4564_A573_4AEE_9975_79543CE5E4E6_.wvu.Rows" localSheetId="9" hidden="1">'Параметры окисление'!$124:$195</definedName>
    <definedName name="Z_9885E431_6DE8_4BC7_9049_DA75057AC931_.wvu.Cols" localSheetId="5" hidden="1">ГПИПБ!$G:$L</definedName>
    <definedName name="Z_9885E431_6DE8_4BC7_9049_DA75057AC931_.wvu.FilterData" localSheetId="1" hidden="1">'КР 2_I-VII'!$A$4:$H$4</definedName>
    <definedName name="Z_9885E431_6DE8_4BC7_9049_DA75057AC931_.wvu.FilterData" localSheetId="4" hidden="1">'РМО состав'!$A$10:$H$10</definedName>
    <definedName name="Z_9885E431_6DE8_4BC7_9049_DA75057AC931_.wvu.PrintArea" localSheetId="5" hidden="1">ГПИПБ!$A$1:$L$3</definedName>
    <definedName name="Z_9885E431_6DE8_4BC7_9049_DA75057AC931_.wvu.Rows" localSheetId="9" hidden="1">'Параметры окисление'!$124:$195</definedName>
    <definedName name="Z_C68F1DBA_59ED_4C0F_91DB_9CB24CE8BAE4_.wvu.Cols" localSheetId="5" hidden="1">ГПИПБ!$G:$L</definedName>
    <definedName name="Z_C68F1DBA_59ED_4C0F_91DB_9CB24CE8BAE4_.wvu.FilterData" localSheetId="1" hidden="1">'КР 2_I-VII'!$A$4:$H$4</definedName>
    <definedName name="Z_C68F1DBA_59ED_4C0F_91DB_9CB24CE8BAE4_.wvu.FilterData" localSheetId="4" hidden="1">'РМО состав'!$A$10:$H$10</definedName>
    <definedName name="Z_C68F1DBA_59ED_4C0F_91DB_9CB24CE8BAE4_.wvu.PrintArea" localSheetId="5" hidden="1">ГПИПБ!$A$1:$L$3</definedName>
    <definedName name="Z_C68F1DBA_59ED_4C0F_91DB_9CB24CE8BAE4_.wvu.Rows" localSheetId="9" hidden="1">'Параметры окисление'!$124:$195</definedName>
    <definedName name="Z_DC17E760_7AF3_43F5_835D_CADE0871D56B_.wvu.Cols" localSheetId="5" hidden="1">ГПИПБ!$G:$L</definedName>
    <definedName name="Z_DC17E760_7AF3_43F5_835D_CADE0871D56B_.wvu.FilterData" localSheetId="1" hidden="1">'КР 2_I-VII'!$A$4:$H$2194</definedName>
    <definedName name="Z_DC17E760_7AF3_43F5_835D_CADE0871D56B_.wvu.FilterData" localSheetId="4" hidden="1">'РМО состав'!$A$10:$H$10</definedName>
    <definedName name="Z_DC17E760_7AF3_43F5_835D_CADE0871D56B_.wvu.PrintArea" localSheetId="5" hidden="1">ГПИПБ!$A$1:$L$3</definedName>
    <definedName name="Z_DC17E760_7AF3_43F5_835D_CADE0871D56B_.wvu.Rows" localSheetId="9" hidden="1">'Параметры окисление'!$124:$195</definedName>
    <definedName name="Z_E788C39C_E1E4_4977_86CA_5BF20A1972AF_.wvu.FilterData" localSheetId="1" hidden="1">'КР 2_I-VII'!$A$4:$H$4</definedName>
    <definedName name="_xlnm.Print_Area" localSheetId="5">ГПИПБ!$A$1:$L$3</definedName>
  </definedNames>
  <calcPr calcId="162913"/>
  <customWorkbookViews>
    <customWorkbookView name="Салихов Марат Ильдарович - Личное представление" guid="{44EA8A87-10E8-41FC-8E8D-7805666B1E10}" mergeInterval="0" personalView="1" xWindow="4" yWindow="2" windowWidth="1680" windowHeight="1010" tabRatio="852" activeSheetId="8"/>
    <customWorkbookView name="Гильмуллин Алмаз Фанисович - Личное представление" guid="{DC17E760-7AF3-43F5-835D-CADE0871D56B}" mergeInterval="0" personalView="1" maximized="1" xWindow="-8" yWindow="-8" windowWidth="1696" windowHeight="1026" tabRatio="852" activeSheetId="2"/>
    <customWorkbookView name="Гараев Тимур Талгатович - Личное представление" guid="{C68F1DBA-59ED-4C0F-91DB-9CB24CE8BAE4}" mergeInterval="0" personalView="1" maximized="1" xWindow="-8" yWindow="-8" windowWidth="1936" windowHeight="1056" tabRatio="852" activeSheetId="2" showComments="commIndAndComment"/>
    <customWorkbookView name="Фролов Владислав Владимирович - Личное представление" guid="{9885E431-6DE8-4BC7-9049-DA75057AC931}" mergeInterval="0" personalView="1" maximized="1" xWindow="-8" yWindow="-8" windowWidth="1936" windowHeight="1056" tabRatio="852" activeSheetId="8"/>
    <customWorkbookView name="Мингазов Алмаз Тагирзянович - Личное представление" guid="{59B3823D-14D6-499A-A91C-64465C53DD54}" mergeInterval="0" personalView="1" maximized="1" xWindow="-8" yWindow="-8" windowWidth="1936" windowHeight="1056" tabRatio="852" activeSheetId="1" showComments="commIndAndComment"/>
    <customWorkbookView name="Кузнецов Алексей Александрович - Личное представление" guid="{3EC616EC-9597-4666-9CE0-4265690115C8}" mergeInterval="0" personalView="1" maximized="1" xWindow="-8" yWindow="-8" windowWidth="1936" windowHeight="1056" tabRatio="852" activeSheetId="2"/>
    <customWorkbookView name="Ганиев Ренат Фарахтинович - Личное представление" guid="{10BBB012-7C39-4D46-BF20-238B6C5ADCE0}" mergeInterval="0" personalView="1" xWindow="884" yWindow="5" windowWidth="757" windowHeight="826" tabRatio="852" activeSheetId="5"/>
    <customWorkbookView name="Сафин Рамиль Равкатович - Личное представление" guid="{7CFB4564-A573-4AEE-9975-79543CE5E4E6}" mergeInterval="0" personalView="1" maximized="1" xWindow="-8" yWindow="-8" windowWidth="1696" windowHeight="1026" tabRatio="852" activeSheetId="2"/>
  </customWorkbookViews>
</workbook>
</file>

<file path=xl/calcChain.xml><?xml version="1.0" encoding="utf-8"?>
<calcChain xmlns="http://schemas.openxmlformats.org/spreadsheetml/2006/main">
  <c r="E1045" i="7" l="1"/>
  <c r="E1044" i="7"/>
  <c r="F1043" i="8"/>
  <c r="L369" i="5"/>
  <c r="K375" i="5" l="1"/>
  <c r="G375" i="5"/>
  <c r="K376" i="5"/>
  <c r="G376" i="5"/>
  <c r="G369" i="5" l="1"/>
  <c r="G367" i="5" l="1"/>
  <c r="G365" i="5" l="1"/>
  <c r="G364" i="5" l="1"/>
  <c r="K361" i="5" l="1"/>
  <c r="G361" i="5"/>
  <c r="K360" i="5" l="1"/>
  <c r="G360" i="5"/>
  <c r="G357" i="5" l="1"/>
  <c r="G356" i="5" l="1"/>
  <c r="G352" i="5" l="1"/>
  <c r="G349" i="5" l="1"/>
  <c r="K348" i="5" l="1"/>
  <c r="G348" i="5"/>
  <c r="G345" i="5" l="1"/>
  <c r="G343" i="5" l="1"/>
  <c r="G344" i="5"/>
  <c r="G341" i="5" l="1"/>
  <c r="K340" i="5" l="1"/>
  <c r="G340" i="5"/>
  <c r="G337" i="5" l="1"/>
  <c r="G336" i="5" l="1"/>
  <c r="G331" i="5" l="1"/>
  <c r="G330" i="5" l="1"/>
  <c r="K329" i="5" l="1"/>
  <c r="G329" i="5"/>
  <c r="K328" i="5" l="1"/>
  <c r="G328" i="5"/>
  <c r="G327" i="5" l="1"/>
  <c r="G325" i="5" l="1"/>
  <c r="G324" i="5" l="1"/>
  <c r="G321" i="5" l="1"/>
  <c r="Q315" i="6" l="1"/>
  <c r="K320" i="5"/>
  <c r="G320" i="5"/>
  <c r="Q285" i="6" l="1"/>
  <c r="Q284" i="6" l="1"/>
  <c r="K289" i="5"/>
  <c r="G289" i="5"/>
  <c r="Q283" i="6" l="1"/>
  <c r="K288" i="5"/>
  <c r="G288" i="5"/>
  <c r="G281" i="5" l="1"/>
  <c r="Q273" i="6" l="1"/>
  <c r="K278" i="5"/>
  <c r="G278" i="5"/>
  <c r="K277" i="5"/>
  <c r="G277" i="5"/>
  <c r="Q272" i="6" l="1"/>
  <c r="Q271" i="6" l="1"/>
  <c r="K276" i="5"/>
  <c r="G276" i="5"/>
  <c r="G275" i="5" l="1"/>
  <c r="G274" i="5" l="1"/>
  <c r="G273" i="5" l="1"/>
  <c r="Q267" i="6" l="1"/>
  <c r="G272" i="5"/>
  <c r="G270" i="5" l="1"/>
  <c r="G266" i="5" l="1"/>
  <c r="Q260" i="6" l="1"/>
  <c r="K265" i="5"/>
  <c r="G265" i="5"/>
  <c r="Q259" i="6" l="1"/>
  <c r="K264" i="5"/>
  <c r="G264" i="5"/>
  <c r="G263" i="5" l="1"/>
  <c r="G262" i="5" l="1"/>
  <c r="Q256" i="6" l="1"/>
  <c r="G261" i="5"/>
  <c r="Q255" i="6" l="1"/>
  <c r="K260" i="5" l="1"/>
  <c r="G260" i="5"/>
  <c r="Q254" i="6" l="1"/>
  <c r="Q253" i="6" l="1"/>
  <c r="K258" i="5"/>
  <c r="G258" i="5"/>
  <c r="Q249" i="6" l="1"/>
  <c r="K254" i="5" l="1"/>
  <c r="G254" i="5"/>
  <c r="G253" i="5" l="1"/>
  <c r="Q248" i="6" l="1"/>
  <c r="K248" i="5" l="1"/>
  <c r="G248" i="5"/>
  <c r="G246" i="5" l="1"/>
  <c r="G244" i="5" l="1"/>
  <c r="G243" i="5" l="1"/>
  <c r="G241" i="5" l="1"/>
  <c r="G242" i="5"/>
  <c r="K240" i="5" l="1"/>
  <c r="G240" i="5"/>
  <c r="Q235" i="6" l="1"/>
  <c r="G239" i="5" l="1"/>
  <c r="G238" i="5" l="1"/>
  <c r="G237" i="5" l="1"/>
  <c r="Q231" i="6" l="1"/>
  <c r="K236" i="5"/>
  <c r="G236" i="5"/>
  <c r="Q230" i="6" l="1"/>
  <c r="K235" i="5"/>
  <c r="G235" i="5"/>
  <c r="G233" i="5" l="1"/>
  <c r="G232" i="5" l="1"/>
  <c r="G231" i="5"/>
  <c r="G230" i="5"/>
  <c r="Q224" i="6" l="1"/>
  <c r="K229" i="5"/>
  <c r="G229" i="5"/>
  <c r="Q223" i="6" l="1"/>
  <c r="K228" i="5"/>
  <c r="G228" i="5"/>
  <c r="G227" i="5" l="1"/>
  <c r="G226" i="5" l="1"/>
  <c r="G225" i="5" l="1"/>
  <c r="G224" i="5" l="1"/>
  <c r="G221" i="5" l="1"/>
  <c r="G220" i="5" l="1"/>
  <c r="G219" i="5" l="1"/>
  <c r="G218" i="5" l="1"/>
  <c r="G217" i="5" l="1"/>
  <c r="G216" i="5"/>
  <c r="G215" i="5"/>
  <c r="G209" i="5" l="1"/>
  <c r="G208" i="5" l="1"/>
  <c r="G207" i="5" l="1"/>
  <c r="G206" i="5" l="1"/>
  <c r="G205" i="5" l="1"/>
  <c r="G204" i="5"/>
  <c r="Q200" i="6" l="1"/>
  <c r="O218" i="1" l="1"/>
  <c r="O187" i="1"/>
  <c r="O157" i="1"/>
  <c r="O126" i="1"/>
  <c r="O65" i="1"/>
  <c r="O96" i="1"/>
  <c r="O37" i="1"/>
  <c r="G203" i="5" l="1"/>
  <c r="G200" i="5" l="1"/>
  <c r="G199" i="5" l="1"/>
  <c r="G196" i="5" l="1"/>
  <c r="G195" i="5" l="1"/>
  <c r="K194" i="5" l="1"/>
  <c r="G194" i="5"/>
  <c r="Q188" i="6" l="1"/>
  <c r="K193" i="5"/>
  <c r="G193" i="5"/>
  <c r="Q187" i="6" l="1"/>
  <c r="K192" i="5"/>
  <c r="G192" i="5"/>
  <c r="G190" i="5" l="1"/>
  <c r="M180" i="6" l="1"/>
  <c r="M179" i="6"/>
  <c r="G185" i="5" l="1"/>
  <c r="G184" i="5" l="1"/>
  <c r="I1033" i="2" l="1"/>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009" i="2"/>
  <c r="I1010" i="2"/>
  <c r="I1011" i="2"/>
  <c r="I1012" i="2"/>
  <c r="I1013" i="2"/>
  <c r="I1014" i="2"/>
  <c r="I1015" i="2"/>
  <c r="I1016" i="2"/>
  <c r="I1017" i="2"/>
  <c r="I1018" i="2"/>
  <c r="I1019" i="2"/>
  <c r="I1020" i="2"/>
  <c r="I1021" i="2"/>
  <c r="I1022" i="2"/>
  <c r="I1023" i="2"/>
  <c r="I1024" i="2"/>
  <c r="I1025" i="2"/>
  <c r="I1026" i="2"/>
  <c r="I1027" i="2"/>
  <c r="I1028" i="2"/>
  <c r="I1029" i="2"/>
  <c r="I1030" i="2"/>
  <c r="I1032" i="2"/>
  <c r="I1031" i="2"/>
  <c r="Q176" i="6" l="1"/>
  <c r="K181" i="5"/>
  <c r="G181" i="5"/>
  <c r="Q175" i="6" l="1"/>
  <c r="K180" i="5"/>
  <c r="G180" i="5"/>
  <c r="G176" i="5" l="1"/>
  <c r="G175" i="5" l="1"/>
  <c r="G174" i="5" l="1"/>
  <c r="G172" i="5" l="1"/>
  <c r="G171" i="5" l="1"/>
  <c r="Q165" i="6" l="1"/>
  <c r="K169" i="5"/>
  <c r="G169" i="5"/>
  <c r="K170" i="5"/>
  <c r="G170" i="5"/>
  <c r="Q163" i="6" l="1"/>
  <c r="K168" i="5"/>
  <c r="G168" i="5"/>
  <c r="G164" i="5" l="1"/>
  <c r="G163" i="5"/>
  <c r="G162" i="5" l="1"/>
  <c r="G159" i="5" l="1"/>
  <c r="Q153" i="6" l="1"/>
  <c r="K158" i="5" l="1"/>
  <c r="G158" i="5"/>
  <c r="Q152" i="6" l="1"/>
  <c r="K157" i="5"/>
  <c r="G157" i="5"/>
  <c r="Q151" i="6" l="1"/>
  <c r="K156" i="5"/>
  <c r="G156" i="5"/>
  <c r="G147" i="5" l="1"/>
  <c r="Q141" i="6" l="1"/>
  <c r="K145" i="5"/>
  <c r="G145" i="5"/>
  <c r="K146" i="5"/>
  <c r="G146" i="5"/>
  <c r="Q140" i="6" l="1"/>
  <c r="Q139" i="6" l="1"/>
  <c r="K144" i="5"/>
  <c r="G144" i="5"/>
  <c r="G140" i="5" l="1"/>
  <c r="G139" i="5" l="1"/>
  <c r="G138" i="5" l="1"/>
  <c r="Q132" i="6" l="1"/>
  <c r="G137" i="5"/>
  <c r="G134" i="5" l="1"/>
  <c r="Q128" i="6" l="1"/>
  <c r="G132" i="5" l="1"/>
  <c r="K69" i="5" l="1"/>
  <c r="G69" i="5"/>
  <c r="Q59" i="6" l="1"/>
  <c r="Q41" i="6"/>
  <c r="E6" i="8" l="1"/>
  <c r="D6" i="8"/>
  <c r="C6" i="8"/>
  <c r="B6" i="8"/>
  <c r="D6" i="7"/>
  <c r="C6" i="7"/>
  <c r="B6" i="7"/>
  <c r="F10" i="5"/>
  <c r="E10" i="5"/>
  <c r="D10" i="5"/>
  <c r="C10" i="5"/>
  <c r="N6" i="1"/>
  <c r="M6" i="1"/>
  <c r="L6" i="1"/>
  <c r="K6" i="1"/>
  <c r="J6" i="1"/>
  <c r="I6" i="1"/>
  <c r="H6" i="1"/>
  <c r="G6" i="1"/>
  <c r="F6" i="1"/>
  <c r="E6" i="1"/>
  <c r="D6" i="1"/>
  <c r="C6" i="1"/>
  <c r="B6" i="1"/>
  <c r="Q8" i="6" l="1"/>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2" i="6"/>
  <c r="Q43" i="6"/>
  <c r="Q44" i="6"/>
  <c r="Q45" i="6"/>
  <c r="Q46" i="6"/>
  <c r="Q47" i="6"/>
  <c r="Q48" i="6"/>
  <c r="Q49" i="6"/>
  <c r="Q50" i="6"/>
  <c r="Q51" i="6"/>
  <c r="Q52" i="6"/>
  <c r="Q53" i="6"/>
  <c r="Q54" i="6"/>
  <c r="Q55" i="6"/>
  <c r="Q56" i="6"/>
  <c r="Q57" i="6"/>
  <c r="Q58"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9" i="6"/>
  <c r="Q130" i="6"/>
  <c r="Q131" i="6"/>
  <c r="Q133" i="6"/>
  <c r="Q134" i="6"/>
  <c r="Q135" i="6"/>
  <c r="Q136" i="6"/>
  <c r="Q137" i="6"/>
  <c r="Q138" i="6"/>
  <c r="Q142" i="6"/>
  <c r="Q143" i="6"/>
  <c r="Q144" i="6"/>
  <c r="Q145" i="6"/>
  <c r="Q146" i="6"/>
  <c r="Q147" i="6"/>
  <c r="Q148" i="6"/>
  <c r="Q149" i="6"/>
  <c r="Q150" i="6"/>
  <c r="Q154" i="6"/>
  <c r="Q155" i="6"/>
  <c r="Q156" i="6"/>
  <c r="Q157" i="6"/>
  <c r="Q158" i="6"/>
  <c r="Q159" i="6"/>
  <c r="Q160" i="6"/>
  <c r="Q161" i="6"/>
  <c r="Q162" i="6"/>
  <c r="Q164" i="6"/>
  <c r="Q166" i="6"/>
  <c r="Q167" i="6"/>
  <c r="Q168" i="6"/>
  <c r="Q169" i="6"/>
  <c r="Q170" i="6"/>
  <c r="Q171" i="6"/>
  <c r="Q172" i="6"/>
  <c r="Q173" i="6"/>
  <c r="Q174" i="6"/>
  <c r="Q177" i="6"/>
  <c r="Q178" i="6"/>
  <c r="Q179" i="6"/>
  <c r="Q180" i="6"/>
  <c r="Q181" i="6"/>
  <c r="Q182" i="6"/>
  <c r="Q183" i="6"/>
  <c r="Q184" i="6"/>
  <c r="Q185" i="6"/>
  <c r="Q186" i="6"/>
  <c r="Q189" i="6"/>
  <c r="Q190" i="6"/>
  <c r="Q191" i="6"/>
  <c r="Q192" i="6"/>
  <c r="Q193" i="6"/>
  <c r="Q194" i="6"/>
  <c r="Q195" i="6"/>
  <c r="Q196" i="6"/>
  <c r="Q197" i="6"/>
  <c r="Q198" i="6"/>
  <c r="Q201" i="6"/>
  <c r="Q202" i="6"/>
  <c r="Q203" i="6"/>
  <c r="Q204" i="6"/>
  <c r="Q205" i="6"/>
  <c r="Q206" i="6"/>
  <c r="Q207" i="6"/>
  <c r="Q208" i="6"/>
  <c r="Q209" i="6"/>
  <c r="Q210" i="6"/>
  <c r="Q211" i="6"/>
  <c r="Q212" i="6"/>
  <c r="Q213" i="6"/>
  <c r="Q214" i="6"/>
  <c r="Q215" i="6"/>
  <c r="Q216" i="6"/>
  <c r="Q217" i="6"/>
  <c r="Q218" i="6"/>
  <c r="Q219" i="6"/>
  <c r="Q220" i="6"/>
  <c r="Q221" i="6"/>
  <c r="Q222" i="6"/>
  <c r="Q225" i="6"/>
  <c r="Q226" i="6"/>
  <c r="Q227" i="6"/>
  <c r="Q228" i="6"/>
  <c r="Q229" i="6"/>
  <c r="Q232" i="6"/>
  <c r="Q233" i="6"/>
  <c r="Q234" i="6"/>
  <c r="Q236" i="6"/>
  <c r="Q237" i="6"/>
  <c r="Q238" i="6"/>
  <c r="Q239" i="6"/>
  <c r="Q240" i="6"/>
  <c r="Q241" i="6"/>
  <c r="Q242" i="6"/>
  <c r="Q243" i="6"/>
  <c r="Q244" i="6"/>
  <c r="Q245" i="6"/>
  <c r="Q246" i="6"/>
  <c r="Q247" i="6"/>
  <c r="Q250" i="6"/>
  <c r="Q251" i="6"/>
  <c r="Q252" i="6"/>
  <c r="Q257" i="6"/>
  <c r="Q258" i="6"/>
  <c r="Q261" i="6"/>
  <c r="Q262" i="6"/>
  <c r="Q263" i="6"/>
  <c r="Q264" i="6"/>
  <c r="Q265" i="6"/>
  <c r="Q266" i="6"/>
  <c r="Q268" i="6"/>
  <c r="Q269" i="6"/>
  <c r="Q270" i="6"/>
  <c r="Q274" i="6"/>
  <c r="Q275" i="6"/>
  <c r="Q276" i="6"/>
  <c r="Q277" i="6"/>
  <c r="Q278" i="6"/>
  <c r="Q279" i="6"/>
  <c r="Q280" i="6"/>
  <c r="Q281" i="6"/>
  <c r="Q282" i="6"/>
  <c r="Q286" i="6"/>
  <c r="Q287" i="6"/>
  <c r="Q288" i="6"/>
  <c r="Q289" i="6"/>
  <c r="Q290" i="6"/>
  <c r="Q291" i="6"/>
  <c r="Q292" i="6"/>
  <c r="Q293" i="6"/>
  <c r="Q294" i="6"/>
  <c r="Q295" i="6"/>
  <c r="Q296" i="6"/>
  <c r="Q297" i="6"/>
  <c r="Q298" i="6"/>
  <c r="Q299" i="6"/>
  <c r="Q300" i="6"/>
  <c r="Q301" i="6"/>
  <c r="Q302" i="6"/>
  <c r="Q303" i="6"/>
  <c r="Q304" i="6"/>
  <c r="Q305" i="6"/>
  <c r="Q306" i="6"/>
  <c r="Q307" i="6"/>
  <c r="Q308" i="6"/>
  <c r="Q309" i="6"/>
  <c r="Q310" i="6"/>
  <c r="Q311" i="6"/>
  <c r="Q312" i="6"/>
  <c r="Q313" i="6"/>
  <c r="Q314" i="6"/>
  <c r="Q316" i="6"/>
  <c r="Q317" i="6"/>
  <c r="Q318" i="6"/>
  <c r="Q319" i="6"/>
  <c r="Q320" i="6"/>
  <c r="Q321" i="6"/>
  <c r="Q322" i="6"/>
  <c r="Q327" i="6"/>
  <c r="Q328" i="6"/>
  <c r="Q329" i="6"/>
  <c r="Q330" i="6"/>
  <c r="Q333" i="6"/>
  <c r="Q334" i="6"/>
  <c r="Q337" i="6"/>
  <c r="Q338" i="6"/>
  <c r="Q339" i="6"/>
  <c r="Q340" i="6"/>
  <c r="Q341" i="6"/>
  <c r="Q342" i="6"/>
  <c r="Q344" i="6"/>
  <c r="Q345" i="6"/>
  <c r="Q346" i="6"/>
  <c r="Q347" i="6"/>
  <c r="Q348" i="6"/>
  <c r="Q349" i="6"/>
  <c r="Q350" i="6"/>
  <c r="Q353" i="6"/>
  <c r="Q354" i="6"/>
  <c r="Q357" i="6"/>
  <c r="Q358" i="6"/>
  <c r="Q361" i="6"/>
  <c r="Q362" i="6"/>
  <c r="Q363" i="6"/>
  <c r="Q364" i="6"/>
  <c r="Q365" i="6"/>
  <c r="Q366" i="6"/>
  <c r="Q367" i="6"/>
  <c r="Q368" i="6"/>
  <c r="Q369" i="6"/>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3" i="5"/>
  <c r="G135" i="5"/>
  <c r="G136" i="5"/>
  <c r="G141" i="5"/>
  <c r="G142" i="5"/>
  <c r="G143" i="5"/>
  <c r="G148" i="5"/>
  <c r="G149" i="5"/>
  <c r="G150" i="5"/>
  <c r="G151" i="5"/>
  <c r="G152" i="5"/>
  <c r="G153" i="5"/>
  <c r="G154" i="5"/>
  <c r="G155" i="5"/>
  <c r="G160" i="5"/>
  <c r="G161" i="5"/>
  <c r="G165" i="5"/>
  <c r="G166" i="5"/>
  <c r="G167" i="5"/>
  <c r="G173" i="5"/>
  <c r="G177" i="5"/>
  <c r="G178" i="5"/>
  <c r="G179" i="5"/>
  <c r="G182" i="5"/>
  <c r="G183" i="5"/>
  <c r="G186" i="5"/>
  <c r="G187" i="5"/>
  <c r="G188" i="5"/>
  <c r="G189" i="5"/>
  <c r="G191" i="5"/>
  <c r="G198" i="5"/>
  <c r="G201" i="5"/>
  <c r="G202" i="5"/>
  <c r="G210" i="5"/>
  <c r="G211" i="5"/>
  <c r="G212" i="5"/>
  <c r="G213" i="5"/>
  <c r="G214" i="5"/>
  <c r="G222" i="5"/>
  <c r="G223" i="5"/>
  <c r="G234" i="5"/>
  <c r="G245" i="5"/>
  <c r="G247" i="5"/>
  <c r="G249" i="5"/>
  <c r="G250" i="5"/>
  <c r="G251" i="5"/>
  <c r="G252" i="5"/>
  <c r="G255" i="5"/>
  <c r="G256" i="5"/>
  <c r="G257" i="5"/>
  <c r="G259" i="5"/>
  <c r="G267" i="5"/>
  <c r="G268" i="5"/>
  <c r="G269" i="5"/>
  <c r="G271" i="5"/>
  <c r="G279" i="5"/>
  <c r="G280" i="5"/>
  <c r="G282" i="5"/>
  <c r="G283" i="5"/>
  <c r="G284" i="5"/>
  <c r="G285" i="5"/>
  <c r="G286" i="5"/>
  <c r="G287"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2" i="5"/>
  <c r="G323" i="5"/>
  <c r="G326" i="5"/>
  <c r="G332" i="5"/>
  <c r="G333" i="5"/>
  <c r="G334" i="5"/>
  <c r="G335" i="5"/>
  <c r="G339" i="5"/>
  <c r="G342" i="5"/>
  <c r="G346" i="5"/>
  <c r="G347" i="5"/>
  <c r="G350" i="5"/>
  <c r="G351" i="5"/>
  <c r="G353" i="5"/>
  <c r="G354" i="5"/>
  <c r="G355" i="5"/>
  <c r="G358" i="5"/>
  <c r="G359" i="5"/>
  <c r="G362" i="5"/>
  <c r="G363" i="5"/>
  <c r="G366" i="5"/>
  <c r="G368" i="5"/>
  <c r="G370" i="5"/>
  <c r="G371" i="5"/>
  <c r="G372" i="5"/>
  <c r="G373" i="5"/>
  <c r="G374" i="5"/>
  <c r="R364" i="6" l="1"/>
  <c r="R49" i="6"/>
  <c r="C6" i="6"/>
  <c r="D6" i="6"/>
  <c r="E6" i="6"/>
  <c r="F6" i="6"/>
  <c r="G6" i="6"/>
  <c r="H6" i="6"/>
  <c r="I6" i="6"/>
  <c r="J6" i="6"/>
  <c r="K6" i="6"/>
  <c r="L6" i="6"/>
  <c r="M6" i="6"/>
  <c r="K188" i="5" l="1"/>
  <c r="K189" i="5"/>
  <c r="K115" i="5" l="1"/>
  <c r="Q7" i="6" l="1"/>
  <c r="R47" i="6" s="1"/>
  <c r="Q6" i="6" l="1"/>
  <c r="G11" i="5"/>
  <c r="G10" i="5" s="1"/>
  <c r="K35" i="5" l="1"/>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6" i="5"/>
  <c r="K117" i="5"/>
  <c r="K118" i="5"/>
  <c r="K119" i="5"/>
  <c r="K120" i="5"/>
  <c r="K121" i="5"/>
  <c r="K122" i="5"/>
  <c r="K123" i="5"/>
  <c r="K124" i="5"/>
  <c r="K125" i="5"/>
  <c r="K126" i="5"/>
  <c r="K127" i="5"/>
  <c r="K128" i="5"/>
  <c r="K129" i="5"/>
  <c r="K130" i="5"/>
  <c r="K131" i="5"/>
  <c r="K132" i="5"/>
  <c r="K133" i="5"/>
  <c r="K135" i="5"/>
  <c r="K136" i="5"/>
  <c r="K137" i="5"/>
  <c r="K138" i="5"/>
  <c r="K139" i="5"/>
  <c r="K140" i="5"/>
  <c r="K141" i="5"/>
  <c r="K142" i="5"/>
  <c r="K143" i="5"/>
  <c r="K147" i="5"/>
  <c r="K148" i="5"/>
  <c r="K149" i="5"/>
  <c r="K150" i="5"/>
  <c r="K151" i="5"/>
  <c r="K152" i="5"/>
  <c r="K153" i="5"/>
  <c r="K154" i="5"/>
  <c r="K155" i="5"/>
  <c r="K159" i="5"/>
  <c r="K160" i="5"/>
  <c r="K161" i="5"/>
  <c r="K162" i="5"/>
  <c r="K163" i="5"/>
  <c r="K164" i="5"/>
  <c r="K165" i="5"/>
  <c r="K166" i="5"/>
  <c r="K167" i="5"/>
  <c r="K171" i="5"/>
  <c r="K172" i="5"/>
  <c r="K173" i="5"/>
  <c r="K174" i="5"/>
  <c r="K175" i="5"/>
  <c r="K176" i="5"/>
  <c r="K177" i="5"/>
  <c r="K178" i="5"/>
  <c r="K179" i="5"/>
  <c r="K182" i="5"/>
  <c r="K183" i="5"/>
  <c r="K184" i="5"/>
  <c r="K185" i="5"/>
  <c r="K186" i="5"/>
  <c r="K187" i="5"/>
  <c r="K190" i="5"/>
  <c r="K191" i="5"/>
  <c r="K195" i="5"/>
  <c r="K196" i="5"/>
  <c r="K197" i="5"/>
  <c r="K198" i="5"/>
  <c r="K199"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30" i="5"/>
  <c r="K231" i="5"/>
  <c r="K232" i="5"/>
  <c r="K233" i="5"/>
  <c r="K234" i="5"/>
  <c r="K237" i="5"/>
  <c r="K238" i="5"/>
  <c r="K239" i="5"/>
  <c r="K241" i="5"/>
  <c r="K242" i="5"/>
  <c r="K243" i="5"/>
  <c r="K244" i="5"/>
  <c r="K245" i="5"/>
  <c r="K246" i="5"/>
  <c r="K247" i="5"/>
  <c r="K249" i="5"/>
  <c r="K250" i="5"/>
  <c r="K251" i="5"/>
  <c r="K252" i="5"/>
  <c r="K253" i="5"/>
  <c r="K255" i="5"/>
  <c r="K256" i="5"/>
  <c r="K257" i="5"/>
  <c r="K259" i="5"/>
  <c r="K261" i="5"/>
  <c r="K262" i="5"/>
  <c r="K263" i="5"/>
  <c r="K266" i="5"/>
  <c r="K267" i="5"/>
  <c r="K268" i="5"/>
  <c r="K269" i="5"/>
  <c r="K270" i="5"/>
  <c r="K271" i="5"/>
  <c r="K272" i="5"/>
  <c r="K273" i="5"/>
  <c r="K274" i="5"/>
  <c r="K275" i="5"/>
  <c r="K279" i="5"/>
  <c r="K280" i="5"/>
  <c r="K281" i="5"/>
  <c r="K282" i="5"/>
  <c r="K283" i="5"/>
  <c r="K284" i="5"/>
  <c r="K285" i="5"/>
  <c r="K286" i="5"/>
  <c r="K287"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1" i="5"/>
  <c r="K322" i="5"/>
  <c r="K323" i="5"/>
  <c r="K324" i="5"/>
  <c r="K325" i="5"/>
  <c r="K326" i="5"/>
  <c r="K327" i="5"/>
  <c r="K330" i="5"/>
  <c r="K331" i="5"/>
  <c r="K332" i="5"/>
  <c r="K333" i="5"/>
  <c r="K334" i="5"/>
  <c r="K335" i="5"/>
  <c r="K336" i="5"/>
  <c r="K337" i="5"/>
  <c r="K338" i="5"/>
  <c r="K339" i="5"/>
  <c r="K341" i="5"/>
  <c r="K342" i="5"/>
  <c r="K343" i="5"/>
  <c r="K344" i="5"/>
  <c r="K345" i="5"/>
  <c r="K346" i="5"/>
  <c r="K347" i="5"/>
  <c r="K349" i="5"/>
  <c r="K350" i="5"/>
  <c r="K351" i="5"/>
  <c r="K352" i="5"/>
  <c r="K353" i="5"/>
  <c r="K354" i="5"/>
  <c r="K355" i="5"/>
  <c r="K356" i="5"/>
  <c r="K357" i="5"/>
  <c r="K358" i="5"/>
  <c r="K359" i="5"/>
  <c r="K362" i="5"/>
  <c r="K363" i="5"/>
  <c r="K364" i="5"/>
  <c r="K365" i="5"/>
  <c r="K366" i="5"/>
  <c r="K367" i="5"/>
  <c r="K368" i="5"/>
  <c r="K369" i="5"/>
  <c r="K370" i="5"/>
  <c r="K371" i="5"/>
  <c r="K372" i="5"/>
  <c r="K373" i="5"/>
  <c r="K374" i="5"/>
  <c r="K28" i="5"/>
  <c r="K29" i="5"/>
  <c r="K30" i="5"/>
  <c r="K31" i="5"/>
  <c r="K32" i="5"/>
  <c r="K33" i="5"/>
  <c r="K34" i="5"/>
  <c r="K27" i="5"/>
  <c r="K26" i="5"/>
  <c r="K25" i="5"/>
  <c r="K24" i="5"/>
  <c r="K23" i="5"/>
  <c r="K22" i="5"/>
  <c r="K20" i="5"/>
  <c r="K19" i="5"/>
  <c r="K18" i="5"/>
  <c r="K17" i="5"/>
  <c r="K16" i="5"/>
  <c r="K15" i="5"/>
  <c r="K14" i="5"/>
  <c r="K13" i="5"/>
  <c r="K12" i="5"/>
  <c r="K11" i="5"/>
  <c r="K21" i="5"/>
  <c r="K10" i="5" l="1"/>
  <c r="S9" i="5"/>
  <c r="S6" i="5"/>
  <c r="S5" i="5"/>
  <c r="S7" i="5"/>
  <c r="S4" i="5"/>
  <c r="S3" i="5"/>
  <c r="S8" i="5"/>
  <c r="N9" i="5" l="1"/>
  <c r="O9" i="5"/>
  <c r="P9" i="5"/>
  <c r="Q9" i="5"/>
  <c r="M9" i="5"/>
  <c r="N8" i="5"/>
  <c r="O8" i="5"/>
  <c r="P8" i="5"/>
  <c r="Q8" i="5"/>
  <c r="M8" i="5"/>
  <c r="N7" i="5"/>
  <c r="O7" i="5"/>
  <c r="P7" i="5"/>
  <c r="Q7" i="5"/>
  <c r="M7" i="5"/>
  <c r="N6" i="5"/>
  <c r="O6" i="5"/>
  <c r="P6" i="5"/>
  <c r="Q6" i="5"/>
  <c r="M6" i="5"/>
  <c r="N5" i="5"/>
  <c r="O5" i="5"/>
  <c r="P5" i="5"/>
  <c r="Q5" i="5"/>
  <c r="M5" i="5"/>
  <c r="R7" i="5" l="1"/>
  <c r="Q122" i="10" s="1"/>
  <c r="R5" i="5"/>
  <c r="O122" i="10" s="1"/>
  <c r="R8" i="5"/>
  <c r="R122" i="10" s="1"/>
  <c r="R9" i="5"/>
  <c r="S122" i="10" s="1"/>
  <c r="R6" i="5"/>
  <c r="P122" i="10" s="1"/>
  <c r="R4" i="5"/>
  <c r="N122" i="10" s="1"/>
  <c r="P6" i="6"/>
  <c r="O6" i="6"/>
  <c r="J10" i="5"/>
  <c r="I10" i="5"/>
  <c r="S117" i="10"/>
  <c r="K19" i="10"/>
  <c r="D119" i="10"/>
  <c r="E119" i="10"/>
  <c r="F119" i="10"/>
  <c r="G119" i="10"/>
  <c r="H119" i="10"/>
  <c r="I119" i="10"/>
  <c r="J119" i="10"/>
  <c r="K213" i="10"/>
  <c r="K212" i="10"/>
  <c r="K211" i="10"/>
  <c r="K210" i="10"/>
  <c r="K209" i="10"/>
  <c r="K208" i="10"/>
  <c r="K207" i="10"/>
  <c r="K206" i="10"/>
  <c r="S205" i="10"/>
  <c r="R205" i="10"/>
  <c r="Q205" i="10"/>
  <c r="P205" i="10"/>
  <c r="O205" i="10"/>
  <c r="N205" i="10"/>
  <c r="M205" i="10"/>
  <c r="K205" i="10"/>
  <c r="R196" i="10"/>
  <c r="D118" i="10"/>
  <c r="E118" i="10"/>
  <c r="F118" i="10"/>
  <c r="G118" i="10"/>
  <c r="H118" i="10"/>
  <c r="I118" i="10"/>
  <c r="J118" i="10"/>
  <c r="K204" i="10"/>
  <c r="K203" i="10"/>
  <c r="K202" i="10"/>
  <c r="K201" i="10"/>
  <c r="K200" i="10"/>
  <c r="K199" i="10"/>
  <c r="K198" i="10"/>
  <c r="K197" i="10"/>
  <c r="S196" i="10"/>
  <c r="Q196" i="10"/>
  <c r="P196" i="10"/>
  <c r="O196" i="10"/>
  <c r="N196" i="10"/>
  <c r="M196" i="10"/>
  <c r="K196" i="10"/>
  <c r="R120" i="10"/>
  <c r="D117" i="10"/>
  <c r="E117" i="10"/>
  <c r="F117" i="10"/>
  <c r="G117" i="10"/>
  <c r="H117" i="10"/>
  <c r="I117" i="10"/>
  <c r="J117" i="10"/>
  <c r="K195" i="10"/>
  <c r="K194" i="10"/>
  <c r="K193" i="10"/>
  <c r="K192" i="10"/>
  <c r="K191" i="10"/>
  <c r="K190" i="10"/>
  <c r="K189" i="10"/>
  <c r="K188" i="10"/>
  <c r="S187" i="10"/>
  <c r="R187" i="10"/>
  <c r="Q187" i="10"/>
  <c r="P187" i="10"/>
  <c r="O187" i="10"/>
  <c r="N187" i="10"/>
  <c r="M187" i="10"/>
  <c r="K187" i="10"/>
  <c r="D116" i="10"/>
  <c r="E116" i="10"/>
  <c r="F116" i="10"/>
  <c r="G116" i="10"/>
  <c r="H116" i="10"/>
  <c r="I116" i="10"/>
  <c r="J116" i="10"/>
  <c r="K186" i="10"/>
  <c r="K185" i="10"/>
  <c r="K184" i="10"/>
  <c r="K183" i="10"/>
  <c r="K182" i="10"/>
  <c r="K181" i="10"/>
  <c r="K180" i="10"/>
  <c r="K179" i="10"/>
  <c r="S178" i="10"/>
  <c r="R178" i="10"/>
  <c r="Q178" i="10"/>
  <c r="P178" i="10"/>
  <c r="O178" i="10"/>
  <c r="N178" i="10"/>
  <c r="M178" i="10"/>
  <c r="K178" i="10"/>
  <c r="K120" i="10"/>
  <c r="L120" i="10" s="1"/>
  <c r="K121" i="10"/>
  <c r="K96" i="10"/>
  <c r="K97" i="10"/>
  <c r="K98" i="10"/>
  <c r="K99" i="10"/>
  <c r="K76" i="10"/>
  <c r="K77" i="10"/>
  <c r="K78" i="10"/>
  <c r="K79" i="10"/>
  <c r="K56" i="10"/>
  <c r="K57" i="10"/>
  <c r="K58" i="10"/>
  <c r="K59" i="10"/>
  <c r="K36" i="10"/>
  <c r="K37" i="10"/>
  <c r="K38" i="10"/>
  <c r="K39" i="10"/>
  <c r="K16" i="10"/>
  <c r="K17" i="10"/>
  <c r="K18" i="10"/>
  <c r="L58" i="10" s="1"/>
  <c r="Q124" i="10"/>
  <c r="S169" i="10"/>
  <c r="R169" i="10"/>
  <c r="Q169" i="10"/>
  <c r="P169" i="10"/>
  <c r="O169" i="10"/>
  <c r="N169" i="10"/>
  <c r="M169" i="10"/>
  <c r="S160" i="10"/>
  <c r="R160" i="10"/>
  <c r="Q160" i="10"/>
  <c r="P160" i="10"/>
  <c r="O160" i="10"/>
  <c r="N160" i="10"/>
  <c r="M160" i="10"/>
  <c r="S151" i="10"/>
  <c r="R151" i="10"/>
  <c r="Q151" i="10"/>
  <c r="P151" i="10"/>
  <c r="O151" i="10"/>
  <c r="N151" i="10"/>
  <c r="M151" i="10"/>
  <c r="S142" i="10"/>
  <c r="R142" i="10"/>
  <c r="Q142" i="10"/>
  <c r="P142" i="10"/>
  <c r="O142" i="10"/>
  <c r="N142" i="10"/>
  <c r="M142" i="10"/>
  <c r="S133" i="10"/>
  <c r="R133" i="10"/>
  <c r="Q133" i="10"/>
  <c r="P133" i="10"/>
  <c r="O133" i="10"/>
  <c r="N133" i="10"/>
  <c r="M133" i="10"/>
  <c r="N124" i="10"/>
  <c r="O124" i="10"/>
  <c r="P124" i="10"/>
  <c r="R124" i="10"/>
  <c r="S124" i="10"/>
  <c r="M124" i="10"/>
  <c r="K177" i="10"/>
  <c r="K176" i="10"/>
  <c r="K175" i="10"/>
  <c r="K174" i="10"/>
  <c r="K173" i="10"/>
  <c r="K172" i="10"/>
  <c r="K171" i="10"/>
  <c r="K170" i="10"/>
  <c r="K169" i="10"/>
  <c r="T169" i="10" s="1"/>
  <c r="K168" i="10"/>
  <c r="K167" i="10"/>
  <c r="K166" i="10"/>
  <c r="K165" i="10"/>
  <c r="K164" i="10"/>
  <c r="K163" i="10"/>
  <c r="K162" i="10"/>
  <c r="K161" i="10"/>
  <c r="K160" i="10"/>
  <c r="T160" i="10" s="1"/>
  <c r="K159" i="10"/>
  <c r="K158" i="10"/>
  <c r="K157" i="10"/>
  <c r="K156" i="10"/>
  <c r="K155" i="10"/>
  <c r="K154" i="10"/>
  <c r="K153" i="10"/>
  <c r="K152" i="10"/>
  <c r="K151" i="10"/>
  <c r="T151" i="10" s="1"/>
  <c r="K150" i="10"/>
  <c r="K149" i="10"/>
  <c r="K148" i="10"/>
  <c r="K147" i="10"/>
  <c r="K146" i="10"/>
  <c r="K145" i="10"/>
  <c r="K144" i="10"/>
  <c r="K143" i="10"/>
  <c r="K142" i="10"/>
  <c r="T142" i="10" s="1"/>
  <c r="K141" i="10"/>
  <c r="K140" i="10"/>
  <c r="K139" i="10"/>
  <c r="K138" i="10"/>
  <c r="K137" i="10"/>
  <c r="K136" i="10"/>
  <c r="K135" i="10"/>
  <c r="K134" i="10"/>
  <c r="K133" i="10"/>
  <c r="T133" i="10" s="1"/>
  <c r="K132" i="10"/>
  <c r="K131" i="10"/>
  <c r="K130" i="10"/>
  <c r="K129" i="10"/>
  <c r="K128" i="10"/>
  <c r="K127" i="10"/>
  <c r="K126" i="10"/>
  <c r="K125" i="10"/>
  <c r="K124" i="10"/>
  <c r="K122" i="10"/>
  <c r="J115" i="10"/>
  <c r="I115" i="10"/>
  <c r="H115" i="10"/>
  <c r="G115" i="10"/>
  <c r="F115" i="10"/>
  <c r="E115" i="10"/>
  <c r="D115" i="10"/>
  <c r="J114" i="10"/>
  <c r="I114" i="10"/>
  <c r="H114" i="10"/>
  <c r="G114" i="10"/>
  <c r="F114" i="10"/>
  <c r="E114" i="10"/>
  <c r="D114" i="10"/>
  <c r="J113" i="10"/>
  <c r="I113" i="10"/>
  <c r="H113" i="10"/>
  <c r="G113" i="10"/>
  <c r="F113" i="10"/>
  <c r="E113" i="10"/>
  <c r="D113" i="10"/>
  <c r="J112" i="10"/>
  <c r="I112" i="10"/>
  <c r="H112" i="10"/>
  <c r="G112" i="10"/>
  <c r="F112" i="10"/>
  <c r="E112" i="10"/>
  <c r="D112" i="10"/>
  <c r="J111" i="10"/>
  <c r="I111" i="10"/>
  <c r="H111" i="10"/>
  <c r="G111" i="10"/>
  <c r="F111" i="10"/>
  <c r="E111" i="10"/>
  <c r="D111" i="10"/>
  <c r="J110" i="10"/>
  <c r="I110" i="10"/>
  <c r="H110" i="10"/>
  <c r="G110" i="10"/>
  <c r="F110" i="10"/>
  <c r="E110" i="10"/>
  <c r="D110" i="10"/>
  <c r="J109" i="10"/>
  <c r="I109" i="10"/>
  <c r="H109" i="10"/>
  <c r="G109" i="10"/>
  <c r="F109" i="10"/>
  <c r="E109" i="10"/>
  <c r="D109" i="10"/>
  <c r="J108" i="10"/>
  <c r="I108" i="10"/>
  <c r="H108" i="10"/>
  <c r="G108" i="10"/>
  <c r="F108" i="10"/>
  <c r="E108" i="10"/>
  <c r="D108" i="10"/>
  <c r="J107" i="10"/>
  <c r="I107" i="10"/>
  <c r="H107" i="10"/>
  <c r="G107" i="10"/>
  <c r="F107" i="10"/>
  <c r="E107" i="10"/>
  <c r="D107" i="10"/>
  <c r="J106" i="10"/>
  <c r="I106" i="10"/>
  <c r="H106" i="10"/>
  <c r="G106" i="10"/>
  <c r="F106" i="10"/>
  <c r="E106" i="10"/>
  <c r="D106" i="10"/>
  <c r="J105" i="10"/>
  <c r="I105" i="10"/>
  <c r="H105" i="10"/>
  <c r="G105" i="10"/>
  <c r="F105" i="10"/>
  <c r="E105" i="10"/>
  <c r="D105" i="10"/>
  <c r="J104" i="10"/>
  <c r="I104" i="10"/>
  <c r="H104" i="10"/>
  <c r="G104" i="10"/>
  <c r="F104" i="10"/>
  <c r="E104" i="10"/>
  <c r="D104" i="10"/>
  <c r="J103" i="10"/>
  <c r="I103" i="10"/>
  <c r="H103" i="10"/>
  <c r="G103" i="10"/>
  <c r="F103" i="10"/>
  <c r="E103" i="10"/>
  <c r="D103" i="10"/>
  <c r="I102" i="10"/>
  <c r="H102" i="10"/>
  <c r="G102" i="10"/>
  <c r="F102" i="10"/>
  <c r="E102" i="10"/>
  <c r="D102" i="10"/>
  <c r="K95" i="10"/>
  <c r="K94" i="10"/>
  <c r="K93" i="10"/>
  <c r="K92" i="10"/>
  <c r="K91" i="10"/>
  <c r="K90" i="10"/>
  <c r="K89" i="10"/>
  <c r="K88" i="10"/>
  <c r="K87" i="10"/>
  <c r="K86" i="10"/>
  <c r="K85" i="10"/>
  <c r="K84" i="10"/>
  <c r="K83" i="10"/>
  <c r="K80" i="10"/>
  <c r="K75" i="10"/>
  <c r="K74" i="10"/>
  <c r="K73" i="10"/>
  <c r="K72" i="10"/>
  <c r="K71" i="10"/>
  <c r="K70" i="10"/>
  <c r="K69" i="10"/>
  <c r="K68" i="10"/>
  <c r="K67" i="10"/>
  <c r="K66" i="10"/>
  <c r="K65" i="10"/>
  <c r="K64" i="10"/>
  <c r="K63" i="10"/>
  <c r="K62" i="10"/>
  <c r="K60" i="10"/>
  <c r="K55" i="10"/>
  <c r="K54" i="10"/>
  <c r="K53" i="10"/>
  <c r="K52" i="10"/>
  <c r="K51" i="10"/>
  <c r="K50" i="10"/>
  <c r="K49" i="10"/>
  <c r="K48" i="10"/>
  <c r="K47" i="10"/>
  <c r="K46" i="10"/>
  <c r="K45" i="10"/>
  <c r="K44" i="10"/>
  <c r="K43" i="10"/>
  <c r="K42" i="10"/>
  <c r="K35" i="10"/>
  <c r="K34" i="10"/>
  <c r="K33" i="10"/>
  <c r="C33" i="10"/>
  <c r="C53" i="10" s="1"/>
  <c r="C73" i="10" s="1"/>
  <c r="C93" i="10" s="1"/>
  <c r="C113" i="10" s="1"/>
  <c r="K32" i="10"/>
  <c r="K31" i="10"/>
  <c r="K30" i="10"/>
  <c r="K29" i="10"/>
  <c r="K28" i="10"/>
  <c r="K27" i="10"/>
  <c r="K26" i="10"/>
  <c r="K25" i="10"/>
  <c r="K24" i="10"/>
  <c r="K23" i="10"/>
  <c r="K22" i="10"/>
  <c r="K20" i="10"/>
  <c r="L59" i="10" s="1"/>
  <c r="K15" i="10"/>
  <c r="K14" i="10"/>
  <c r="K13" i="10"/>
  <c r="K12" i="10"/>
  <c r="K11" i="10"/>
  <c r="K10" i="10"/>
  <c r="K9" i="10"/>
  <c r="K8" i="10"/>
  <c r="K7" i="10"/>
  <c r="K6" i="10"/>
  <c r="K5" i="10"/>
  <c r="K4" i="10"/>
  <c r="K3" i="10"/>
  <c r="K2" i="10"/>
  <c r="R118" i="10"/>
  <c r="R119" i="10"/>
  <c r="R121" i="10"/>
  <c r="S118" i="10"/>
  <c r="S119" i="10"/>
  <c r="S120" i="10"/>
  <c r="S121" i="10"/>
  <c r="R117" i="10"/>
  <c r="Q118" i="10"/>
  <c r="Q119" i="10"/>
  <c r="Q120" i="10"/>
  <c r="Q121" i="10"/>
  <c r="Q117" i="10"/>
  <c r="P118" i="10"/>
  <c r="P119" i="10"/>
  <c r="P120" i="10"/>
  <c r="P121" i="10"/>
  <c r="P117" i="10"/>
  <c r="O118" i="10"/>
  <c r="O119" i="10"/>
  <c r="O120" i="10"/>
  <c r="O121" i="10"/>
  <c r="O117" i="10"/>
  <c r="N4" i="5"/>
  <c r="N118" i="10" s="1"/>
  <c r="O4" i="5"/>
  <c r="N119" i="10" s="1"/>
  <c r="P4" i="5"/>
  <c r="N120" i="10" s="1"/>
  <c r="Q4" i="5"/>
  <c r="N121" i="10" s="1"/>
  <c r="M4" i="5"/>
  <c r="N117" i="10" s="1"/>
  <c r="N3" i="5"/>
  <c r="M118" i="10" s="1"/>
  <c r="O3" i="5"/>
  <c r="M119" i="10" s="1"/>
  <c r="P3" i="5"/>
  <c r="M120" i="10" s="1"/>
  <c r="Q3" i="5"/>
  <c r="M121" i="10" s="1"/>
  <c r="M3" i="5"/>
  <c r="M117" i="10" s="1"/>
  <c r="B10" i="5"/>
  <c r="B6" i="6"/>
  <c r="R3" i="5"/>
  <c r="M122" i="10" s="1"/>
  <c r="L4" i="10" l="1"/>
  <c r="T124" i="10"/>
  <c r="L56" i="10"/>
  <c r="L51" i="10"/>
  <c r="K114" i="10"/>
  <c r="L114" i="10" s="1"/>
  <c r="T178" i="10"/>
  <c r="L5" i="10"/>
  <c r="L18" i="10"/>
  <c r="L8" i="10"/>
  <c r="L12" i="10"/>
  <c r="L2" i="10"/>
  <c r="L46" i="10"/>
  <c r="L9" i="10"/>
  <c r="L47" i="10"/>
  <c r="T205" i="10"/>
  <c r="L121" i="10"/>
  <c r="K119" i="10"/>
  <c r="L119" i="10" s="1"/>
  <c r="L20" i="10"/>
  <c r="L42" i="10"/>
  <c r="L6" i="10"/>
  <c r="L10" i="10"/>
  <c r="L14" i="10"/>
  <c r="L44" i="10"/>
  <c r="L60" i="10"/>
  <c r="K102" i="10"/>
  <c r="L102" i="10" s="1"/>
  <c r="K103" i="10"/>
  <c r="L103" i="10" s="1"/>
  <c r="K115" i="10"/>
  <c r="L115" i="10" s="1"/>
  <c r="T187" i="10"/>
  <c r="T196" i="10"/>
  <c r="L19" i="10"/>
  <c r="L7" i="10"/>
  <c r="L45" i="10"/>
  <c r="L49" i="10"/>
  <c r="L54" i="10"/>
  <c r="L11" i="10"/>
  <c r="L15" i="10"/>
  <c r="K105" i="10"/>
  <c r="L105" i="10" s="1"/>
  <c r="K108" i="10"/>
  <c r="L108" i="10" s="1"/>
  <c r="K109" i="10"/>
  <c r="L109" i="10" s="1"/>
  <c r="K110" i="10"/>
  <c r="L110" i="10" s="1"/>
  <c r="K111" i="10"/>
  <c r="L111" i="10" s="1"/>
  <c r="K113" i="10"/>
  <c r="L113" i="10" s="1"/>
  <c r="K116" i="10"/>
  <c r="L116" i="10" s="1"/>
  <c r="K117" i="10"/>
  <c r="L117" i="10" s="1"/>
  <c r="L3" i="10"/>
  <c r="L17" i="10"/>
  <c r="L50" i="10"/>
  <c r="L13" i="10"/>
  <c r="L48" i="10"/>
  <c r="L52" i="10"/>
  <c r="K104" i="10"/>
  <c r="L104" i="10" s="1"/>
  <c r="K106" i="10"/>
  <c r="L106" i="10" s="1"/>
  <c r="K107" i="10"/>
  <c r="L107" i="10" s="1"/>
  <c r="K112" i="10"/>
  <c r="L112" i="10" s="1"/>
  <c r="L16" i="10"/>
  <c r="K118" i="10"/>
  <c r="L118" i="10" s="1"/>
  <c r="L57" i="10"/>
  <c r="L53" i="10"/>
  <c r="L43" i="10"/>
  <c r="L55" i="10"/>
</calcChain>
</file>

<file path=xl/sharedStrings.xml><?xml version="1.0" encoding="utf-8"?>
<sst xmlns="http://schemas.openxmlformats.org/spreadsheetml/2006/main" count="753" uniqueCount="180">
  <si>
    <t>Прямой ИПБ</t>
  </si>
  <si>
    <t>Дата/Время</t>
  </si>
  <si>
    <t>Гексан</t>
  </si>
  <si>
    <t>Бензол</t>
  </si>
  <si>
    <t>Толуол</t>
  </si>
  <si>
    <t>Этилбензол</t>
  </si>
  <si>
    <t>Метапараксилол</t>
  </si>
  <si>
    <t>Ортоксилол</t>
  </si>
  <si>
    <t>ИПБ</t>
  </si>
  <si>
    <t>Бутилбензол</t>
  </si>
  <si>
    <t>Фенол</t>
  </si>
  <si>
    <t>% масс.</t>
  </si>
  <si>
    <t>НОРМА</t>
  </si>
  <si>
    <t>рН среды</t>
  </si>
  <si>
    <t>ед.</t>
  </si>
  <si>
    <t>АЦФ</t>
  </si>
  <si>
    <t>ДМФК</t>
  </si>
  <si>
    <t>ГПИПБ</t>
  </si>
  <si>
    <t>ПДК</t>
  </si>
  <si>
    <t>УРМ</t>
  </si>
  <si>
    <t>Коэф. рефракции</t>
  </si>
  <si>
    <t>Коэффициент рефракции</t>
  </si>
  <si>
    <t>Ацетофенон</t>
  </si>
  <si>
    <t>СD-tIPP
% масс.</t>
  </si>
  <si>
    <t>BPX-2
% масс.</t>
  </si>
  <si>
    <t>Chro,
% масс.</t>
  </si>
  <si>
    <t>-</t>
  </si>
  <si>
    <t>Обратный ИПБ</t>
  </si>
  <si>
    <t>ед</t>
  </si>
  <si>
    <t>Содержание ГПИПБ</t>
  </si>
  <si>
    <t>6,5-8,5</t>
  </si>
  <si>
    <t>не более 7</t>
  </si>
  <si>
    <t>5,5-8,5</t>
  </si>
  <si>
    <t>не более 3,0</t>
  </si>
  <si>
    <t>не более 1,5000</t>
  </si>
  <si>
    <t>1,5100-1,5210</t>
  </si>
  <si>
    <t>1,5235-1,5250</t>
  </si>
  <si>
    <t>не более 3</t>
  </si>
  <si>
    <t>не менее 89</t>
  </si>
  <si>
    <t>7,0-9,5</t>
  </si>
  <si>
    <t>Содержание ГП с насоса 60</t>
  </si>
  <si>
    <t>рН среды с насоса 60</t>
  </si>
  <si>
    <t>рН среды прямого ИПБ</t>
  </si>
  <si>
    <t>Ок.шихта с насоса 60, прямой ИПБ</t>
  </si>
  <si>
    <t>Технический ГПИПБ_</t>
  </si>
  <si>
    <t>ГПИПБ_</t>
  </si>
  <si>
    <r>
      <t>30</t>
    </r>
    <r>
      <rPr>
        <vertAlign val="subscript"/>
        <sz val="10"/>
        <rFont val="Arial"/>
        <family val="2"/>
        <charset val="204"/>
      </rPr>
      <t>I_</t>
    </r>
  </si>
  <si>
    <r>
      <t>30</t>
    </r>
    <r>
      <rPr>
        <vertAlign val="subscript"/>
        <sz val="10"/>
        <rFont val="Arial"/>
        <family val="2"/>
        <charset val="204"/>
      </rPr>
      <t>II_</t>
    </r>
  </si>
  <si>
    <r>
      <t>30</t>
    </r>
    <r>
      <rPr>
        <vertAlign val="subscript"/>
        <sz val="10"/>
        <rFont val="Arial"/>
        <family val="2"/>
        <charset val="204"/>
      </rPr>
      <t>III_</t>
    </r>
  </si>
  <si>
    <r>
      <t>30</t>
    </r>
    <r>
      <rPr>
        <vertAlign val="subscript"/>
        <sz val="10"/>
        <rFont val="Arial"/>
        <family val="2"/>
        <charset val="204"/>
      </rPr>
      <t>IV_</t>
    </r>
  </si>
  <si>
    <t>Коэф. рефракции после 30_</t>
  </si>
  <si>
    <r>
      <t>2</t>
    </r>
    <r>
      <rPr>
        <vertAlign val="subscript"/>
        <sz val="10"/>
        <rFont val="Arial"/>
        <family val="2"/>
        <charset val="204"/>
      </rPr>
      <t>I_</t>
    </r>
  </si>
  <si>
    <r>
      <t>2</t>
    </r>
    <r>
      <rPr>
        <vertAlign val="subscript"/>
        <sz val="10"/>
        <rFont val="Arial"/>
        <family val="2"/>
        <charset val="204"/>
      </rPr>
      <t>II_</t>
    </r>
  </si>
  <si>
    <r>
      <t>2</t>
    </r>
    <r>
      <rPr>
        <vertAlign val="subscript"/>
        <sz val="10"/>
        <rFont val="Arial"/>
        <family val="2"/>
        <charset val="204"/>
      </rPr>
      <t>III_</t>
    </r>
  </si>
  <si>
    <r>
      <t>2</t>
    </r>
    <r>
      <rPr>
        <vertAlign val="subscript"/>
        <sz val="10"/>
        <rFont val="Arial"/>
        <family val="2"/>
        <charset val="204"/>
      </rPr>
      <t>IV_</t>
    </r>
  </si>
  <si>
    <r>
      <t>2</t>
    </r>
    <r>
      <rPr>
        <vertAlign val="subscript"/>
        <sz val="10"/>
        <rFont val="Arial"/>
        <family val="2"/>
        <charset val="204"/>
      </rPr>
      <t>V_</t>
    </r>
  </si>
  <si>
    <r>
      <t>2</t>
    </r>
    <r>
      <rPr>
        <vertAlign val="subscript"/>
        <sz val="10"/>
        <rFont val="Arial"/>
        <family val="2"/>
        <charset val="204"/>
      </rPr>
      <t>VI_</t>
    </r>
  </si>
  <si>
    <t>РМО состав_</t>
  </si>
  <si>
    <t>АЦФ+ДМФК_</t>
  </si>
  <si>
    <t>Н-пропилбензол</t>
  </si>
  <si>
    <t>н/б 0,0015</t>
  </si>
  <si>
    <t>н/б 0,1</t>
  </si>
  <si>
    <t>н/б 0,2</t>
  </si>
  <si>
    <t>н/б 0,15</t>
  </si>
  <si>
    <t>н/м 99,7</t>
  </si>
  <si>
    <t>Селективность</t>
  </si>
  <si>
    <t>среднее за год</t>
  </si>
  <si>
    <r>
      <t>2</t>
    </r>
    <r>
      <rPr>
        <vertAlign val="subscript"/>
        <sz val="10"/>
        <rFont val="Arial"/>
        <family val="2"/>
        <charset val="204"/>
      </rPr>
      <t>VII_</t>
    </r>
  </si>
  <si>
    <t>АЦФ+ДМФК</t>
  </si>
  <si>
    <t>Расход конденсата на всас Н-22</t>
  </si>
  <si>
    <t>т/ч</t>
  </si>
  <si>
    <t>FI33140</t>
  </si>
  <si>
    <t>Х</t>
  </si>
  <si>
    <t>не фенольный</t>
  </si>
  <si>
    <t>до замены Н60</t>
  </si>
  <si>
    <t>К-2.2</t>
  </si>
  <si>
    <t>К-2.3</t>
  </si>
  <si>
    <t>К-2.4</t>
  </si>
  <si>
    <t>К-2.5</t>
  </si>
  <si>
    <t>К-2.6</t>
  </si>
  <si>
    <t>К-2.7</t>
  </si>
  <si>
    <t>К-2.1</t>
  </si>
  <si>
    <t xml:space="preserve">Колонна </t>
  </si>
  <si>
    <t>не  &gt;30,5</t>
  </si>
  <si>
    <t>2/1</t>
  </si>
  <si>
    <t>2/2</t>
  </si>
  <si>
    <t>2/3</t>
  </si>
  <si>
    <t>2/4</t>
  </si>
  <si>
    <t>2/5</t>
  </si>
  <si>
    <t>2/6</t>
  </si>
  <si>
    <t>2/7</t>
  </si>
  <si>
    <t>Питание</t>
  </si>
  <si>
    <t>тн/ч</t>
  </si>
  <si>
    <t>Температура питания</t>
  </si>
  <si>
    <t>оС</t>
  </si>
  <si>
    <t>Воздух</t>
  </si>
  <si>
    <t>м3/ч</t>
  </si>
  <si>
    <t>Выход РМ</t>
  </si>
  <si>
    <t>Уровень верх</t>
  </si>
  <si>
    <t>%</t>
  </si>
  <si>
    <t>Потери с верху</t>
  </si>
  <si>
    <t>ср знач</t>
  </si>
  <si>
    <t>Температура по секциям</t>
  </si>
  <si>
    <t>Разница температуры между верхом и низом</t>
  </si>
  <si>
    <r>
      <t>Коэф. рефракции 2</t>
    </r>
    <r>
      <rPr>
        <b/>
        <vertAlign val="subscript"/>
        <sz val="14"/>
        <rFont val="Arial"/>
        <family val="2"/>
        <charset val="204"/>
      </rPr>
      <t>I-VII_</t>
    </r>
  </si>
  <si>
    <t xml:space="preserve">                                                       </t>
  </si>
  <si>
    <t>АМС</t>
  </si>
  <si>
    <t>Конденсат пара</t>
  </si>
  <si>
    <t>Место отбора пробы</t>
  </si>
  <si>
    <t>внешний вид</t>
  </si>
  <si>
    <t>запах</t>
  </si>
  <si>
    <t>мех. примеси</t>
  </si>
  <si>
    <t>спец. загр.</t>
  </si>
  <si>
    <t xml:space="preserve">жесткость общая </t>
  </si>
  <si>
    <t>рН</t>
  </si>
  <si>
    <t>перманганатная окисляемость</t>
  </si>
  <si>
    <t xml:space="preserve">кремневая кислота </t>
  </si>
  <si>
    <t>натрия</t>
  </si>
  <si>
    <t xml:space="preserve">железа </t>
  </si>
  <si>
    <t>меди</t>
  </si>
  <si>
    <t>аммиака</t>
  </si>
  <si>
    <t>нефтепродуктов</t>
  </si>
  <si>
    <t>место проведения анализа</t>
  </si>
  <si>
    <t xml:space="preserve"> -</t>
  </si>
  <si>
    <t>мг-экв/л</t>
  </si>
  <si>
    <t>мг/л</t>
  </si>
  <si>
    <t>мкг/л</t>
  </si>
  <si>
    <t>проз. бесцв. жидкость</t>
  </si>
  <si>
    <t>отс.</t>
  </si>
  <si>
    <t>не более 50</t>
  </si>
  <si>
    <t>8,5-9,2</t>
  </si>
  <si>
    <t>не более 5</t>
  </si>
  <si>
    <t>не более 120</t>
  </si>
  <si>
    <t>не более 100</t>
  </si>
  <si>
    <t>не более 20</t>
  </si>
  <si>
    <t>не более 1000</t>
  </si>
  <si>
    <t>не более 0,5</t>
  </si>
  <si>
    <t>Расход 10% NaOH на всас Н-22</t>
  </si>
  <si>
    <t>л/ч</t>
  </si>
  <si>
    <t>FI33204</t>
  </si>
  <si>
    <t>среднее за 2018</t>
  </si>
  <si>
    <t>Колонна, по которой сделан анализ</t>
  </si>
  <si>
    <t>среднее за 2019</t>
  </si>
  <si>
    <t>среднее за 2020</t>
  </si>
  <si>
    <t>E-52</t>
  </si>
  <si>
    <t>X-легкие</t>
  </si>
  <si>
    <t>X-тяжелые</t>
  </si>
  <si>
    <t>среднее за 2021</t>
  </si>
  <si>
    <t>ежесуточно в 8.00</t>
  </si>
  <si>
    <t>ежесменно один раз</t>
  </si>
  <si>
    <t>ежесменно два раза</t>
  </si>
  <si>
    <t>Содержание ГПИПБ - ежесуточно в 8.00
рН среды - ежесменно один раз</t>
  </si>
  <si>
    <t>увеличение расхода воздуха</t>
  </si>
  <si>
    <t>среднее в 2022 до увеличения расхода воздуха</t>
  </si>
  <si>
    <t>среднее в 2022 после увеличения расхода воздуха</t>
  </si>
  <si>
    <t>К-2.7 (не коррект)</t>
  </si>
  <si>
    <t>расход воздуха снижен до нормы, снижена температура на секциях.</t>
  </si>
  <si>
    <t>расход воздуха увеличен сверх нормы</t>
  </si>
  <si>
    <t>сокращение нагрузки - 9,75 тонн фенола</t>
  </si>
  <si>
    <t/>
  </si>
  <si>
    <t>среднее</t>
  </si>
  <si>
    <t>работа 5х3 в мягком режиме</t>
  </si>
  <si>
    <t>работа 7х4 в плановом режиме 247,5 т фенола/сутки</t>
  </si>
  <si>
    <t>Расходник ППФ/ИПБ - 372 кг/т</t>
  </si>
  <si>
    <t>Расходник ППФ/ИПБ - 372 кг/т по 14.03.2022 и 370 кг/т с 15.03.2022</t>
  </si>
  <si>
    <t>Расходник ППФ/ИПБ - 359 кг/т</t>
  </si>
  <si>
    <t>Расходник ППФ/ИПБ - 358 кг/т</t>
  </si>
  <si>
    <t>Расходник ППФ/ИПБ - 367 кг/т</t>
  </si>
  <si>
    <t>ИПБ ср</t>
  </si>
  <si>
    <t>Расходник ППФ/ИПБ - ???? кг/т</t>
  </si>
  <si>
    <t>работа 4х3 в мягком режиме</t>
  </si>
  <si>
    <t>ост.ремонт</t>
  </si>
  <si>
    <t>28  н-с</t>
  </si>
  <si>
    <t>28 н-с</t>
  </si>
  <si>
    <t>&lt;05</t>
  </si>
  <si>
    <t>30.11.2022:8:00</t>
  </si>
  <si>
    <t>среднее АЦФ+ДМФК (26.11-24.12)</t>
  </si>
  <si>
    <t>среднее рН (26.11-24.12)</t>
  </si>
  <si>
    <t>среднее рН ОШ(26.11-24.12)</t>
  </si>
  <si>
    <t>среднее рН пр.ИПБ (26.11-24.12)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</si>
</sst>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0"/>
    <numFmt numFmtId="165" formatCode="0.000"/>
    <numFmt numFmtId="166" formatCode="dd/mm/yy;@"/>
    <numFmt numFmtId="167" formatCode="0.0000"/>
    <numFmt numFmtId="168" formatCode="0.00000"/>
    <numFmt numFmtId="169" formatCode="#,##0.0"/>
    <numFmt numFmtId="170" formatCode="0.0%"/>
    <numFmt numFmtId="171" formatCode="#,##0.0000_ ;\-#,##0.0000\ "/>
  </numFmts>
  <fonts count="34" x14ac:knownFonts="1">
    <font>
      <sz val="10"/>
      <name val="Arial Cyr"/>
      <charset val="204"/>
    </font>
    <font>
      <sz val="10"/>
      <name val="Arial"/>
      <family val="2"/>
      <charset val="204"/>
    </font>
    <font>
      <sz val="8"/>
      <name val="Arial"/>
      <family val="2"/>
      <charset val="204"/>
    </font>
    <font>
      <b/>
      <sz val="14"/>
      <name val="Arial"/>
      <family val="2"/>
      <charset val="204"/>
    </font>
    <font>
      <b/>
      <vertAlign val="subscript"/>
      <sz val="14"/>
      <name val="Arial"/>
      <family val="2"/>
      <charset val="204"/>
    </font>
    <font>
      <vertAlign val="subscript"/>
      <sz val="10"/>
      <name val="Arial"/>
      <family val="2"/>
      <charset val="204"/>
    </font>
    <font>
      <sz val="10"/>
      <color indexed="41"/>
      <name val="Arial"/>
      <family val="2"/>
      <charset val="204"/>
    </font>
    <font>
      <b/>
      <sz val="10"/>
      <name val="Arial"/>
      <family val="2"/>
      <charset val="204"/>
    </font>
    <font>
      <b/>
      <sz val="10"/>
      <name val="Arial Cyr"/>
      <charset val="204"/>
    </font>
    <font>
      <sz val="10"/>
      <color indexed="8"/>
      <name val="Arial"/>
      <family val="2"/>
      <charset val="204"/>
    </font>
    <font>
      <sz val="11"/>
      <color theme="1"/>
      <name val="Calibri"/>
      <family val="2"/>
      <charset val="204"/>
      <scheme val="minor"/>
    </font>
    <font>
      <b/>
      <sz val="11"/>
      <color theme="1"/>
      <name val="Calibri"/>
      <family val="2"/>
      <charset val="204"/>
      <scheme val="minor"/>
    </font>
    <font>
      <b/>
      <sz val="10"/>
      <color rgb="FF0070C0"/>
      <name val="Arial"/>
      <family val="2"/>
      <charset val="204"/>
    </font>
    <font>
      <sz val="10"/>
      <color theme="1"/>
      <name val="Arial"/>
      <family val="2"/>
      <charset val="204"/>
    </font>
    <font>
      <sz val="11"/>
      <color rgb="FF00B0F0"/>
      <name val="Calibri"/>
      <family val="2"/>
      <scheme val="minor"/>
    </font>
    <font>
      <sz val="11"/>
      <color rgb="FF0070C0"/>
      <name val="Calibri"/>
      <family val="2"/>
      <charset val="204"/>
      <scheme val="minor"/>
    </font>
    <font>
      <b/>
      <sz val="11"/>
      <color rgb="FF0070C0"/>
      <name val="Calibri"/>
      <family val="2"/>
      <charset val="204"/>
      <scheme val="minor"/>
    </font>
    <font>
      <sz val="11"/>
      <name val="Calibri"/>
      <family val="2"/>
      <charset val="204"/>
      <scheme val="minor"/>
    </font>
    <font>
      <sz val="11"/>
      <color rgb="FF0070C0"/>
      <name val="Calibri"/>
      <family val="2"/>
      <scheme val="minor"/>
    </font>
    <font>
      <b/>
      <sz val="11"/>
      <name val="Calibri"/>
      <family val="2"/>
      <charset val="204"/>
      <scheme val="minor"/>
    </font>
    <font>
      <b/>
      <sz val="11"/>
      <color rgb="FF00B0F0"/>
      <name val="Calibri"/>
      <family val="2"/>
      <charset val="204"/>
      <scheme val="minor"/>
    </font>
    <font>
      <sz val="11"/>
      <color rgb="FF00B0F0"/>
      <name val="Calibri"/>
      <family val="2"/>
      <charset val="204"/>
      <scheme val="minor"/>
    </font>
    <font>
      <b/>
      <sz val="10"/>
      <color rgb="FFFF0000"/>
      <name val="Arial"/>
      <family val="2"/>
      <charset val="204"/>
    </font>
    <font>
      <b/>
      <sz val="10"/>
      <color rgb="FF00B0F0"/>
      <name val="Arial Cyr"/>
      <charset val="204"/>
    </font>
    <font>
      <b/>
      <i/>
      <sz val="10"/>
      <color theme="9" tint="-0.249977111117893"/>
      <name val="Arial"/>
      <family val="2"/>
      <charset val="204"/>
    </font>
    <font>
      <sz val="14"/>
      <name val="Arial"/>
      <family val="2"/>
      <charset val="204"/>
    </font>
    <font>
      <sz val="14"/>
      <name val="Arial Cyr"/>
      <charset val="204"/>
    </font>
    <font>
      <b/>
      <sz val="14"/>
      <name val="Arial Cyr"/>
      <charset val="204"/>
    </font>
    <font>
      <sz val="11"/>
      <name val="Times New Roman"/>
      <family val="1"/>
      <charset val="204"/>
    </font>
    <font>
      <sz val="11"/>
      <color theme="1"/>
      <name val="Calibri"/>
      <family val="2"/>
      <scheme val="minor"/>
    </font>
    <font>
      <sz val="10"/>
      <name val="Arial Cyr"/>
      <charset val="204"/>
    </font>
    <font>
      <sz val="12"/>
      <color theme="1"/>
      <name val="Times New Roman"/>
      <family val="1"/>
      <charset val="204"/>
    </font>
    <font>
      <sz val="11"/>
      <color theme="1"/>
      <name val="Times New Roman"/>
      <family val="1"/>
      <charset val="204"/>
    </font>
    <font>
      <sz val="10"/>
      <name val="Arial Cyr"/>
    </font>
  </fonts>
  <fills count="12">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FFC000"/>
        <bgColor indexed="64"/>
      </patternFill>
    </fill>
    <fill>
      <patternFill patternType="solid">
        <fgColor theme="0"/>
        <bgColor indexed="64"/>
      </patternFill>
    </fill>
    <fill>
      <patternFill patternType="solid">
        <fgColor rgb="FF00B0F0"/>
        <bgColor indexed="64"/>
      </patternFill>
    </fill>
    <fill>
      <patternFill patternType="solid">
        <fgColor rgb="FF00FF00"/>
        <bgColor indexed="64"/>
      </patternFill>
    </fill>
    <fill>
      <patternFill patternType="solid">
        <fgColor rgb="FFFF0000"/>
        <bgColor indexed="64"/>
      </patternFill>
    </fill>
  </fills>
  <borders count="161">
    <border>
      <left/>
      <right/>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thin">
        <color indexed="64"/>
      </left>
      <right style="dashed">
        <color indexed="64"/>
      </right>
      <top style="medium">
        <color indexed="64"/>
      </top>
      <bottom style="dashed">
        <color indexed="64"/>
      </bottom>
      <diagonal/>
    </border>
    <border>
      <left style="thin">
        <color indexed="64"/>
      </left>
      <right style="dashed">
        <color indexed="64"/>
      </right>
      <top style="dashed">
        <color indexed="64"/>
      </top>
      <bottom style="dashed">
        <color indexed="64"/>
      </bottom>
      <diagonal/>
    </border>
    <border>
      <left style="thin">
        <color indexed="64"/>
      </left>
      <right style="dashed">
        <color indexed="64"/>
      </right>
      <top style="dashed">
        <color indexed="64"/>
      </top>
      <bottom style="medium">
        <color indexed="64"/>
      </bottom>
      <diagonal/>
    </border>
    <border>
      <left style="dotted">
        <color indexed="64"/>
      </left>
      <right style="thin">
        <color indexed="64"/>
      </right>
      <top style="medium">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thin">
        <color indexed="64"/>
      </right>
      <top style="dotted">
        <color indexed="64"/>
      </top>
      <bottom style="medium">
        <color indexed="64"/>
      </bottom>
      <diagonal/>
    </border>
    <border>
      <left style="dashed">
        <color indexed="64"/>
      </left>
      <right/>
      <top style="medium">
        <color indexed="64"/>
      </top>
      <bottom style="dashed">
        <color indexed="64"/>
      </bottom>
      <diagonal/>
    </border>
    <border>
      <left style="dashed">
        <color indexed="64"/>
      </left>
      <right/>
      <top style="dashed">
        <color indexed="64"/>
      </top>
      <bottom style="dashed">
        <color indexed="64"/>
      </bottom>
      <diagonal/>
    </border>
    <border>
      <left style="dashed">
        <color indexed="64"/>
      </left>
      <right/>
      <top style="dashed">
        <color indexed="64"/>
      </top>
      <bottom style="medium">
        <color indexed="64"/>
      </bottom>
      <diagonal/>
    </border>
    <border>
      <left style="dashed">
        <color indexed="64"/>
      </left>
      <right style="dashed">
        <color indexed="64"/>
      </right>
      <top style="medium">
        <color indexed="64"/>
      </top>
      <bottom style="dashed">
        <color indexed="64"/>
      </bottom>
      <diagonal/>
    </border>
    <border>
      <left style="dashed">
        <color indexed="64"/>
      </left>
      <right style="thin">
        <color indexed="64"/>
      </right>
      <top style="medium">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medium">
        <color indexed="64"/>
      </bottom>
      <diagonal/>
    </border>
    <border>
      <left style="dashed">
        <color indexed="64"/>
      </left>
      <right style="thin">
        <color indexed="64"/>
      </right>
      <top style="dashed">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dotted">
        <color indexed="64"/>
      </left>
      <right/>
      <top style="dotted">
        <color indexed="64"/>
      </top>
      <bottom style="medium">
        <color indexed="64"/>
      </bottom>
      <diagonal/>
    </border>
    <border>
      <left style="thin">
        <color indexed="64"/>
      </left>
      <right/>
      <top style="thin">
        <color indexed="64"/>
      </top>
      <bottom style="dotted">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top/>
      <bottom style="thin">
        <color indexed="64"/>
      </bottom>
      <diagonal/>
    </border>
    <border>
      <left style="medium">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dashed">
        <color indexed="64"/>
      </right>
      <top/>
      <bottom style="dashed">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dotted">
        <color indexed="64"/>
      </left>
      <right/>
      <top/>
      <bottom style="dotted">
        <color indexed="64"/>
      </bottom>
      <diagonal/>
    </border>
    <border>
      <left style="dotted">
        <color indexed="64"/>
      </left>
      <right/>
      <top style="medium">
        <color indexed="64"/>
      </top>
      <bottom style="dotted">
        <color indexed="64"/>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dotted">
        <color indexed="64"/>
      </right>
      <top/>
      <bottom style="medium">
        <color indexed="64"/>
      </bottom>
      <diagonal/>
    </border>
    <border>
      <left style="dotted">
        <color indexed="64"/>
      </left>
      <right style="dotted">
        <color indexed="64"/>
      </right>
      <top/>
      <bottom style="medium">
        <color indexed="64"/>
      </bottom>
      <diagonal/>
    </border>
    <border>
      <left style="dotted">
        <color indexed="64"/>
      </left>
      <right/>
      <top/>
      <bottom style="medium">
        <color indexed="64"/>
      </bottom>
      <diagonal/>
    </border>
    <border>
      <left style="dotted">
        <color indexed="64"/>
      </left>
      <right style="dotted">
        <color indexed="64"/>
      </right>
      <top style="medium">
        <color indexed="64"/>
      </top>
      <bottom/>
      <diagonal/>
    </border>
    <border>
      <left style="dotted">
        <color indexed="64"/>
      </left>
      <right style="thin">
        <color indexed="64"/>
      </right>
      <top/>
      <bottom style="dotted">
        <color indexed="64"/>
      </bottom>
      <diagonal/>
    </border>
    <border>
      <left/>
      <right style="dashed">
        <color indexed="64"/>
      </right>
      <top style="dashed">
        <color indexed="64"/>
      </top>
      <bottom style="dashed">
        <color indexed="64"/>
      </bottom>
      <diagonal/>
    </border>
    <border>
      <left/>
      <right style="dashed">
        <color indexed="64"/>
      </right>
      <top style="dashed">
        <color indexed="64"/>
      </top>
      <bottom style="medium">
        <color indexed="64"/>
      </bottom>
      <diagonal/>
    </border>
    <border>
      <left/>
      <right style="dashed">
        <color indexed="64"/>
      </right>
      <top style="medium">
        <color indexed="64"/>
      </top>
      <bottom style="dashed">
        <color indexed="64"/>
      </bottom>
      <diagonal/>
    </border>
    <border>
      <left/>
      <right style="thin">
        <color indexed="64"/>
      </right>
      <top/>
      <bottom/>
      <diagonal/>
    </border>
    <border>
      <left style="dotted">
        <color indexed="64"/>
      </left>
      <right/>
      <top style="dotted">
        <color indexed="64"/>
      </top>
      <bottom style="dotted">
        <color indexed="64"/>
      </bottom>
      <diagonal/>
    </border>
    <border>
      <left style="thin">
        <color indexed="64"/>
      </left>
      <right style="dashed">
        <color indexed="64"/>
      </right>
      <top style="dashed">
        <color indexed="64"/>
      </top>
      <bottom/>
      <diagonal/>
    </border>
    <border>
      <left style="dashed">
        <color indexed="64"/>
      </left>
      <right style="dashed">
        <color indexed="64"/>
      </right>
      <top style="dashed">
        <color indexed="64"/>
      </top>
      <bottom/>
      <diagonal/>
    </border>
    <border>
      <left style="dashed">
        <color indexed="64"/>
      </left>
      <right/>
      <top style="dashed">
        <color indexed="64"/>
      </top>
      <bottom/>
      <diagonal/>
    </border>
    <border>
      <left style="thin">
        <color indexed="64"/>
      </left>
      <right style="dashed">
        <color indexed="64"/>
      </right>
      <top style="dotted">
        <color indexed="64"/>
      </top>
      <bottom style="medium">
        <color indexed="64"/>
      </bottom>
      <diagonal/>
    </border>
    <border>
      <left style="dashed">
        <color indexed="64"/>
      </left>
      <right style="dashed">
        <color indexed="64"/>
      </right>
      <top style="dotted">
        <color indexed="64"/>
      </top>
      <bottom style="medium">
        <color indexed="64"/>
      </bottom>
      <diagonal/>
    </border>
    <border>
      <left style="dashed">
        <color indexed="64"/>
      </left>
      <right/>
      <top style="dotted">
        <color indexed="64"/>
      </top>
      <bottom style="medium">
        <color indexed="64"/>
      </bottom>
      <diagonal/>
    </border>
    <border>
      <left style="dashed">
        <color indexed="64"/>
      </left>
      <right style="dashed">
        <color indexed="64"/>
      </right>
      <top/>
      <bottom/>
      <diagonal/>
    </border>
    <border>
      <left style="dashed">
        <color indexed="64"/>
      </left>
      <right style="dashed">
        <color indexed="64"/>
      </right>
      <top style="dotted">
        <color indexed="64"/>
      </top>
      <bottom style="dashed">
        <color indexed="64"/>
      </bottom>
      <diagonal/>
    </border>
    <border>
      <left style="dashed">
        <color indexed="64"/>
      </left>
      <right style="dashed">
        <color indexed="64"/>
      </right>
      <top style="medium">
        <color indexed="64"/>
      </top>
      <bottom/>
      <diagonal/>
    </border>
    <border>
      <left style="dashed">
        <color indexed="64"/>
      </left>
      <right style="dashed">
        <color indexed="64"/>
      </right>
      <top style="medium">
        <color indexed="64"/>
      </top>
      <bottom style="dotted">
        <color indexed="64"/>
      </bottom>
      <diagonal/>
    </border>
    <border>
      <left style="dashed">
        <color indexed="64"/>
      </left>
      <right style="dashed">
        <color indexed="64"/>
      </right>
      <top/>
      <bottom style="dashed">
        <color indexed="64"/>
      </bottom>
      <diagonal/>
    </border>
    <border>
      <left style="dashed">
        <color indexed="64"/>
      </left>
      <right/>
      <top style="medium">
        <color indexed="64"/>
      </top>
      <bottom style="dotted">
        <color indexed="64"/>
      </bottom>
      <diagonal/>
    </border>
    <border>
      <left style="dashed">
        <color indexed="64"/>
      </left>
      <right/>
      <top/>
      <bottom style="dashed">
        <color indexed="64"/>
      </bottom>
      <diagonal/>
    </border>
    <border>
      <left style="dashed">
        <color indexed="64"/>
      </left>
      <right style="thin">
        <color indexed="64"/>
      </right>
      <top style="medium">
        <color indexed="64"/>
      </top>
      <bottom style="dotted">
        <color indexed="64"/>
      </bottom>
      <diagonal/>
    </border>
    <border>
      <left style="dashed">
        <color indexed="64"/>
      </left>
      <right style="thin">
        <color indexed="64"/>
      </right>
      <top/>
      <bottom style="dashed">
        <color indexed="64"/>
      </bottom>
      <diagonal/>
    </border>
    <border>
      <left style="dashed">
        <color indexed="64"/>
      </left>
      <right style="thin">
        <color indexed="64"/>
      </right>
      <top style="dotted">
        <color indexed="64"/>
      </top>
      <bottom style="dashed">
        <color indexed="64"/>
      </bottom>
      <diagonal/>
    </border>
    <border>
      <left style="dashed">
        <color indexed="64"/>
      </left>
      <right style="thin">
        <color indexed="64"/>
      </right>
      <top style="medium">
        <color indexed="64"/>
      </top>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thin">
        <color indexed="64"/>
      </right>
      <top/>
      <bottom/>
      <diagonal/>
    </border>
    <border>
      <left style="dotted">
        <color indexed="64"/>
      </left>
      <right style="thin">
        <color indexed="64"/>
      </right>
      <top style="dotted">
        <color indexed="64"/>
      </top>
      <bottom/>
      <diagonal/>
    </border>
    <border>
      <left style="dashed">
        <color indexed="64"/>
      </left>
      <right style="dashed">
        <color indexed="64"/>
      </right>
      <top style="dashed">
        <color indexed="64"/>
      </top>
      <bottom style="dotted">
        <color indexed="64"/>
      </bottom>
      <diagonal/>
    </border>
    <border>
      <left style="dashed">
        <color indexed="64"/>
      </left>
      <right style="dashed">
        <color indexed="64"/>
      </right>
      <top/>
      <bottom style="medium">
        <color indexed="64"/>
      </bottom>
      <diagonal/>
    </border>
    <border>
      <left style="dashed">
        <color indexed="64"/>
      </left>
      <right style="thin">
        <color indexed="64"/>
      </right>
      <top style="dotted">
        <color indexed="64"/>
      </top>
      <bottom style="medium">
        <color indexed="64"/>
      </bottom>
      <diagonal/>
    </border>
    <border>
      <left style="dashed">
        <color indexed="64"/>
      </left>
      <right style="thin">
        <color indexed="64"/>
      </right>
      <top style="dashed">
        <color indexed="64"/>
      </top>
      <bottom/>
      <diagonal/>
    </border>
    <border>
      <left style="thin">
        <color indexed="64"/>
      </left>
      <right/>
      <top style="dashed">
        <color indexed="64"/>
      </top>
      <bottom style="dashed">
        <color indexed="64"/>
      </bottom>
      <diagonal/>
    </border>
    <border>
      <left style="dashed">
        <color indexed="64"/>
      </left>
      <right/>
      <top style="medium">
        <color indexed="64"/>
      </top>
      <bottom/>
      <diagonal/>
    </border>
    <border>
      <left style="dotted">
        <color indexed="64"/>
      </left>
      <right style="thin">
        <color indexed="64"/>
      </right>
      <top style="medium">
        <color indexed="64"/>
      </top>
      <bottom/>
      <diagonal/>
    </border>
    <border>
      <left/>
      <right style="dotted">
        <color indexed="64"/>
      </right>
      <top/>
      <bottom/>
      <diagonal/>
    </border>
    <border>
      <left/>
      <right style="dotted">
        <color indexed="64"/>
      </right>
      <top style="medium">
        <color indexed="64"/>
      </top>
      <bottom/>
      <diagonal/>
    </border>
    <border>
      <left style="dotted">
        <color indexed="64"/>
      </left>
      <right/>
      <top style="medium">
        <color indexed="64"/>
      </top>
      <bottom/>
      <diagonal/>
    </border>
    <border>
      <left style="dashed">
        <color indexed="64"/>
      </left>
      <right/>
      <top style="dotted">
        <color indexed="64"/>
      </top>
      <bottom style="dashed">
        <color indexed="64"/>
      </bottom>
      <diagonal/>
    </border>
    <border>
      <left style="dotted">
        <color indexed="64"/>
      </left>
      <right/>
      <top/>
      <bottom/>
      <diagonal/>
    </border>
    <border>
      <left style="dashed">
        <color indexed="64"/>
      </left>
      <right style="dashed">
        <color indexed="64"/>
      </right>
      <top style="dotted">
        <color indexed="64"/>
      </top>
      <bottom style="dotted">
        <color indexed="64"/>
      </bottom>
      <diagonal/>
    </border>
    <border>
      <left style="dashed">
        <color indexed="64"/>
      </left>
      <right style="thin">
        <color indexed="64"/>
      </right>
      <top style="dotted">
        <color indexed="64"/>
      </top>
      <bottom style="dotted">
        <color indexed="64"/>
      </bottom>
      <diagonal/>
    </border>
    <border>
      <left style="dashed">
        <color indexed="64"/>
      </left>
      <right style="dashed">
        <color indexed="64"/>
      </right>
      <top style="dotted">
        <color indexed="64"/>
      </top>
      <bottom/>
      <diagonal/>
    </border>
    <border>
      <left style="dashed">
        <color indexed="64"/>
      </left>
      <right style="thin">
        <color indexed="64"/>
      </right>
      <top style="dotted">
        <color indexed="64"/>
      </top>
      <bottom/>
      <diagonal/>
    </border>
    <border>
      <left style="thin">
        <color indexed="64"/>
      </left>
      <right/>
      <top style="dotted">
        <color indexed="64"/>
      </top>
      <bottom style="dotted">
        <color indexed="64"/>
      </bottom>
      <diagonal/>
    </border>
    <border>
      <left style="dotted">
        <color indexed="64"/>
      </left>
      <right/>
      <top style="dotted">
        <color indexed="64"/>
      </top>
      <bottom/>
      <diagonal/>
    </border>
    <border>
      <left style="thin">
        <color indexed="64"/>
      </left>
      <right/>
      <top style="dotted">
        <color indexed="64"/>
      </top>
      <bottom/>
      <diagonal/>
    </border>
    <border>
      <left style="thin">
        <color indexed="64"/>
      </left>
      <right/>
      <top style="dotted">
        <color indexed="64"/>
      </top>
      <bottom style="medium">
        <color indexed="64"/>
      </bottom>
      <diagonal/>
    </border>
    <border>
      <left/>
      <right/>
      <top style="dotted">
        <color indexed="64"/>
      </top>
      <bottom/>
      <diagonal/>
    </border>
    <border>
      <left style="thin">
        <color indexed="64"/>
      </left>
      <right style="dotted">
        <color indexed="64"/>
      </right>
      <top style="medium">
        <color indexed="64"/>
      </top>
      <bottom/>
      <diagonal/>
    </border>
    <border>
      <left/>
      <right/>
      <top style="thin">
        <color indexed="64"/>
      </top>
      <bottom/>
      <diagonal/>
    </border>
    <border>
      <left/>
      <right/>
      <top style="dotted">
        <color indexed="64"/>
      </top>
      <bottom style="dotted">
        <color indexed="64"/>
      </bottom>
      <diagonal/>
    </border>
    <border>
      <left style="dashed">
        <color indexed="64"/>
      </left>
      <right style="thin">
        <color indexed="64"/>
      </right>
      <top style="dashed">
        <color indexed="64"/>
      </top>
      <bottom style="dashed">
        <color indexed="64"/>
      </bottom>
      <diagonal/>
    </border>
    <border>
      <left style="dotted">
        <color indexed="64"/>
      </left>
      <right style="dotted">
        <color indexed="64"/>
      </right>
      <top style="medium">
        <color indexed="64"/>
      </top>
      <bottom style="dashed">
        <color indexed="64"/>
      </bottom>
      <diagonal/>
    </border>
    <border>
      <left style="dotted">
        <color indexed="64"/>
      </left>
      <right style="dotted">
        <color indexed="64"/>
      </right>
      <top style="dashed">
        <color indexed="64"/>
      </top>
      <bottom style="dotted">
        <color indexed="64"/>
      </bottom>
      <diagonal/>
    </border>
    <border>
      <left style="dotted">
        <color indexed="64"/>
      </left>
      <right style="thin">
        <color indexed="64"/>
      </right>
      <top style="medium">
        <color indexed="64"/>
      </top>
      <bottom style="dashed">
        <color indexed="64"/>
      </bottom>
      <diagonal/>
    </border>
    <border>
      <left/>
      <right/>
      <top/>
      <bottom style="dotted">
        <color indexed="64"/>
      </bottom>
      <diagonal/>
    </border>
    <border>
      <left style="dashed">
        <color indexed="64"/>
      </left>
      <right/>
      <top/>
      <bottom/>
      <diagonal/>
    </border>
    <border>
      <left style="thin">
        <color indexed="64"/>
      </left>
      <right style="dashed">
        <color indexed="64"/>
      </right>
      <top/>
      <bottom style="medium">
        <color indexed="64"/>
      </bottom>
      <diagonal/>
    </border>
    <border>
      <left style="dotted">
        <color indexed="64"/>
      </left>
      <right style="dotted">
        <color indexed="64"/>
      </right>
      <top style="dotted">
        <color indexed="64"/>
      </top>
      <bottom style="dashed">
        <color indexed="64"/>
      </bottom>
      <diagonal/>
    </border>
    <border>
      <left style="thin">
        <color indexed="64"/>
      </left>
      <right/>
      <top/>
      <bottom style="dashed">
        <color indexed="64"/>
      </bottom>
      <diagonal/>
    </border>
    <border>
      <left style="dotted">
        <color indexed="64"/>
      </left>
      <right style="thin">
        <color indexed="64"/>
      </right>
      <top style="dashed">
        <color indexed="64"/>
      </top>
      <bottom style="dashed">
        <color indexed="64"/>
      </bottom>
      <diagonal/>
    </border>
    <border>
      <left style="dotted">
        <color indexed="64"/>
      </left>
      <right style="dotted">
        <color indexed="64"/>
      </right>
      <top style="dashed">
        <color indexed="64"/>
      </top>
      <bottom style="dashed">
        <color indexed="64"/>
      </bottom>
      <diagonal/>
    </border>
    <border>
      <left style="dashed">
        <color indexed="64"/>
      </left>
      <right style="dotted">
        <color indexed="64"/>
      </right>
      <top style="dashed">
        <color indexed="64"/>
      </top>
      <bottom style="dashed">
        <color indexed="64"/>
      </bottom>
      <diagonal/>
    </border>
    <border>
      <left style="dotted">
        <color indexed="64"/>
      </left>
      <right style="dashed">
        <color indexed="64"/>
      </right>
      <top style="dashed">
        <color indexed="64"/>
      </top>
      <bottom style="dashed">
        <color indexed="64"/>
      </bottom>
      <diagonal/>
    </border>
    <border>
      <left style="thin">
        <color indexed="64"/>
      </left>
      <right style="thin">
        <color indexed="64"/>
      </right>
      <top style="dashed">
        <color indexed="64"/>
      </top>
      <bottom style="medium">
        <color indexed="64"/>
      </bottom>
      <diagonal/>
    </border>
    <border>
      <left style="dashed">
        <color indexed="64"/>
      </left>
      <right/>
      <top/>
      <bottom style="medium">
        <color indexed="64"/>
      </bottom>
      <diagonal/>
    </border>
    <border>
      <left/>
      <right style="thin">
        <color indexed="64"/>
      </right>
      <top/>
      <bottom style="medium">
        <color indexed="64"/>
      </bottom>
      <diagonal/>
    </border>
    <border>
      <left/>
      <right/>
      <top style="medium">
        <color indexed="64"/>
      </top>
      <bottom style="dashed">
        <color indexed="64"/>
      </bottom>
      <diagonal/>
    </border>
    <border>
      <left/>
      <right style="thin">
        <color indexed="64"/>
      </right>
      <top style="medium">
        <color indexed="64"/>
      </top>
      <bottom style="dashed">
        <color indexed="64"/>
      </bottom>
      <diagonal/>
    </border>
    <border>
      <left style="thin">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top style="dashed">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thin">
        <color indexed="64"/>
      </right>
      <top style="thin">
        <color indexed="64"/>
      </top>
      <bottom style="medium">
        <color indexed="64"/>
      </bottom>
      <diagonal/>
    </border>
    <border>
      <left/>
      <right style="thin">
        <color indexed="64"/>
      </right>
      <top/>
      <bottom style="thin">
        <color indexed="64"/>
      </bottom>
      <diagonal/>
    </border>
    <border>
      <left style="dashed">
        <color indexed="64"/>
      </left>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dashed">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tted">
        <color indexed="64"/>
      </left>
      <right style="medium">
        <color indexed="64"/>
      </right>
      <top/>
      <bottom style="dotted">
        <color indexed="64"/>
      </bottom>
      <diagonal/>
    </border>
    <border>
      <left style="dotted">
        <color indexed="64"/>
      </left>
      <right style="medium">
        <color indexed="64"/>
      </right>
      <top style="dotted">
        <color indexed="64"/>
      </top>
      <bottom style="dotted">
        <color indexed="64"/>
      </bottom>
      <diagonal/>
    </border>
    <border>
      <left style="dotted">
        <color indexed="64"/>
      </left>
      <right style="medium">
        <color indexed="64"/>
      </right>
      <top style="dotted">
        <color indexed="64"/>
      </top>
      <bottom style="medium">
        <color indexed="64"/>
      </bottom>
      <diagonal/>
    </border>
  </borders>
  <cellStyleXfs count="4">
    <xf numFmtId="0" fontId="0" fillId="0" borderId="0"/>
    <xf numFmtId="0" fontId="1" fillId="0" borderId="0"/>
    <xf numFmtId="0" fontId="29" fillId="0" borderId="0"/>
    <xf numFmtId="0" fontId="30" fillId="0" borderId="0"/>
  </cellStyleXfs>
  <cellXfs count="1199">
    <xf numFmtId="0" fontId="0" fillId="0" borderId="0" xfId="0"/>
    <xf numFmtId="0" fontId="1" fillId="0" borderId="0" xfId="1" applyAlignment="1">
      <alignment horizontal="center"/>
    </xf>
    <xf numFmtId="0" fontId="1" fillId="0" borderId="0" xfId="1"/>
    <xf numFmtId="0" fontId="1" fillId="2" borderId="2" xfId="1" applyFill="1" applyBorder="1" applyAlignment="1">
      <alignment horizontal="center" vertical="center" wrapText="1"/>
    </xf>
    <xf numFmtId="0" fontId="1" fillId="2" borderId="3" xfId="1" applyFill="1" applyBorder="1" applyAlignment="1">
      <alignment horizontal="center" vertical="center" wrapText="1"/>
    </xf>
    <xf numFmtId="0" fontId="6" fillId="0" borderId="0" xfId="1" applyFont="1"/>
    <xf numFmtId="167" fontId="1" fillId="0" borderId="0" xfId="1" applyNumberFormat="1" applyAlignment="1">
      <alignment horizontal="center"/>
    </xf>
    <xf numFmtId="0" fontId="1" fillId="0" borderId="0" xfId="1" applyBorder="1"/>
    <xf numFmtId="22" fontId="1" fillId="0" borderId="0" xfId="1" applyNumberFormat="1"/>
    <xf numFmtId="0" fontId="1" fillId="0" borderId="0" xfId="1" applyFill="1" applyBorder="1" applyAlignment="1">
      <alignment horizontal="center" vertical="center" wrapText="1"/>
    </xf>
    <xf numFmtId="0" fontId="1" fillId="2" borderId="10" xfId="1" applyFont="1" applyFill="1" applyBorder="1" applyAlignment="1">
      <alignment horizontal="center" vertical="center" wrapText="1"/>
    </xf>
    <xf numFmtId="0" fontId="1" fillId="0" borderId="0" xfId="1" applyFont="1" applyAlignment="1">
      <alignment horizontal="center"/>
    </xf>
    <xf numFmtId="2" fontId="1" fillId="0" borderId="0" xfId="1" applyNumberFormat="1" applyAlignment="1">
      <alignment horizontal="center"/>
    </xf>
    <xf numFmtId="1" fontId="1" fillId="0" borderId="0" xfId="1" applyNumberFormat="1" applyAlignment="1">
      <alignment horizontal="center"/>
    </xf>
    <xf numFmtId="0" fontId="1" fillId="0" borderId="0" xfId="1" applyAlignment="1">
      <alignment horizontal="left"/>
    </xf>
    <xf numFmtId="165" fontId="1" fillId="0" borderId="0" xfId="1" applyNumberFormat="1" applyAlignment="1">
      <alignment horizontal="center"/>
    </xf>
    <xf numFmtId="0" fontId="1" fillId="0" borderId="0" xfId="1" applyFont="1" applyFill="1" applyAlignment="1">
      <alignment horizontal="center"/>
    </xf>
    <xf numFmtId="0" fontId="1" fillId="2" borderId="11" xfId="1" applyFill="1" applyBorder="1" applyAlignment="1">
      <alignment horizontal="center" vertical="center" wrapText="1"/>
    </xf>
    <xf numFmtId="0" fontId="1" fillId="2" borderId="12" xfId="1" applyFont="1" applyFill="1" applyBorder="1" applyAlignment="1">
      <alignment horizontal="center" vertical="center" wrapText="1"/>
    </xf>
    <xf numFmtId="0" fontId="1" fillId="2" borderId="11" xfId="1" applyFont="1" applyFill="1" applyBorder="1" applyAlignment="1">
      <alignment horizontal="center" vertical="center" wrapText="1"/>
    </xf>
    <xf numFmtId="0" fontId="1" fillId="2" borderId="13" xfId="1" applyFill="1" applyBorder="1" applyAlignment="1">
      <alignment horizontal="center" vertical="center" wrapText="1"/>
    </xf>
    <xf numFmtId="0" fontId="1" fillId="2" borderId="14" xfId="1" applyFill="1" applyBorder="1" applyAlignment="1">
      <alignment horizontal="center" vertical="center" wrapText="1"/>
    </xf>
    <xf numFmtId="0" fontId="1" fillId="2" borderId="12" xfId="1" applyFill="1" applyBorder="1" applyAlignment="1">
      <alignment horizontal="center" vertical="center" wrapText="1"/>
    </xf>
    <xf numFmtId="0" fontId="1" fillId="0" borderId="0" xfId="1" applyFont="1" applyFill="1" applyBorder="1" applyAlignment="1">
      <alignment horizontal="center"/>
    </xf>
    <xf numFmtId="2" fontId="12" fillId="2" borderId="7" xfId="1" applyNumberFormat="1" applyFont="1" applyFill="1" applyBorder="1" applyAlignment="1">
      <alignment horizontal="center" vertical="center" wrapText="1"/>
    </xf>
    <xf numFmtId="22" fontId="1" fillId="0" borderId="0" xfId="1" applyNumberFormat="1" applyFont="1" applyFill="1" applyBorder="1" applyAlignment="1">
      <alignment horizontal="left"/>
    </xf>
    <xf numFmtId="165" fontId="1" fillId="0" borderId="0" xfId="1" applyNumberFormat="1" applyFont="1" applyFill="1" applyBorder="1" applyAlignment="1">
      <alignment horizontal="center"/>
    </xf>
    <xf numFmtId="0" fontId="1" fillId="0" borderId="0" xfId="1" applyFill="1" applyBorder="1"/>
    <xf numFmtId="0" fontId="1" fillId="0" borderId="0" xfId="1" applyFill="1"/>
    <xf numFmtId="167" fontId="1" fillId="0" borderId="0" xfId="1" applyNumberFormat="1" applyFont="1" applyFill="1" applyBorder="1" applyAlignment="1">
      <alignment horizontal="center"/>
    </xf>
    <xf numFmtId="0" fontId="1" fillId="0" borderId="0" xfId="1" applyFont="1" applyFill="1" applyBorder="1"/>
    <xf numFmtId="0" fontId="1" fillId="0" borderId="0" xfId="1" applyFont="1" applyFill="1"/>
    <xf numFmtId="0" fontId="1" fillId="0" borderId="0" xfId="1" applyNumberFormat="1" applyAlignment="1">
      <alignment horizontal="center"/>
    </xf>
    <xf numFmtId="167" fontId="1" fillId="0" borderId="0" xfId="1" applyNumberFormat="1" applyFont="1"/>
    <xf numFmtId="0" fontId="1" fillId="2" borderId="16" xfId="1" applyFont="1" applyFill="1" applyBorder="1" applyAlignment="1">
      <alignment horizontal="center" vertical="center" wrapText="1"/>
    </xf>
    <xf numFmtId="0" fontId="1" fillId="2" borderId="17" xfId="1" applyFill="1" applyBorder="1" applyAlignment="1">
      <alignment horizontal="center" vertical="center" wrapText="1"/>
    </xf>
    <xf numFmtId="0" fontId="13" fillId="0" borderId="0" xfId="1" applyFont="1"/>
    <xf numFmtId="0" fontId="7" fillId="0" borderId="0" xfId="1" applyFont="1" applyFill="1" applyAlignment="1">
      <alignment horizontal="center"/>
    </xf>
    <xf numFmtId="0" fontId="7" fillId="3" borderId="2" xfId="1" applyFont="1" applyFill="1" applyBorder="1" applyAlignment="1">
      <alignment horizontal="center"/>
    </xf>
    <xf numFmtId="0" fontId="1" fillId="0" borderId="0" xfId="1" applyFont="1" applyFill="1" applyAlignment="1">
      <alignment wrapText="1"/>
    </xf>
    <xf numFmtId="0" fontId="1" fillId="0" borderId="0" xfId="1" applyFont="1" applyFill="1" applyAlignment="1">
      <alignment horizontal="left"/>
    </xf>
    <xf numFmtId="22" fontId="1" fillId="0" borderId="19" xfId="1" applyNumberFormat="1" applyBorder="1" applyAlignment="1">
      <alignment horizontal="left"/>
    </xf>
    <xf numFmtId="167" fontId="1" fillId="0" borderId="20" xfId="1" applyNumberFormat="1" applyBorder="1" applyAlignment="1">
      <alignment horizontal="center"/>
    </xf>
    <xf numFmtId="22" fontId="1" fillId="0" borderId="21" xfId="1" applyNumberFormat="1" applyBorder="1" applyAlignment="1">
      <alignment horizontal="left"/>
    </xf>
    <xf numFmtId="167" fontId="1" fillId="0" borderId="22" xfId="1" applyNumberFormat="1" applyBorder="1" applyAlignment="1">
      <alignment horizontal="center"/>
    </xf>
    <xf numFmtId="22" fontId="1" fillId="0" borderId="23" xfId="1" applyNumberFormat="1" applyBorder="1" applyAlignment="1">
      <alignment horizontal="left"/>
    </xf>
    <xf numFmtId="167" fontId="1" fillId="0" borderId="24" xfId="1" applyNumberFormat="1" applyBorder="1" applyAlignment="1">
      <alignment horizontal="center"/>
    </xf>
    <xf numFmtId="22" fontId="0" fillId="0" borderId="25" xfId="0" applyNumberFormat="1" applyBorder="1" applyAlignment="1">
      <alignment horizontal="left" vertical="center"/>
    </xf>
    <xf numFmtId="22" fontId="0" fillId="0" borderId="26" xfId="0" applyNumberFormat="1" applyBorder="1" applyAlignment="1">
      <alignment horizontal="left" vertical="center"/>
    </xf>
    <xf numFmtId="22" fontId="0" fillId="0" borderId="27" xfId="0" applyNumberFormat="1" applyBorder="1" applyAlignment="1">
      <alignment horizontal="left" vertical="center"/>
    </xf>
    <xf numFmtId="0" fontId="7" fillId="0" borderId="0" xfId="1" applyFont="1" applyFill="1" applyBorder="1"/>
    <xf numFmtId="167" fontId="1" fillId="0" borderId="28" xfId="1" applyNumberFormat="1" applyFont="1" applyBorder="1" applyAlignment="1">
      <alignment horizontal="center"/>
    </xf>
    <xf numFmtId="167" fontId="1" fillId="0" borderId="29" xfId="1" applyNumberFormat="1" applyFont="1" applyBorder="1" applyAlignment="1">
      <alignment horizontal="center"/>
    </xf>
    <xf numFmtId="167" fontId="1" fillId="0" borderId="30" xfId="1" applyNumberFormat="1" applyFont="1" applyBorder="1" applyAlignment="1">
      <alignment horizontal="center"/>
    </xf>
    <xf numFmtId="167" fontId="1" fillId="0" borderId="31" xfId="1" applyNumberFormat="1" applyBorder="1" applyAlignment="1">
      <alignment horizontal="center"/>
    </xf>
    <xf numFmtId="167" fontId="1" fillId="0" borderId="32" xfId="1" applyNumberFormat="1" applyBorder="1" applyAlignment="1">
      <alignment horizontal="center"/>
    </xf>
    <xf numFmtId="167" fontId="1" fillId="0" borderId="33" xfId="1" applyNumberFormat="1" applyBorder="1" applyAlignment="1">
      <alignment horizontal="center"/>
    </xf>
    <xf numFmtId="171" fontId="1" fillId="0" borderId="34" xfId="1" applyNumberFormat="1" applyFill="1" applyBorder="1" applyAlignment="1">
      <alignment horizontal="center"/>
    </xf>
    <xf numFmtId="171" fontId="1" fillId="0" borderId="35" xfId="1" applyNumberFormat="1" applyFill="1" applyBorder="1" applyAlignment="1">
      <alignment horizontal="center"/>
    </xf>
    <xf numFmtId="171" fontId="1" fillId="0" borderId="36" xfId="1" applyNumberFormat="1" applyFill="1" applyBorder="1" applyAlignment="1">
      <alignment horizontal="center"/>
    </xf>
    <xf numFmtId="171" fontId="1" fillId="0" borderId="37" xfId="1" applyNumberFormat="1" applyFont="1" applyFill="1" applyBorder="1" applyAlignment="1">
      <alignment horizontal="center"/>
    </xf>
    <xf numFmtId="171" fontId="1" fillId="0" borderId="37" xfId="1" applyNumberFormat="1" applyFill="1" applyBorder="1" applyAlignment="1">
      <alignment horizontal="center"/>
    </xf>
    <xf numFmtId="171" fontId="1" fillId="0" borderId="38" xfId="1" applyNumberFormat="1" applyFont="1" applyFill="1" applyBorder="1" applyAlignment="1">
      <alignment horizontal="center"/>
    </xf>
    <xf numFmtId="164" fontId="1" fillId="0" borderId="34" xfId="1" applyNumberFormat="1" applyFill="1" applyBorder="1" applyAlignment="1">
      <alignment horizontal="center"/>
    </xf>
    <xf numFmtId="164" fontId="1" fillId="0" borderId="31" xfId="1" applyNumberFormat="1" applyFill="1" applyBorder="1" applyAlignment="1">
      <alignment horizontal="center"/>
    </xf>
    <xf numFmtId="164" fontId="1" fillId="0" borderId="36" xfId="1" applyNumberFormat="1" applyFill="1" applyBorder="1" applyAlignment="1">
      <alignment horizontal="center"/>
    </xf>
    <xf numFmtId="164" fontId="1" fillId="0" borderId="32" xfId="1" applyNumberFormat="1" applyFill="1" applyBorder="1" applyAlignment="1">
      <alignment horizontal="center"/>
    </xf>
    <xf numFmtId="164" fontId="1" fillId="0" borderId="37" xfId="1" applyNumberFormat="1" applyFill="1" applyBorder="1" applyAlignment="1">
      <alignment horizontal="center"/>
    </xf>
    <xf numFmtId="164" fontId="1" fillId="0" borderId="33" xfId="1" applyNumberFormat="1" applyFill="1" applyBorder="1" applyAlignment="1">
      <alignment horizontal="center"/>
    </xf>
    <xf numFmtId="2" fontId="12" fillId="2" borderId="17" xfId="1" applyNumberFormat="1" applyFont="1" applyFill="1" applyBorder="1" applyAlignment="1">
      <alignment horizontal="center" vertical="center" wrapText="1"/>
    </xf>
    <xf numFmtId="2" fontId="12" fillId="5" borderId="11" xfId="1" applyNumberFormat="1" applyFont="1" applyFill="1" applyBorder="1" applyAlignment="1">
      <alignment horizontal="center" vertical="center" wrapText="1"/>
    </xf>
    <xf numFmtId="2" fontId="12" fillId="5" borderId="12" xfId="1" applyNumberFormat="1" applyFont="1" applyFill="1" applyBorder="1" applyAlignment="1">
      <alignment horizontal="center" vertical="center" wrapText="1"/>
    </xf>
    <xf numFmtId="2" fontId="1" fillId="0" borderId="34" xfId="1" applyNumberFormat="1" applyFill="1" applyBorder="1" applyAlignment="1">
      <alignment horizontal="center"/>
    </xf>
    <xf numFmtId="2" fontId="1" fillId="0" borderId="36" xfId="1" applyNumberFormat="1" applyFill="1" applyBorder="1" applyAlignment="1">
      <alignment horizontal="center"/>
    </xf>
    <xf numFmtId="2" fontId="1" fillId="0" borderId="37" xfId="1" applyNumberFormat="1" applyFill="1" applyBorder="1" applyAlignment="1">
      <alignment horizontal="center"/>
    </xf>
    <xf numFmtId="0" fontId="7" fillId="0" borderId="0" xfId="1" applyFont="1" applyFill="1" applyBorder="1" applyAlignment="1">
      <alignment horizontal="left"/>
    </xf>
    <xf numFmtId="0" fontId="7" fillId="3" borderId="11" xfId="1" applyFont="1" applyFill="1" applyBorder="1" applyAlignment="1">
      <alignment horizontal="center"/>
    </xf>
    <xf numFmtId="0" fontId="7" fillId="3" borderId="17" xfId="1" applyFont="1" applyFill="1" applyBorder="1" applyAlignment="1">
      <alignment horizontal="center"/>
    </xf>
    <xf numFmtId="2" fontId="1" fillId="0" borderId="44" xfId="1" applyNumberFormat="1" applyFont="1" applyFill="1" applyBorder="1" applyAlignment="1">
      <alignment horizontal="center" vertical="center"/>
    </xf>
    <xf numFmtId="2" fontId="1" fillId="0" borderId="17" xfId="1" applyNumberFormat="1" applyFont="1" applyFill="1" applyBorder="1" applyAlignment="1">
      <alignment horizontal="center" vertical="center"/>
    </xf>
    <xf numFmtId="0" fontId="7" fillId="0" borderId="11" xfId="1" applyFont="1" applyFill="1" applyBorder="1" applyAlignment="1">
      <alignment horizontal="center" vertical="center"/>
    </xf>
    <xf numFmtId="0" fontId="0" fillId="0" borderId="0" xfId="0" applyAlignment="1">
      <alignment horizontal="center" vertical="center"/>
    </xf>
    <xf numFmtId="49" fontId="11" fillId="4" borderId="7" xfId="0" applyNumberFormat="1" applyFont="1" applyFill="1" applyBorder="1" applyAlignment="1">
      <alignment horizontal="center" vertical="center"/>
    </xf>
    <xf numFmtId="166" fontId="0" fillId="0" borderId="11" xfId="0" applyNumberFormat="1" applyBorder="1" applyAlignment="1">
      <alignment horizontal="center" vertical="center" wrapText="1"/>
    </xf>
    <xf numFmtId="169" fontId="0" fillId="0" borderId="11" xfId="0" applyNumberFormat="1" applyBorder="1" applyAlignment="1">
      <alignment horizontal="center" vertical="center"/>
    </xf>
    <xf numFmtId="169" fontId="11" fillId="0" borderId="11" xfId="0" applyNumberFormat="1" applyFont="1" applyBorder="1" applyAlignment="1">
      <alignment horizontal="center" vertical="center"/>
    </xf>
    <xf numFmtId="168" fontId="0" fillId="0" borderId="0" xfId="0" applyNumberFormat="1" applyAlignment="1">
      <alignment horizontal="center" vertical="center"/>
    </xf>
    <xf numFmtId="166" fontId="0" fillId="0" borderId="4" xfId="0" applyNumberFormat="1" applyBorder="1" applyAlignment="1">
      <alignment horizontal="center" vertical="center" wrapText="1"/>
    </xf>
    <xf numFmtId="169" fontId="0" fillId="0" borderId="4" xfId="0" applyNumberFormat="1" applyBorder="1" applyAlignment="1">
      <alignment horizontal="center" vertical="center"/>
    </xf>
    <xf numFmtId="169" fontId="11" fillId="0" borderId="4" xfId="0" applyNumberFormat="1" applyFont="1" applyBorder="1" applyAlignment="1">
      <alignment horizontal="center" vertical="center"/>
    </xf>
    <xf numFmtId="166" fontId="0" fillId="0" borderId="3" xfId="0" applyNumberFormat="1" applyBorder="1" applyAlignment="1">
      <alignment horizontal="center" vertical="center" wrapText="1"/>
    </xf>
    <xf numFmtId="169" fontId="0" fillId="0" borderId="2" xfId="0" applyNumberFormat="1" applyBorder="1" applyAlignment="1">
      <alignment horizontal="center" vertical="center"/>
    </xf>
    <xf numFmtId="169" fontId="11" fillId="0" borderId="2" xfId="0" applyNumberFormat="1" applyFont="1" applyBorder="1" applyAlignment="1">
      <alignment horizontal="center" vertical="center"/>
    </xf>
    <xf numFmtId="169" fontId="0" fillId="3" borderId="2" xfId="0" applyNumberFormat="1" applyFill="1" applyBorder="1" applyAlignment="1">
      <alignment horizontal="center" vertical="center"/>
    </xf>
    <xf numFmtId="169" fontId="11" fillId="3" borderId="2" xfId="0" applyNumberFormat="1" applyFont="1" applyFill="1" applyBorder="1" applyAlignment="1">
      <alignment horizontal="center" vertical="center"/>
    </xf>
    <xf numFmtId="168" fontId="11" fillId="0" borderId="0" xfId="0" applyNumberFormat="1" applyFont="1" applyAlignment="1">
      <alignment horizontal="center" vertical="center"/>
    </xf>
    <xf numFmtId="166" fontId="0" fillId="0" borderId="2" xfId="0" applyNumberFormat="1" applyBorder="1" applyAlignment="1">
      <alignment horizontal="center" vertical="center" wrapText="1"/>
    </xf>
    <xf numFmtId="0" fontId="0" fillId="0" borderId="11" xfId="0" applyBorder="1" applyAlignment="1">
      <alignment horizontal="center" vertical="center"/>
    </xf>
    <xf numFmtId="169" fontId="14" fillId="0" borderId="11" xfId="0" applyNumberFormat="1" applyFont="1" applyBorder="1" applyAlignment="1">
      <alignment horizontal="center" vertical="center"/>
    </xf>
    <xf numFmtId="0" fontId="0" fillId="6" borderId="0" xfId="0" applyFill="1" applyAlignment="1">
      <alignment horizontal="center" vertical="center"/>
    </xf>
    <xf numFmtId="169" fontId="0" fillId="6" borderId="0" xfId="0" applyNumberFormat="1" applyFill="1" applyAlignment="1">
      <alignment horizontal="center" vertical="center"/>
    </xf>
    <xf numFmtId="169" fontId="15" fillId="0" borderId="11" xfId="0" applyNumberFormat="1" applyFont="1" applyBorder="1" applyAlignment="1">
      <alignment horizontal="center" vertical="center"/>
    </xf>
    <xf numFmtId="169" fontId="15" fillId="0" borderId="4" xfId="0" applyNumberFormat="1" applyFont="1" applyBorder="1" applyAlignment="1">
      <alignment horizontal="center" vertical="center"/>
    </xf>
    <xf numFmtId="169" fontId="15" fillId="0" borderId="2" xfId="0" applyNumberFormat="1" applyFont="1" applyBorder="1" applyAlignment="1">
      <alignment horizontal="center" vertical="center"/>
    </xf>
    <xf numFmtId="3" fontId="0" fillId="0" borderId="11" xfId="0" applyNumberFormat="1" applyBorder="1" applyAlignment="1">
      <alignment horizontal="center" vertical="center"/>
    </xf>
    <xf numFmtId="3" fontId="11" fillId="0" borderId="11" xfId="0" applyNumberFormat="1" applyFont="1" applyBorder="1" applyAlignment="1">
      <alignment horizontal="center" vertical="center"/>
    </xf>
    <xf numFmtId="168" fontId="10" fillId="0" borderId="0" xfId="0" applyNumberFormat="1" applyFont="1" applyAlignment="1">
      <alignment horizontal="center" vertical="center"/>
    </xf>
    <xf numFmtId="3" fontId="0" fillId="0" borderId="4" xfId="0" applyNumberFormat="1" applyBorder="1" applyAlignment="1">
      <alignment horizontal="center" vertical="center"/>
    </xf>
    <xf numFmtId="3" fontId="11" fillId="0" borderId="4" xfId="0" applyNumberFormat="1" applyFont="1" applyBorder="1" applyAlignment="1">
      <alignment horizontal="center" vertical="center"/>
    </xf>
    <xf numFmtId="3" fontId="0" fillId="0" borderId="2" xfId="0" applyNumberFormat="1" applyBorder="1" applyAlignment="1">
      <alignment horizontal="center" vertical="center"/>
    </xf>
    <xf numFmtId="3" fontId="11" fillId="0" borderId="2" xfId="0" applyNumberFormat="1" applyFont="1" applyBorder="1" applyAlignment="1">
      <alignment horizontal="center" vertical="center"/>
    </xf>
    <xf numFmtId="166" fontId="0" fillId="3" borderId="11" xfId="0" applyNumberFormat="1" applyFill="1" applyBorder="1" applyAlignment="1">
      <alignment horizontal="center" vertical="center" wrapText="1"/>
    </xf>
    <xf numFmtId="3" fontId="0" fillId="3" borderId="2" xfId="0" applyNumberFormat="1" applyFill="1" applyBorder="1" applyAlignment="1">
      <alignment horizontal="center" vertical="center"/>
    </xf>
    <xf numFmtId="3" fontId="11" fillId="3" borderId="11" xfId="0" applyNumberFormat="1" applyFont="1" applyFill="1" applyBorder="1" applyAlignment="1">
      <alignment horizontal="center" vertical="center"/>
    </xf>
    <xf numFmtId="3" fontId="14" fillId="0" borderId="2" xfId="0" applyNumberFormat="1" applyFont="1" applyBorder="1" applyAlignment="1">
      <alignment horizontal="center" vertical="center"/>
    </xf>
    <xf numFmtId="169" fontId="11" fillId="3" borderId="11" xfId="0" applyNumberFormat="1" applyFont="1" applyFill="1" applyBorder="1" applyAlignment="1">
      <alignment horizontal="center" vertical="center"/>
    </xf>
    <xf numFmtId="164" fontId="0" fillId="0" borderId="11" xfId="0" applyNumberFormat="1" applyBorder="1" applyAlignment="1">
      <alignment horizontal="center" vertical="center"/>
    </xf>
    <xf numFmtId="170" fontId="0" fillId="0" borderId="0" xfId="0" applyNumberFormat="1" applyAlignment="1">
      <alignment horizontal="center" vertical="center"/>
    </xf>
    <xf numFmtId="169" fontId="16" fillId="0" borderId="2" xfId="0" applyNumberFormat="1" applyFont="1" applyBorder="1" applyAlignment="1">
      <alignment horizontal="center" vertical="center"/>
    </xf>
    <xf numFmtId="166" fontId="0" fillId="0" borderId="11" xfId="0" applyNumberFormat="1" applyFill="1" applyBorder="1" applyAlignment="1">
      <alignment horizontal="center" vertical="center" wrapText="1"/>
    </xf>
    <xf numFmtId="169" fontId="0" fillId="0" borderId="11" xfId="0" applyNumberFormat="1" applyFill="1" applyBorder="1" applyAlignment="1">
      <alignment horizontal="center" vertical="center"/>
    </xf>
    <xf numFmtId="169" fontId="16" fillId="0" borderId="11" xfId="0" applyNumberFormat="1" applyFont="1" applyFill="1" applyBorder="1" applyAlignment="1">
      <alignment horizontal="center" vertical="center"/>
    </xf>
    <xf numFmtId="169" fontId="11" fillId="0" borderId="11" xfId="0" applyNumberFormat="1" applyFont="1" applyFill="1" applyBorder="1" applyAlignment="1">
      <alignment horizontal="center" vertical="center"/>
    </xf>
    <xf numFmtId="170" fontId="10" fillId="0" borderId="0" xfId="0" applyNumberFormat="1" applyFont="1" applyAlignment="1">
      <alignment horizontal="center" vertical="center"/>
    </xf>
    <xf numFmtId="169" fontId="16" fillId="0" borderId="4" xfId="0" applyNumberFormat="1" applyFont="1" applyBorder="1" applyAlignment="1">
      <alignment horizontal="center" vertical="center"/>
    </xf>
    <xf numFmtId="169" fontId="16" fillId="3" borderId="2" xfId="0" applyNumberFormat="1" applyFont="1" applyFill="1" applyBorder="1" applyAlignment="1">
      <alignment horizontal="center" vertical="center"/>
    </xf>
    <xf numFmtId="170" fontId="11" fillId="0" borderId="0" xfId="0" applyNumberFormat="1" applyFont="1" applyAlignment="1">
      <alignment horizontal="center" vertical="center"/>
    </xf>
    <xf numFmtId="169" fontId="10" fillId="0" borderId="2" xfId="0" applyNumberFormat="1" applyFont="1" applyBorder="1" applyAlignment="1">
      <alignment horizontal="center" vertical="center"/>
    </xf>
    <xf numFmtId="169" fontId="17" fillId="0" borderId="2" xfId="0" applyNumberFormat="1" applyFont="1" applyBorder="1" applyAlignment="1">
      <alignment horizontal="center" vertical="center"/>
    </xf>
    <xf numFmtId="0" fontId="0" fillId="0" borderId="2" xfId="0" applyBorder="1" applyAlignment="1">
      <alignment horizontal="center" vertical="center"/>
    </xf>
    <xf numFmtId="0" fontId="18" fillId="0" borderId="0" xfId="0" applyFont="1" applyAlignment="1">
      <alignment horizontal="center" vertical="center"/>
    </xf>
    <xf numFmtId="166" fontId="0" fillId="0" borderId="45" xfId="0" applyNumberFormat="1" applyBorder="1" applyAlignment="1">
      <alignment horizontal="center" vertical="center" wrapText="1"/>
    </xf>
    <xf numFmtId="164" fontId="11" fillId="0" borderId="46" xfId="0" applyNumberFormat="1" applyFont="1" applyBorder="1" applyAlignment="1">
      <alignment horizontal="center" vertical="center"/>
    </xf>
    <xf numFmtId="164" fontId="0" fillId="0" borderId="47" xfId="0" applyNumberFormat="1" applyBorder="1" applyAlignment="1">
      <alignment horizontal="center" vertical="center"/>
    </xf>
    <xf numFmtId="164" fontId="11" fillId="0" borderId="47" xfId="0" applyNumberFormat="1" applyFont="1" applyBorder="1" applyAlignment="1">
      <alignment horizontal="center" vertical="center"/>
    </xf>
    <xf numFmtId="164" fontId="18" fillId="0" borderId="48" xfId="0" applyNumberFormat="1" applyFont="1" applyBorder="1" applyAlignment="1">
      <alignment horizontal="center" vertical="center"/>
    </xf>
    <xf numFmtId="0" fontId="0" fillId="0" borderId="0" xfId="0" applyBorder="1" applyAlignment="1">
      <alignment horizontal="center" vertical="center"/>
    </xf>
    <xf numFmtId="164" fontId="0" fillId="0" borderId="16" xfId="0" applyNumberFormat="1" applyBorder="1" applyAlignment="1">
      <alignment horizontal="center" vertical="center"/>
    </xf>
    <xf numFmtId="164" fontId="0" fillId="0" borderId="49" xfId="0" applyNumberFormat="1" applyBorder="1" applyAlignment="1">
      <alignment horizontal="center" vertical="center"/>
    </xf>
    <xf numFmtId="164" fontId="18" fillId="0" borderId="50" xfId="0" applyNumberFormat="1" applyFont="1" applyBorder="1" applyAlignment="1">
      <alignment horizontal="center" vertical="center"/>
    </xf>
    <xf numFmtId="164" fontId="0" fillId="0" borderId="51" xfId="0" applyNumberFormat="1" applyBorder="1" applyAlignment="1">
      <alignment horizontal="center" vertical="center"/>
    </xf>
    <xf numFmtId="164" fontId="0" fillId="0" borderId="0" xfId="0" applyNumberFormat="1" applyBorder="1" applyAlignment="1">
      <alignment horizontal="center" vertical="center"/>
    </xf>
    <xf numFmtId="164" fontId="18" fillId="0" borderId="52" xfId="0" applyNumberFormat="1" applyFont="1" applyBorder="1" applyAlignment="1">
      <alignment horizontal="center" vertical="center"/>
    </xf>
    <xf numFmtId="0" fontId="0" fillId="0" borderId="1" xfId="0" applyBorder="1" applyAlignment="1">
      <alignment horizontal="center" vertical="center"/>
    </xf>
    <xf numFmtId="164" fontId="0" fillId="0" borderId="42" xfId="0" applyNumberFormat="1" applyBorder="1" applyAlignment="1">
      <alignment horizontal="center" vertical="center"/>
    </xf>
    <xf numFmtId="164" fontId="0" fillId="0" borderId="1" xfId="0" applyNumberFormat="1" applyBorder="1" applyAlignment="1">
      <alignment horizontal="center" vertical="center"/>
    </xf>
    <xf numFmtId="164" fontId="11" fillId="0" borderId="1" xfId="0" applyNumberFormat="1" applyFont="1" applyBorder="1" applyAlignment="1">
      <alignment horizontal="center" vertical="center"/>
    </xf>
    <xf numFmtId="164" fontId="18" fillId="0" borderId="53" xfId="0" applyNumberFormat="1" applyFont="1" applyBorder="1" applyAlignment="1">
      <alignment horizontal="center" vertical="center"/>
    </xf>
    <xf numFmtId="166" fontId="0" fillId="3" borderId="3" xfId="0" applyNumberFormat="1" applyFill="1" applyBorder="1" applyAlignment="1">
      <alignment horizontal="center" vertical="center" wrapText="1"/>
    </xf>
    <xf numFmtId="164" fontId="10" fillId="0" borderId="1" xfId="0" applyNumberFormat="1" applyFont="1" applyBorder="1" applyAlignment="1">
      <alignment horizontal="center" vertical="center"/>
    </xf>
    <xf numFmtId="164" fontId="18" fillId="0" borderId="53" xfId="0" applyNumberFormat="1" applyFont="1" applyFill="1" applyBorder="1" applyAlignment="1">
      <alignment horizontal="center" vertical="center"/>
    </xf>
    <xf numFmtId="164" fontId="10" fillId="0" borderId="46" xfId="0" applyNumberFormat="1" applyFont="1" applyBorder="1" applyAlignment="1">
      <alignment horizontal="center" vertical="center"/>
    </xf>
    <xf numFmtId="164" fontId="10" fillId="0" borderId="47" xfId="0" applyNumberFormat="1" applyFont="1" applyBorder="1" applyAlignment="1">
      <alignment horizontal="center" vertical="center"/>
    </xf>
    <xf numFmtId="164" fontId="10" fillId="0" borderId="16" xfId="0" applyNumberFormat="1" applyFont="1" applyBorder="1" applyAlignment="1">
      <alignment horizontal="center" vertical="center"/>
    </xf>
    <xf numFmtId="164" fontId="10" fillId="0" borderId="49" xfId="0" applyNumberFormat="1" applyFont="1" applyBorder="1" applyAlignment="1">
      <alignment horizontal="center" vertical="center"/>
    </xf>
    <xf numFmtId="164" fontId="10" fillId="0" borderId="51" xfId="0" applyNumberFormat="1" applyFont="1" applyBorder="1" applyAlignment="1">
      <alignment horizontal="center" vertical="center"/>
    </xf>
    <xf numFmtId="164" fontId="10" fillId="0" borderId="0" xfId="0" applyNumberFormat="1" applyFont="1" applyBorder="1" applyAlignment="1">
      <alignment horizontal="center" vertical="center"/>
    </xf>
    <xf numFmtId="164" fontId="10" fillId="0" borderId="42" xfId="0" applyNumberFormat="1" applyFont="1" applyBorder="1" applyAlignment="1">
      <alignment horizontal="center" vertical="center"/>
    </xf>
    <xf numFmtId="169" fontId="8" fillId="3" borderId="2" xfId="0" applyNumberFormat="1" applyFont="1" applyFill="1" applyBorder="1" applyAlignment="1">
      <alignment horizontal="center" vertical="center"/>
    </xf>
    <xf numFmtId="169" fontId="8" fillId="0" borderId="2" xfId="0" applyNumberFormat="1" applyFont="1" applyBorder="1" applyAlignment="1">
      <alignment horizontal="center" vertical="center"/>
    </xf>
    <xf numFmtId="169" fontId="10" fillId="0" borderId="11" xfId="0" applyNumberFormat="1" applyFont="1" applyBorder="1" applyAlignment="1">
      <alignment horizontal="center" vertical="center"/>
    </xf>
    <xf numFmtId="164" fontId="18" fillId="0" borderId="54" xfId="0" applyNumberFormat="1" applyFont="1" applyBorder="1" applyAlignment="1">
      <alignment horizontal="center" vertical="center"/>
    </xf>
    <xf numFmtId="164" fontId="18" fillId="0" borderId="55" xfId="0" applyNumberFormat="1" applyFont="1" applyBorder="1" applyAlignment="1">
      <alignment horizontal="center" vertical="center"/>
    </xf>
    <xf numFmtId="164" fontId="18" fillId="0" borderId="55" xfId="0" applyNumberFormat="1" applyFont="1" applyFill="1" applyBorder="1" applyAlignment="1">
      <alignment horizontal="center" vertical="center"/>
    </xf>
    <xf numFmtId="2" fontId="0" fillId="0" borderId="0" xfId="0" applyNumberFormat="1" applyAlignment="1">
      <alignment horizontal="center" vertical="center"/>
    </xf>
    <xf numFmtId="2" fontId="0" fillId="3" borderId="0" xfId="0" applyNumberFormat="1" applyFont="1" applyFill="1" applyAlignment="1">
      <alignment horizontal="center" vertical="center"/>
    </xf>
    <xf numFmtId="2" fontId="0" fillId="3" borderId="0" xfId="0" applyNumberFormat="1" applyFill="1" applyAlignment="1">
      <alignment horizontal="center" vertical="center"/>
    </xf>
    <xf numFmtId="2" fontId="0" fillId="7" borderId="0" xfId="0" applyNumberFormat="1" applyFill="1" applyAlignment="1">
      <alignment horizontal="center" vertical="center"/>
    </xf>
    <xf numFmtId="169" fontId="19" fillId="0" borderId="2" xfId="0" applyNumberFormat="1" applyFont="1" applyBorder="1" applyAlignment="1">
      <alignment horizontal="center" vertical="center"/>
    </xf>
    <xf numFmtId="169" fontId="20" fillId="0" borderId="2" xfId="0" applyNumberFormat="1" applyFont="1" applyBorder="1" applyAlignment="1">
      <alignment horizontal="center" vertical="center"/>
    </xf>
    <xf numFmtId="169" fontId="21" fillId="0" borderId="2" xfId="0" applyNumberFormat="1" applyFont="1" applyBorder="1" applyAlignment="1">
      <alignment horizontal="center" vertical="center"/>
    </xf>
    <xf numFmtId="2" fontId="0" fillId="0" borderId="0" xfId="0" applyNumberFormat="1" applyFill="1" applyAlignment="1">
      <alignment horizontal="center" vertical="center"/>
    </xf>
    <xf numFmtId="0" fontId="1" fillId="2" borderId="3" xfId="1" applyFont="1" applyFill="1" applyBorder="1" applyAlignment="1">
      <alignment horizontal="center" vertical="center"/>
    </xf>
    <xf numFmtId="49" fontId="11" fillId="4" borderId="11" xfId="0" applyNumberFormat="1" applyFont="1" applyFill="1" applyBorder="1" applyAlignment="1">
      <alignment horizontal="center" vertical="center"/>
    </xf>
    <xf numFmtId="164" fontId="21" fillId="0" borderId="1" xfId="0" applyNumberFormat="1" applyFont="1" applyBorder="1" applyAlignment="1">
      <alignment horizontal="center" vertical="center"/>
    </xf>
    <xf numFmtId="164" fontId="17" fillId="0" borderId="1" xfId="0" applyNumberFormat="1" applyFont="1" applyBorder="1" applyAlignment="1">
      <alignment horizontal="center" vertical="center"/>
    </xf>
    <xf numFmtId="167" fontId="1" fillId="0" borderId="20" xfId="1" applyNumberFormat="1" applyFont="1" applyBorder="1" applyAlignment="1">
      <alignment horizontal="center"/>
    </xf>
    <xf numFmtId="167" fontId="1" fillId="0" borderId="24" xfId="1" applyNumberFormat="1" applyFont="1" applyBorder="1" applyAlignment="1">
      <alignment horizontal="center"/>
    </xf>
    <xf numFmtId="22" fontId="0" fillId="0" borderId="58" xfId="0" applyNumberFormat="1" applyBorder="1" applyAlignment="1">
      <alignment horizontal="left" vertical="center"/>
    </xf>
    <xf numFmtId="0" fontId="1" fillId="0" borderId="0" xfId="1" applyBorder="1" applyAlignment="1">
      <alignment horizontal="center"/>
    </xf>
    <xf numFmtId="0" fontId="1" fillId="2" borderId="61" xfId="1" applyFill="1" applyBorder="1" applyAlignment="1">
      <alignment horizontal="center" vertical="center" wrapText="1"/>
    </xf>
    <xf numFmtId="0" fontId="9" fillId="2" borderId="3" xfId="0" applyFont="1" applyFill="1" applyBorder="1" applyAlignment="1">
      <alignment horizontal="center" vertical="top" wrapText="1"/>
    </xf>
    <xf numFmtId="0" fontId="9" fillId="2" borderId="10" xfId="0" applyFont="1" applyFill="1" applyBorder="1" applyAlignment="1">
      <alignment horizontal="center" vertical="top" wrapText="1"/>
    </xf>
    <xf numFmtId="0" fontId="1" fillId="3" borderId="0" xfId="1" applyFill="1" applyAlignment="1">
      <alignment wrapText="1"/>
    </xf>
    <xf numFmtId="0" fontId="1" fillId="2" borderId="62" xfId="1" applyFill="1" applyBorder="1" applyAlignment="1">
      <alignment horizontal="center" vertical="center" wrapText="1"/>
    </xf>
    <xf numFmtId="0" fontId="1" fillId="2" borderId="11" xfId="1"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3" borderId="0" xfId="1" applyFill="1"/>
    <xf numFmtId="0" fontId="1" fillId="2" borderId="63" xfId="1" applyFill="1" applyBorder="1" applyAlignment="1">
      <alignment horizontal="center" vertical="center" wrapText="1"/>
    </xf>
    <xf numFmtId="0" fontId="1" fillId="2" borderId="64" xfId="1" applyFill="1" applyBorder="1" applyAlignment="1">
      <alignment horizontal="center" vertical="center" wrapText="1"/>
    </xf>
    <xf numFmtId="0" fontId="1" fillId="2" borderId="7" xfId="0" applyFont="1" applyFill="1" applyBorder="1" applyAlignment="1">
      <alignment horizontal="center" vertical="top" wrapText="1"/>
    </xf>
    <xf numFmtId="0" fontId="1" fillId="2" borderId="6" xfId="0" applyFont="1" applyFill="1" applyBorder="1" applyAlignment="1">
      <alignment horizontal="center" vertical="top" wrapText="1"/>
    </xf>
    <xf numFmtId="22" fontId="1" fillId="0" borderId="11" xfId="1" applyNumberFormat="1" applyBorder="1" applyAlignment="1">
      <alignment horizontal="left" vertical="center"/>
    </xf>
    <xf numFmtId="22" fontId="1" fillId="0" borderId="11" xfId="1" applyNumberFormat="1" applyFill="1" applyBorder="1" applyAlignment="1">
      <alignment horizontal="center"/>
    </xf>
    <xf numFmtId="0" fontId="1" fillId="0" borderId="11" xfId="1" applyFill="1" applyBorder="1" applyAlignment="1">
      <alignment horizontal="center"/>
    </xf>
    <xf numFmtId="0" fontId="1" fillId="0" borderId="11" xfId="1" applyFill="1" applyBorder="1" applyAlignment="1">
      <alignment horizontal="left"/>
    </xf>
    <xf numFmtId="0" fontId="1" fillId="0" borderId="11" xfId="1" applyFill="1" applyBorder="1"/>
    <xf numFmtId="0" fontId="0" fillId="0" borderId="0" xfId="0" applyFill="1"/>
    <xf numFmtId="0" fontId="7" fillId="0" borderId="11" xfId="1" applyFont="1" applyFill="1" applyBorder="1"/>
    <xf numFmtId="0" fontId="7" fillId="0" borderId="11" xfId="1" applyFont="1" applyFill="1" applyBorder="1" applyAlignment="1">
      <alignment horizontal="center"/>
    </xf>
    <xf numFmtId="4" fontId="1" fillId="0" borderId="11" xfId="1" applyNumberFormat="1" applyFill="1" applyBorder="1"/>
    <xf numFmtId="3" fontId="1" fillId="0" borderId="11" xfId="1" applyNumberFormat="1" applyFill="1" applyBorder="1"/>
    <xf numFmtId="22" fontId="1" fillId="0" borderId="65" xfId="1" applyNumberFormat="1" applyBorder="1" applyAlignment="1">
      <alignment horizontal="left" vertical="center"/>
    </xf>
    <xf numFmtId="22" fontId="1" fillId="0" borderId="2" xfId="1" applyNumberFormat="1" applyFill="1" applyBorder="1" applyAlignment="1">
      <alignment horizontal="center"/>
    </xf>
    <xf numFmtId="0" fontId="1" fillId="0" borderId="2" xfId="1" applyFill="1" applyBorder="1" applyAlignment="1">
      <alignment horizontal="center"/>
    </xf>
    <xf numFmtId="0" fontId="1" fillId="0" borderId="2" xfId="1" applyFill="1" applyBorder="1" applyAlignment="1">
      <alignment horizontal="left"/>
    </xf>
    <xf numFmtId="0" fontId="1" fillId="0" borderId="2" xfId="1" applyFill="1" applyBorder="1"/>
    <xf numFmtId="4" fontId="1" fillId="0" borderId="2" xfId="1" applyNumberFormat="1" applyFill="1" applyBorder="1"/>
    <xf numFmtId="3" fontId="1" fillId="0" borderId="2" xfId="1" applyNumberFormat="1" applyFill="1" applyBorder="1"/>
    <xf numFmtId="0" fontId="1" fillId="2" borderId="11" xfId="0" applyFont="1" applyFill="1" applyBorder="1" applyAlignment="1">
      <alignment horizontal="center" vertical="top" wrapText="1"/>
    </xf>
    <xf numFmtId="169" fontId="1" fillId="0" borderId="11" xfId="1" applyNumberFormat="1" applyFont="1" applyFill="1" applyBorder="1" applyAlignment="1">
      <alignment horizontal="center"/>
    </xf>
    <xf numFmtId="169" fontId="1" fillId="0" borderId="11" xfId="1" applyNumberFormat="1" applyFill="1" applyBorder="1" applyAlignment="1">
      <alignment horizontal="center"/>
    </xf>
    <xf numFmtId="164" fontId="1" fillId="0" borderId="11" xfId="1" applyNumberFormat="1" applyFill="1" applyBorder="1" applyAlignment="1">
      <alignment horizontal="center"/>
    </xf>
    <xf numFmtId="164" fontId="1" fillId="0" borderId="11" xfId="1" applyNumberFormat="1" applyFont="1" applyFill="1" applyBorder="1" applyAlignment="1">
      <alignment horizontal="center"/>
    </xf>
    <xf numFmtId="164" fontId="1" fillId="0" borderId="2" xfId="1" applyNumberFormat="1" applyFill="1" applyBorder="1" applyAlignment="1">
      <alignment horizontal="center"/>
    </xf>
    <xf numFmtId="4" fontId="1" fillId="0" borderId="11" xfId="1" applyNumberFormat="1" applyFill="1" applyBorder="1" applyAlignment="1">
      <alignment horizontal="center"/>
    </xf>
    <xf numFmtId="22" fontId="1" fillId="0" borderId="59" xfId="1" applyNumberFormat="1" applyFont="1" applyFill="1" applyBorder="1" applyAlignment="1">
      <alignment horizontal="left"/>
    </xf>
    <xf numFmtId="165" fontId="1" fillId="0" borderId="60" xfId="1" applyNumberFormat="1" applyFont="1" applyFill="1" applyBorder="1" applyAlignment="1">
      <alignment horizontal="center"/>
    </xf>
    <xf numFmtId="167" fontId="1" fillId="0" borderId="66" xfId="1" applyNumberFormat="1" applyFont="1" applyFill="1" applyBorder="1" applyAlignment="1">
      <alignment horizontal="center"/>
    </xf>
    <xf numFmtId="22" fontId="1" fillId="0" borderId="23" xfId="1" applyNumberFormat="1" applyFont="1" applyFill="1" applyBorder="1" applyAlignment="1">
      <alignment horizontal="left"/>
    </xf>
    <xf numFmtId="165" fontId="1" fillId="0" borderId="24" xfId="1" applyNumberFormat="1" applyFont="1" applyFill="1" applyBorder="1" applyAlignment="1">
      <alignment horizontal="center"/>
    </xf>
    <xf numFmtId="167" fontId="1" fillId="0" borderId="43" xfId="1" applyNumberFormat="1" applyFont="1" applyFill="1" applyBorder="1" applyAlignment="1">
      <alignment horizontal="center"/>
    </xf>
    <xf numFmtId="22" fontId="1" fillId="0" borderId="19" xfId="1" applyNumberFormat="1" applyFont="1" applyFill="1" applyBorder="1" applyAlignment="1">
      <alignment horizontal="left"/>
    </xf>
    <xf numFmtId="165" fontId="1" fillId="0" borderId="20" xfId="1" applyNumberFormat="1" applyFont="1" applyFill="1" applyBorder="1" applyAlignment="1">
      <alignment horizontal="center"/>
    </xf>
    <xf numFmtId="167" fontId="1" fillId="0" borderId="67" xfId="1" applyNumberFormat="1" applyFont="1" applyFill="1" applyBorder="1" applyAlignment="1">
      <alignment horizontal="center"/>
    </xf>
    <xf numFmtId="2" fontId="22" fillId="5" borderId="12" xfId="1" applyNumberFormat="1" applyFont="1" applyFill="1" applyBorder="1" applyAlignment="1">
      <alignment horizontal="center" vertical="center" wrapText="1"/>
    </xf>
    <xf numFmtId="0" fontId="1" fillId="8" borderId="0" xfId="1" applyFill="1"/>
    <xf numFmtId="0" fontId="1" fillId="0" borderId="11" xfId="1" applyFill="1" applyBorder="1" applyAlignment="1"/>
    <xf numFmtId="0" fontId="7" fillId="0" borderId="11" xfId="1" applyFont="1" applyFill="1" applyBorder="1" applyAlignment="1"/>
    <xf numFmtId="0" fontId="1" fillId="0" borderId="11" xfId="1" applyFill="1" applyBorder="1" applyAlignment="1">
      <alignment horizontal="center" vertical="center"/>
    </xf>
    <xf numFmtId="164" fontId="1" fillId="0" borderId="32" xfId="1" applyNumberFormat="1" applyFont="1" applyFill="1" applyBorder="1" applyAlignment="1">
      <alignment horizontal="center"/>
    </xf>
    <xf numFmtId="2" fontId="12" fillId="5" borderId="11" xfId="1" applyNumberFormat="1" applyFont="1" applyFill="1" applyBorder="1" applyAlignment="1">
      <alignment horizontal="center" vertical="center" wrapText="1"/>
    </xf>
    <xf numFmtId="2" fontId="12" fillId="5" borderId="12" xfId="1" applyNumberFormat="1" applyFont="1" applyFill="1" applyBorder="1" applyAlignment="1">
      <alignment horizontal="center" vertical="center" wrapText="1"/>
    </xf>
    <xf numFmtId="0" fontId="1" fillId="0" borderId="0" xfId="1" applyAlignment="1">
      <alignment horizontal="center"/>
    </xf>
    <xf numFmtId="0" fontId="1" fillId="0" borderId="0" xfId="1" applyFill="1" applyAlignment="1">
      <alignment horizontal="center"/>
    </xf>
    <xf numFmtId="22" fontId="1" fillId="0" borderId="71" xfId="1" applyNumberFormat="1" applyFont="1" applyFill="1" applyBorder="1" applyAlignment="1">
      <alignment horizontal="left"/>
    </xf>
    <xf numFmtId="165" fontId="1" fillId="0" borderId="72" xfId="1" applyNumberFormat="1" applyFont="1" applyFill="1" applyBorder="1" applyAlignment="1">
      <alignment horizontal="center"/>
    </xf>
    <xf numFmtId="167" fontId="1" fillId="0" borderId="73" xfId="1" applyNumberFormat="1" applyFont="1" applyFill="1" applyBorder="1" applyAlignment="1">
      <alignment horizontal="center"/>
    </xf>
    <xf numFmtId="167" fontId="1" fillId="0" borderId="22" xfId="1" applyNumberFormat="1" applyFont="1" applyBorder="1" applyAlignment="1">
      <alignment horizontal="center"/>
    </xf>
    <xf numFmtId="167" fontId="1" fillId="0" borderId="74" xfId="1" applyNumberFormat="1" applyBorder="1" applyAlignment="1">
      <alignment horizontal="center"/>
    </xf>
    <xf numFmtId="167" fontId="1" fillId="0" borderId="60" xfId="1" applyNumberFormat="1" applyBorder="1" applyAlignment="1">
      <alignment horizontal="center"/>
    </xf>
    <xf numFmtId="167" fontId="1" fillId="0" borderId="60" xfId="1" applyNumberFormat="1" applyFont="1" applyBorder="1" applyAlignment="1">
      <alignment horizontal="center"/>
    </xf>
    <xf numFmtId="167" fontId="1" fillId="0" borderId="75" xfId="1" applyNumberFormat="1" applyFont="1" applyBorder="1" applyAlignment="1">
      <alignment horizontal="center"/>
    </xf>
    <xf numFmtId="0" fontId="1" fillId="0" borderId="49" xfId="1" applyFont="1" applyFill="1" applyBorder="1" applyAlignment="1">
      <alignment horizontal="center"/>
    </xf>
    <xf numFmtId="49" fontId="1" fillId="0" borderId="11" xfId="1" applyNumberFormat="1" applyFill="1" applyBorder="1" applyAlignment="1">
      <alignment horizontal="center"/>
    </xf>
    <xf numFmtId="16" fontId="1" fillId="0" borderId="0" xfId="1" applyNumberFormat="1" applyFont="1" applyFill="1" applyAlignment="1">
      <alignment horizontal="center"/>
    </xf>
    <xf numFmtId="0" fontId="1" fillId="0" borderId="17" xfId="1" applyFill="1" applyBorder="1" applyAlignment="1">
      <alignment horizontal="center"/>
    </xf>
    <xf numFmtId="0" fontId="1" fillId="0" borderId="17" xfId="1" applyFill="1" applyBorder="1"/>
    <xf numFmtId="0" fontId="1" fillId="0" borderId="16" xfId="1" applyFill="1" applyBorder="1"/>
    <xf numFmtId="0" fontId="0" fillId="0" borderId="11" xfId="0" applyFill="1" applyBorder="1"/>
    <xf numFmtId="0" fontId="24" fillId="0" borderId="0" xfId="1" applyFont="1" applyAlignment="1">
      <alignment horizontal="center"/>
    </xf>
    <xf numFmtId="0" fontId="1" fillId="0" borderId="0" xfId="1" applyAlignment="1">
      <alignment horizontal="center"/>
    </xf>
    <xf numFmtId="0" fontId="1" fillId="0" borderId="0" xfId="1" applyAlignment="1">
      <alignment horizontal="center"/>
    </xf>
    <xf numFmtId="2" fontId="12" fillId="2" borderId="6" xfId="1" applyNumberFormat="1" applyFont="1" applyFill="1" applyBorder="1" applyAlignment="1">
      <alignment horizontal="center" vertical="center" wrapText="1"/>
    </xf>
    <xf numFmtId="22" fontId="1" fillId="0" borderId="76" xfId="1" applyNumberFormat="1" applyBorder="1" applyAlignment="1">
      <alignment horizontal="left" vertical="center"/>
    </xf>
    <xf numFmtId="2" fontId="1" fillId="0" borderId="36" xfId="1" applyNumberFormat="1" applyFont="1" applyFill="1" applyBorder="1" applyAlignment="1">
      <alignment horizontal="center"/>
    </xf>
    <xf numFmtId="0" fontId="1" fillId="0" borderId="36" xfId="1" applyFont="1" applyFill="1" applyBorder="1" applyAlignment="1"/>
    <xf numFmtId="22" fontId="1" fillId="0" borderId="77" xfId="1" applyNumberFormat="1" applyBorder="1" applyAlignment="1">
      <alignment horizontal="left" vertical="center"/>
    </xf>
    <xf numFmtId="2" fontId="1" fillId="0" borderId="37" xfId="1" applyNumberFormat="1" applyFont="1" applyFill="1" applyBorder="1" applyAlignment="1">
      <alignment horizontal="center"/>
    </xf>
    <xf numFmtId="0" fontId="1" fillId="0" borderId="37" xfId="1" applyFont="1" applyFill="1" applyBorder="1" applyAlignment="1"/>
    <xf numFmtId="22" fontId="1" fillId="0" borderId="78" xfId="1" applyNumberFormat="1" applyBorder="1" applyAlignment="1">
      <alignment horizontal="left" vertical="center"/>
    </xf>
    <xf numFmtId="2" fontId="1" fillId="0" borderId="34" xfId="1" applyNumberFormat="1" applyFont="1" applyFill="1" applyBorder="1" applyAlignment="1">
      <alignment horizontal="center"/>
    </xf>
    <xf numFmtId="0" fontId="1" fillId="0" borderId="34" xfId="1" applyFont="1" applyFill="1" applyBorder="1" applyAlignment="1"/>
    <xf numFmtId="0" fontId="1" fillId="0" borderId="49" xfId="1" applyFont="1" applyFill="1" applyBorder="1" applyAlignment="1">
      <alignment horizontal="left"/>
    </xf>
    <xf numFmtId="22" fontId="1" fillId="0" borderId="76" xfId="1" applyNumberFormat="1" applyFill="1" applyBorder="1" applyAlignment="1">
      <alignment horizontal="left" vertical="center"/>
    </xf>
    <xf numFmtId="167" fontId="1" fillId="0" borderId="36" xfId="1" applyNumberFormat="1" applyFont="1" applyFill="1" applyBorder="1" applyAlignment="1">
      <alignment horizontal="center"/>
    </xf>
    <xf numFmtId="0" fontId="1" fillId="0" borderId="36" xfId="1" applyFont="1" applyFill="1" applyBorder="1" applyAlignment="1">
      <alignment horizontal="center"/>
    </xf>
    <xf numFmtId="2" fontId="1" fillId="0" borderId="36" xfId="1" applyNumberFormat="1" applyFill="1" applyBorder="1" applyAlignment="1">
      <alignment horizontal="center" vertical="center"/>
    </xf>
    <xf numFmtId="22" fontId="1" fillId="0" borderId="77" xfId="1" applyNumberFormat="1" applyFill="1" applyBorder="1" applyAlignment="1">
      <alignment horizontal="left" vertical="center"/>
    </xf>
    <xf numFmtId="167" fontId="1" fillId="0" borderId="37" xfId="1" applyNumberFormat="1" applyFont="1" applyFill="1" applyBorder="1" applyAlignment="1">
      <alignment horizontal="center"/>
    </xf>
    <xf numFmtId="0" fontId="1" fillId="0" borderId="37" xfId="1" applyFont="1" applyFill="1" applyBorder="1" applyAlignment="1">
      <alignment horizontal="center"/>
    </xf>
    <xf numFmtId="2" fontId="1" fillId="0" borderId="37" xfId="1" applyNumberFormat="1" applyFill="1" applyBorder="1" applyAlignment="1">
      <alignment horizontal="center" vertical="center"/>
    </xf>
    <xf numFmtId="22" fontId="1" fillId="0" borderId="78" xfId="1" applyNumberFormat="1" applyFill="1" applyBorder="1" applyAlignment="1">
      <alignment horizontal="left" vertical="center"/>
    </xf>
    <xf numFmtId="167" fontId="1" fillId="0" borderId="34" xfId="1" applyNumberFormat="1" applyFont="1" applyFill="1" applyBorder="1" applyAlignment="1">
      <alignment horizontal="center"/>
    </xf>
    <xf numFmtId="0" fontId="1" fillId="0" borderId="34" xfId="1" applyFont="1" applyFill="1" applyBorder="1" applyAlignment="1">
      <alignment horizontal="center"/>
    </xf>
    <xf numFmtId="2" fontId="1" fillId="0" borderId="34" xfId="1" applyNumberFormat="1" applyFill="1" applyBorder="1" applyAlignment="1">
      <alignment horizontal="center" vertical="center"/>
    </xf>
    <xf numFmtId="0" fontId="25" fillId="9" borderId="0" xfId="1" applyFont="1" applyFill="1"/>
    <xf numFmtId="0" fontId="25" fillId="9" borderId="0" xfId="1" applyFont="1" applyFill="1" applyBorder="1"/>
    <xf numFmtId="0" fontId="0" fillId="0" borderId="37" xfId="0" applyFill="1" applyBorder="1"/>
    <xf numFmtId="0" fontId="0" fillId="0" borderId="34"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6" xfId="0" applyFill="1" applyBorder="1" applyAlignment="1">
      <alignment horizontal="center"/>
    </xf>
    <xf numFmtId="0" fontId="0" fillId="0" borderId="37" xfId="0" applyFill="1" applyBorder="1" applyAlignment="1">
      <alignment horizontal="center"/>
    </xf>
    <xf numFmtId="165" fontId="1" fillId="3" borderId="60" xfId="1" applyNumberFormat="1" applyFont="1" applyFill="1" applyBorder="1" applyAlignment="1">
      <alignment horizontal="center"/>
    </xf>
    <xf numFmtId="0" fontId="0" fillId="0" borderId="37" xfId="0" applyBorder="1" applyAlignment="1">
      <alignment horizontal="center" vertical="top"/>
    </xf>
    <xf numFmtId="165" fontId="1" fillId="3" borderId="72" xfId="1" applyNumberFormat="1" applyFont="1" applyFill="1" applyBorder="1" applyAlignment="1">
      <alignment horizontal="center"/>
    </xf>
    <xf numFmtId="165" fontId="1" fillId="3" borderId="20" xfId="1" applyNumberFormat="1" applyFont="1" applyFill="1" applyBorder="1" applyAlignment="1">
      <alignment horizontal="center"/>
    </xf>
    <xf numFmtId="0" fontId="0" fillId="0" borderId="34" xfId="0" applyBorder="1" applyAlignment="1">
      <alignment horizontal="center" vertical="center"/>
    </xf>
    <xf numFmtId="0" fontId="0" fillId="0" borderId="36" xfId="0" applyBorder="1" applyAlignment="1">
      <alignment horizontal="center" vertical="center"/>
    </xf>
    <xf numFmtId="165" fontId="7" fillId="0" borderId="60" xfId="1" applyNumberFormat="1" applyFont="1" applyFill="1" applyBorder="1" applyAlignment="1">
      <alignment horizontal="center"/>
    </xf>
    <xf numFmtId="0" fontId="0" fillId="0" borderId="0" xfId="0" applyAlignment="1">
      <alignment horizontal="left"/>
    </xf>
    <xf numFmtId="164" fontId="1" fillId="0" borderId="34" xfId="1" applyNumberFormat="1" applyFill="1" applyBorder="1" applyAlignment="1">
      <alignment horizontal="center" vertical="center"/>
    </xf>
    <xf numFmtId="167" fontId="1" fillId="0" borderId="80" xfId="1" applyNumberFormat="1" applyBorder="1" applyAlignment="1">
      <alignment horizontal="center"/>
    </xf>
    <xf numFmtId="0" fontId="1" fillId="0" borderId="51" xfId="1" applyBorder="1"/>
    <xf numFmtId="2" fontId="1" fillId="0" borderId="32" xfId="1" applyNumberFormat="1" applyFill="1" applyBorder="1" applyAlignment="1">
      <alignment horizontal="center" vertical="center"/>
    </xf>
    <xf numFmtId="2" fontId="1" fillId="0" borderId="11" xfId="1" applyNumberFormat="1" applyFont="1" applyFill="1" applyBorder="1" applyAlignment="1">
      <alignment horizontal="center"/>
    </xf>
    <xf numFmtId="2" fontId="1" fillId="3" borderId="36" xfId="1" applyNumberFormat="1" applyFill="1" applyBorder="1" applyAlignment="1">
      <alignment horizontal="center" vertical="center"/>
    </xf>
    <xf numFmtId="22" fontId="0" fillId="0" borderId="81" xfId="0" applyNumberFormat="1" applyBorder="1" applyAlignment="1">
      <alignment horizontal="left" vertical="center"/>
    </xf>
    <xf numFmtId="2" fontId="1" fillId="0" borderId="82" xfId="1" applyNumberFormat="1" applyFill="1" applyBorder="1" applyAlignment="1">
      <alignment horizontal="center"/>
    </xf>
    <xf numFmtId="164" fontId="1" fillId="0" borderId="82" xfId="1" applyNumberFormat="1" applyFill="1" applyBorder="1" applyAlignment="1">
      <alignment horizontal="center"/>
    </xf>
    <xf numFmtId="164" fontId="1" fillId="0" borderId="83" xfId="1" applyNumberFormat="1" applyFill="1" applyBorder="1" applyAlignment="1">
      <alignment horizontal="center"/>
    </xf>
    <xf numFmtId="22" fontId="0" fillId="0" borderId="84" xfId="0" applyNumberFormat="1" applyBorder="1" applyAlignment="1">
      <alignment horizontal="left" vertical="center"/>
    </xf>
    <xf numFmtId="2" fontId="1" fillId="0" borderId="85" xfId="1" applyNumberFormat="1" applyFill="1" applyBorder="1" applyAlignment="1">
      <alignment horizontal="center"/>
    </xf>
    <xf numFmtId="164" fontId="1" fillId="0" borderId="85" xfId="1" applyNumberFormat="1" applyFill="1" applyBorder="1" applyAlignment="1">
      <alignment horizontal="center"/>
    </xf>
    <xf numFmtId="164" fontId="1" fillId="0" borderId="86" xfId="1" applyNumberFormat="1" applyFill="1" applyBorder="1" applyAlignment="1">
      <alignment horizontal="center"/>
    </xf>
    <xf numFmtId="0" fontId="0" fillId="0" borderId="82" xfId="0" applyFill="1" applyBorder="1"/>
    <xf numFmtId="0" fontId="0" fillId="0" borderId="82" xfId="0" applyBorder="1" applyAlignment="1">
      <alignment horizontal="center"/>
    </xf>
    <xf numFmtId="0" fontId="0" fillId="0" borderId="85" xfId="0" applyFill="1" applyBorder="1"/>
    <xf numFmtId="0" fontId="0" fillId="0" borderId="85" xfId="0" applyBorder="1" applyAlignment="1">
      <alignment horizontal="center"/>
    </xf>
    <xf numFmtId="0" fontId="0" fillId="0" borderId="37" xfId="0" applyBorder="1" applyAlignment="1">
      <alignment horizontal="center" vertical="center"/>
    </xf>
    <xf numFmtId="2" fontId="1" fillId="0" borderId="82" xfId="1" applyNumberFormat="1" applyFont="1" applyFill="1" applyBorder="1" applyAlignment="1">
      <alignment horizontal="center"/>
    </xf>
    <xf numFmtId="2" fontId="1" fillId="0" borderId="87" xfId="1" applyNumberFormat="1" applyFont="1" applyFill="1" applyBorder="1" applyAlignment="1">
      <alignment horizontal="center"/>
    </xf>
    <xf numFmtId="0" fontId="1" fillId="0" borderId="87" xfId="1" applyFont="1" applyFill="1" applyBorder="1" applyAlignment="1"/>
    <xf numFmtId="167" fontId="1" fillId="0" borderId="89" xfId="1" applyNumberFormat="1" applyFont="1" applyFill="1" applyBorder="1" applyAlignment="1">
      <alignment horizontal="center"/>
    </xf>
    <xf numFmtId="167" fontId="1" fillId="0" borderId="88" xfId="1" applyNumberFormat="1" applyFont="1" applyFill="1" applyBorder="1" applyAlignment="1">
      <alignment horizontal="center"/>
    </xf>
    <xf numFmtId="2" fontId="1" fillId="0" borderId="88" xfId="1" applyNumberFormat="1" applyFont="1" applyFill="1" applyBorder="1" applyAlignment="1">
      <alignment horizontal="center"/>
    </xf>
    <xf numFmtId="2" fontId="1" fillId="0" borderId="90" xfId="1" applyNumberFormat="1" applyFont="1" applyFill="1" applyBorder="1" applyAlignment="1">
      <alignment horizontal="center"/>
    </xf>
    <xf numFmtId="2" fontId="1" fillId="0" borderId="91" xfId="1" applyNumberFormat="1" applyFont="1" applyFill="1" applyBorder="1" applyAlignment="1">
      <alignment horizontal="center"/>
    </xf>
    <xf numFmtId="165" fontId="7" fillId="3" borderId="60" xfId="1" applyNumberFormat="1" applyFont="1" applyFill="1" applyBorder="1" applyAlignment="1">
      <alignment horizontal="center"/>
    </xf>
    <xf numFmtId="167" fontId="1" fillId="0" borderId="93" xfId="1" applyNumberFormat="1" applyBorder="1" applyAlignment="1">
      <alignment horizontal="center"/>
    </xf>
    <xf numFmtId="167" fontId="1" fillId="0" borderId="92" xfId="1" applyNumberFormat="1" applyBorder="1" applyAlignment="1">
      <alignment horizontal="center"/>
    </xf>
    <xf numFmtId="171" fontId="1" fillId="0" borderId="89" xfId="1" applyNumberFormat="1" applyFill="1" applyBorder="1" applyAlignment="1">
      <alignment horizontal="center"/>
    </xf>
    <xf numFmtId="171" fontId="1" fillId="0" borderId="88" xfId="1" applyNumberFormat="1" applyFill="1" applyBorder="1" applyAlignment="1">
      <alignment horizontal="center"/>
    </xf>
    <xf numFmtId="171" fontId="1" fillId="0" borderId="91" xfId="1" applyNumberFormat="1" applyFill="1" applyBorder="1" applyAlignment="1">
      <alignment horizontal="center"/>
    </xf>
    <xf numFmtId="171" fontId="1" fillId="0" borderId="90" xfId="1" applyNumberFormat="1" applyFill="1" applyBorder="1" applyAlignment="1">
      <alignment horizontal="center"/>
    </xf>
    <xf numFmtId="171" fontId="1" fillId="0" borderId="95" xfId="1" applyNumberFormat="1" applyFill="1" applyBorder="1" applyAlignment="1">
      <alignment horizontal="center"/>
    </xf>
    <xf numFmtId="171" fontId="1" fillId="0" borderId="94" xfId="1" applyNumberFormat="1" applyFill="1" applyBorder="1" applyAlignment="1">
      <alignment horizontal="center"/>
    </xf>
    <xf numFmtId="0" fontId="1" fillId="3" borderId="11" xfId="1" applyFill="1" applyBorder="1" applyAlignment="1">
      <alignment horizontal="center" vertical="center" wrapText="1"/>
    </xf>
    <xf numFmtId="0" fontId="1" fillId="3" borderId="11" xfId="1" applyFill="1" applyBorder="1" applyAlignment="1">
      <alignment vertical="center"/>
    </xf>
    <xf numFmtId="0" fontId="1" fillId="3" borderId="11" xfId="1" applyFont="1" applyFill="1" applyBorder="1" applyAlignment="1">
      <alignment horizontal="center" vertical="center" wrapText="1"/>
    </xf>
    <xf numFmtId="165" fontId="1" fillId="3" borderId="11" xfId="1" applyNumberFormat="1" applyFill="1" applyBorder="1" applyAlignment="1">
      <alignment horizontal="center" vertical="center" wrapText="1"/>
    </xf>
    <xf numFmtId="167" fontId="1" fillId="3" borderId="11" xfId="1" applyNumberFormat="1" applyFill="1" applyBorder="1" applyAlignment="1">
      <alignment horizontal="center" vertical="center" wrapText="1"/>
    </xf>
    <xf numFmtId="0" fontId="2" fillId="3" borderId="11" xfId="1" applyFont="1" applyFill="1" applyBorder="1" applyAlignment="1">
      <alignment horizontal="center" vertical="center" wrapText="1"/>
    </xf>
    <xf numFmtId="165" fontId="1" fillId="3" borderId="11" xfId="1" applyNumberFormat="1" applyFont="1" applyFill="1" applyBorder="1" applyAlignment="1">
      <alignment horizontal="center" vertical="center" wrapText="1"/>
    </xf>
    <xf numFmtId="167" fontId="1" fillId="3" borderId="11" xfId="1" applyNumberFormat="1" applyFont="1" applyFill="1" applyBorder="1" applyAlignment="1">
      <alignment horizontal="center" vertical="center" wrapText="1"/>
    </xf>
    <xf numFmtId="0" fontId="22" fillId="3" borderId="7" xfId="1" applyFont="1" applyFill="1" applyBorder="1" applyAlignment="1">
      <alignment horizontal="center" vertical="center" wrapText="1"/>
    </xf>
    <xf numFmtId="165" fontId="22" fillId="3" borderId="7" xfId="1" applyNumberFormat="1" applyFont="1" applyFill="1" applyBorder="1" applyAlignment="1">
      <alignment horizontal="center" vertical="center" wrapText="1"/>
    </xf>
    <xf numFmtId="167" fontId="22" fillId="3" borderId="7" xfId="1" applyNumberFormat="1" applyFont="1" applyFill="1" applyBorder="1" applyAlignment="1">
      <alignment horizontal="center" vertical="center" wrapText="1"/>
    </xf>
    <xf numFmtId="0" fontId="12" fillId="3" borderId="7" xfId="1" applyFont="1" applyFill="1" applyBorder="1" applyAlignment="1">
      <alignment horizontal="center" vertical="center" wrapText="1"/>
    </xf>
    <xf numFmtId="2" fontId="12" fillId="3" borderId="7" xfId="1" applyNumberFormat="1" applyFont="1" applyFill="1" applyBorder="1" applyAlignment="1">
      <alignment horizontal="center" vertical="center" wrapText="1"/>
    </xf>
    <xf numFmtId="167" fontId="12" fillId="3" borderId="7" xfId="1" applyNumberFormat="1" applyFont="1" applyFill="1" applyBorder="1" applyAlignment="1">
      <alignment horizontal="center" vertical="center" wrapText="1"/>
    </xf>
    <xf numFmtId="165" fontId="12" fillId="3" borderId="7" xfId="1" applyNumberFormat="1" applyFont="1" applyFill="1" applyBorder="1" applyAlignment="1">
      <alignment horizontal="center" vertical="center" wrapText="1"/>
    </xf>
    <xf numFmtId="167" fontId="1" fillId="3" borderId="3" xfId="1" applyNumberFormat="1" applyFont="1" applyFill="1" applyBorder="1" applyAlignment="1">
      <alignment horizontal="center" vertical="center" wrapText="1"/>
    </xf>
    <xf numFmtId="167" fontId="1" fillId="3" borderId="18" xfId="1" applyNumberFormat="1" applyFont="1" applyFill="1" applyBorder="1" applyAlignment="1">
      <alignment horizontal="center" vertical="center" wrapText="1"/>
    </xf>
    <xf numFmtId="167" fontId="1" fillId="3" borderId="10" xfId="1" applyNumberFormat="1" applyFont="1" applyFill="1" applyBorder="1" applyAlignment="1">
      <alignment horizontal="center" vertical="center" wrapText="1"/>
    </xf>
    <xf numFmtId="0" fontId="1" fillId="3" borderId="4" xfId="1" applyFill="1" applyBorder="1" applyAlignment="1">
      <alignment horizontal="center" vertical="center" wrapText="1"/>
    </xf>
    <xf numFmtId="167" fontId="1" fillId="3" borderId="4" xfId="1" applyNumberFormat="1" applyFont="1" applyFill="1" applyBorder="1" applyAlignment="1">
      <alignment horizontal="center" vertical="center" wrapText="1"/>
    </xf>
    <xf numFmtId="167" fontId="1" fillId="3" borderId="7" xfId="1" applyNumberFormat="1" applyFont="1" applyFill="1" applyBorder="1" applyAlignment="1">
      <alignment horizontal="center" vertical="center" wrapText="1"/>
    </xf>
    <xf numFmtId="167" fontId="1" fillId="3" borderId="56" xfId="1" applyNumberFormat="1" applyFont="1" applyFill="1" applyBorder="1" applyAlignment="1">
      <alignment horizontal="center" vertical="center" wrapText="1"/>
    </xf>
    <xf numFmtId="167" fontId="1" fillId="3" borderId="57" xfId="1" applyNumberFormat="1" applyFont="1" applyFill="1" applyBorder="1" applyAlignment="1">
      <alignment horizontal="center" vertical="center" wrapText="1"/>
    </xf>
    <xf numFmtId="0" fontId="1" fillId="3" borderId="5" xfId="1" applyFill="1" applyBorder="1" applyAlignment="1">
      <alignment horizontal="center" vertical="center" wrapText="1"/>
    </xf>
    <xf numFmtId="167" fontId="1" fillId="3" borderId="5" xfId="1" applyNumberFormat="1" applyFont="1" applyFill="1" applyBorder="1" applyAlignment="1">
      <alignment horizontal="center" vertical="center" wrapText="1"/>
    </xf>
    <xf numFmtId="0" fontId="1" fillId="3" borderId="2" xfId="1" applyFill="1" applyBorder="1" applyAlignment="1">
      <alignment horizontal="center" vertical="center" wrapText="1"/>
    </xf>
    <xf numFmtId="0" fontId="1" fillId="3" borderId="6" xfId="1" applyFont="1" applyFill="1" applyBorder="1" applyAlignment="1">
      <alignment horizontal="center" vertical="center" wrapText="1"/>
    </xf>
    <xf numFmtId="0" fontId="1" fillId="3" borderId="8" xfId="1" applyFont="1" applyFill="1" applyBorder="1" applyAlignment="1">
      <alignment horizontal="center" vertical="center" wrapText="1"/>
    </xf>
    <xf numFmtId="49" fontId="1" fillId="3" borderId="2" xfId="1" applyNumberFormat="1" applyFont="1" applyFill="1" applyBorder="1" applyAlignment="1">
      <alignment horizontal="center" vertical="center" wrapText="1"/>
    </xf>
    <xf numFmtId="49" fontId="1" fillId="3" borderId="3" xfId="1" applyNumberFormat="1" applyFont="1" applyFill="1" applyBorder="1" applyAlignment="1">
      <alignment horizontal="center" vertical="center" wrapText="1"/>
    </xf>
    <xf numFmtId="0" fontId="1" fillId="3" borderId="4" xfId="1" applyFont="1" applyFill="1" applyBorder="1" applyAlignment="1">
      <alignment horizontal="center" vertical="center" wrapText="1"/>
    </xf>
    <xf numFmtId="0" fontId="1" fillId="3" borderId="7" xfId="1" applyFont="1" applyFill="1" applyBorder="1" applyAlignment="1">
      <alignment horizontal="center" vertical="center" wrapText="1"/>
    </xf>
    <xf numFmtId="0" fontId="1" fillId="3" borderId="9" xfId="1" applyFill="1" applyBorder="1" applyAlignment="1">
      <alignment horizontal="center" vertical="center" wrapText="1"/>
    </xf>
    <xf numFmtId="0" fontId="1" fillId="3" borderId="9" xfId="1" applyFont="1" applyFill="1" applyBorder="1" applyAlignment="1">
      <alignment horizontal="center" vertical="center" wrapText="1"/>
    </xf>
    <xf numFmtId="0" fontId="1" fillId="3" borderId="13" xfId="1" applyFill="1" applyBorder="1" applyAlignment="1">
      <alignment horizontal="center" vertical="center" wrapText="1"/>
    </xf>
    <xf numFmtId="0" fontId="1" fillId="3" borderId="3" xfId="1" applyFill="1" applyBorder="1" applyAlignment="1">
      <alignment horizontal="center" vertical="center" wrapText="1"/>
    </xf>
    <xf numFmtId="0" fontId="1" fillId="3" borderId="14" xfId="1" applyFill="1" applyBorder="1" applyAlignment="1">
      <alignment horizontal="center" vertical="center" wrapText="1"/>
    </xf>
    <xf numFmtId="0" fontId="12" fillId="3" borderId="14" xfId="1" applyFont="1" applyFill="1" applyBorder="1" applyAlignment="1">
      <alignment horizontal="left" vertical="center" wrapText="1"/>
    </xf>
    <xf numFmtId="2" fontId="12" fillId="3" borderId="11" xfId="1" applyNumberFormat="1" applyFont="1" applyFill="1" applyBorder="1" applyAlignment="1">
      <alignment horizontal="center" vertical="center" wrapText="1"/>
    </xf>
    <xf numFmtId="2" fontId="22" fillId="3" borderId="11" xfId="1" applyNumberFormat="1" applyFont="1" applyFill="1" applyBorder="1" applyAlignment="1">
      <alignment horizontal="center" vertical="center" wrapText="1"/>
    </xf>
    <xf numFmtId="0" fontId="12" fillId="3" borderId="70" xfId="1" applyFont="1" applyFill="1" applyBorder="1" applyAlignment="1">
      <alignment horizontal="left" vertical="center" wrapText="1"/>
    </xf>
    <xf numFmtId="167" fontId="1" fillId="3" borderId="3" xfId="1" applyNumberFormat="1" applyFill="1" applyBorder="1" applyAlignment="1">
      <alignment horizontal="center" vertical="center" wrapText="1"/>
    </xf>
    <xf numFmtId="0" fontId="1" fillId="3" borderId="3" xfId="1" applyFont="1" applyFill="1" applyBorder="1" applyAlignment="1">
      <alignment horizontal="center" vertical="center"/>
    </xf>
    <xf numFmtId="0" fontId="1" fillId="3" borderId="10" xfId="1" applyFont="1" applyFill="1" applyBorder="1" applyAlignment="1">
      <alignment horizontal="center" vertical="center" wrapText="1"/>
    </xf>
    <xf numFmtId="167" fontId="1" fillId="3" borderId="11" xfId="1" applyNumberFormat="1" applyFill="1" applyBorder="1" applyAlignment="1">
      <alignment horizontal="center"/>
    </xf>
    <xf numFmtId="0" fontId="1" fillId="3" borderId="11" xfId="1" applyFill="1" applyBorder="1" applyAlignment="1">
      <alignment horizontal="center"/>
    </xf>
    <xf numFmtId="0" fontId="1" fillId="3" borderId="12" xfId="1" applyFill="1" applyBorder="1" applyAlignment="1">
      <alignment horizontal="center" vertical="center" wrapText="1"/>
    </xf>
    <xf numFmtId="167" fontId="1" fillId="3" borderId="11" xfId="1" applyNumberFormat="1" applyFont="1" applyFill="1" applyBorder="1" applyAlignment="1">
      <alignment horizontal="center"/>
    </xf>
    <xf numFmtId="0" fontId="1" fillId="3" borderId="12" xfId="1" applyFont="1" applyFill="1" applyBorder="1" applyAlignment="1">
      <alignment horizontal="center" vertical="center" wrapText="1"/>
    </xf>
    <xf numFmtId="0" fontId="12" fillId="3" borderId="14" xfId="1" applyFont="1" applyFill="1" applyBorder="1" applyAlignment="1">
      <alignment horizontal="center" vertical="center" wrapText="1"/>
    </xf>
    <xf numFmtId="2" fontId="12" fillId="3" borderId="12" xfId="1" applyNumberFormat="1" applyFont="1" applyFill="1" applyBorder="1" applyAlignment="1">
      <alignment horizontal="center" vertical="center" wrapText="1"/>
    </xf>
    <xf numFmtId="0" fontId="12" fillId="3" borderId="63" xfId="1" applyFont="1" applyFill="1" applyBorder="1" applyAlignment="1">
      <alignment horizontal="center" vertical="center" wrapText="1"/>
    </xf>
    <xf numFmtId="2" fontId="12" fillId="3" borderId="6" xfId="1" applyNumberFormat="1" applyFont="1" applyFill="1" applyBorder="1" applyAlignment="1">
      <alignment horizontal="center" vertical="center" wrapText="1"/>
    </xf>
    <xf numFmtId="0" fontId="1" fillId="3" borderId="3" xfId="1" applyFont="1" applyFill="1" applyBorder="1" applyAlignment="1">
      <alignment horizontal="center" vertical="center" wrapText="1"/>
    </xf>
    <xf numFmtId="0" fontId="22" fillId="3" borderId="14" xfId="1" applyFont="1" applyFill="1" applyBorder="1" applyAlignment="1">
      <alignment horizontal="left" vertical="center" wrapText="1"/>
    </xf>
    <xf numFmtId="2" fontId="22" fillId="3" borderId="12" xfId="1" applyNumberFormat="1" applyFont="1" applyFill="1" applyBorder="1" applyAlignment="1">
      <alignment horizontal="center" vertical="center" wrapText="1"/>
    </xf>
    <xf numFmtId="0" fontId="12" fillId="3" borderId="39" xfId="1" applyFont="1" applyFill="1" applyBorder="1" applyAlignment="1">
      <alignment horizontal="left" vertical="center" wrapText="1"/>
    </xf>
    <xf numFmtId="2" fontId="12" fillId="3" borderId="40" xfId="1" applyNumberFormat="1" applyFont="1" applyFill="1" applyBorder="1" applyAlignment="1">
      <alignment horizontal="center" vertical="center" wrapText="1"/>
    </xf>
    <xf numFmtId="2" fontId="12" fillId="3" borderId="41" xfId="1" applyNumberFormat="1" applyFont="1" applyFill="1" applyBorder="1" applyAlignment="1">
      <alignment horizontal="center" vertical="center" wrapText="1"/>
    </xf>
    <xf numFmtId="0" fontId="1" fillId="3" borderId="18" xfId="1" applyFill="1" applyBorder="1" applyAlignment="1">
      <alignment horizontal="center" vertical="center" wrapText="1"/>
    </xf>
    <xf numFmtId="0" fontId="1" fillId="3" borderId="17" xfId="1" applyFont="1" applyFill="1" applyBorder="1" applyAlignment="1">
      <alignment horizontal="center" vertical="center" wrapText="1"/>
    </xf>
    <xf numFmtId="0" fontId="1" fillId="3" borderId="15" xfId="1" applyFill="1" applyBorder="1" applyAlignment="1">
      <alignment horizontal="center" vertical="center" wrapText="1"/>
    </xf>
    <xf numFmtId="0" fontId="22" fillId="3" borderId="14" xfId="1" applyFont="1" applyFill="1" applyBorder="1" applyAlignment="1">
      <alignment horizontal="center" vertical="center" wrapText="1"/>
    </xf>
    <xf numFmtId="2" fontId="22" fillId="3" borderId="17" xfId="1" applyNumberFormat="1" applyFont="1" applyFill="1" applyBorder="1" applyAlignment="1">
      <alignment horizontal="center" vertical="center" wrapText="1"/>
    </xf>
    <xf numFmtId="0" fontId="12" fillId="3" borderId="39" xfId="1" applyFont="1" applyFill="1" applyBorder="1" applyAlignment="1">
      <alignment horizontal="center" vertical="center" wrapText="1"/>
    </xf>
    <xf numFmtId="2" fontId="12" fillId="3" borderId="42" xfId="1" applyNumberFormat="1" applyFont="1" applyFill="1" applyBorder="1" applyAlignment="1">
      <alignment horizontal="center" vertical="center" wrapText="1"/>
    </xf>
    <xf numFmtId="0" fontId="7" fillId="3" borderId="10" xfId="1" applyFont="1" applyFill="1" applyBorder="1" applyAlignment="1">
      <alignment horizontal="center" vertical="center" wrapText="1"/>
    </xf>
    <xf numFmtId="0" fontId="1" fillId="3" borderId="12" xfId="1" applyFill="1" applyBorder="1" applyAlignment="1">
      <alignment horizontal="center" vertical="center"/>
    </xf>
    <xf numFmtId="171" fontId="1" fillId="0" borderId="97" xfId="1" applyNumberFormat="1" applyFill="1" applyBorder="1" applyAlignment="1">
      <alignment horizontal="center"/>
    </xf>
    <xf numFmtId="171" fontId="1" fillId="0" borderId="96" xfId="1" applyNumberFormat="1" applyFill="1" applyBorder="1" applyAlignment="1">
      <alignment horizontal="center"/>
    </xf>
    <xf numFmtId="164" fontId="1" fillId="8" borderId="36" xfId="1" applyNumberFormat="1" applyFill="1" applyBorder="1" applyAlignment="1">
      <alignment horizontal="center"/>
    </xf>
    <xf numFmtId="164" fontId="1" fillId="8" borderId="32" xfId="1" applyNumberFormat="1" applyFont="1" applyFill="1" applyBorder="1" applyAlignment="1">
      <alignment horizontal="center"/>
    </xf>
    <xf numFmtId="0" fontId="0" fillId="8" borderId="36" xfId="0" applyFill="1" applyBorder="1" applyAlignment="1">
      <alignment horizontal="center"/>
    </xf>
    <xf numFmtId="167" fontId="1" fillId="0" borderId="98" xfId="1" applyNumberFormat="1" applyBorder="1" applyAlignment="1">
      <alignment horizontal="center"/>
    </xf>
    <xf numFmtId="167" fontId="1" fillId="0" borderId="98" xfId="1" applyNumberFormat="1" applyFont="1" applyBorder="1" applyAlignment="1">
      <alignment horizontal="center"/>
    </xf>
    <xf numFmtId="167" fontId="1" fillId="0" borderId="99" xfId="1" applyNumberFormat="1" applyBorder="1" applyAlignment="1">
      <alignment horizontal="center"/>
    </xf>
    <xf numFmtId="167" fontId="1" fillId="0" borderId="100" xfId="1" applyNumberFormat="1" applyFont="1" applyBorder="1" applyAlignment="1">
      <alignment horizontal="center"/>
    </xf>
    <xf numFmtId="167" fontId="1" fillId="0" borderId="99" xfId="1" applyNumberFormat="1" applyFont="1" applyBorder="1" applyAlignment="1">
      <alignment horizontal="center"/>
    </xf>
    <xf numFmtId="167" fontId="1" fillId="0" borderId="101" xfId="1" applyNumberFormat="1" applyFont="1" applyBorder="1" applyAlignment="1">
      <alignment horizontal="center"/>
    </xf>
    <xf numFmtId="171" fontId="1" fillId="0" borderId="82" xfId="1" applyNumberFormat="1" applyFont="1" applyFill="1" applyBorder="1" applyAlignment="1">
      <alignment horizontal="center"/>
    </xf>
    <xf numFmtId="171" fontId="1" fillId="0" borderId="94" xfId="1" applyNumberFormat="1" applyFont="1" applyFill="1" applyBorder="1" applyAlignment="1">
      <alignment horizontal="center"/>
    </xf>
    <xf numFmtId="171" fontId="1" fillId="0" borderId="103" xfId="1" applyNumberFormat="1" applyFont="1" applyFill="1" applyBorder="1" applyAlignment="1">
      <alignment horizontal="center"/>
    </xf>
    <xf numFmtId="171" fontId="1" fillId="0" borderId="102" xfId="1" applyNumberFormat="1" applyFont="1" applyFill="1" applyBorder="1" applyAlignment="1">
      <alignment horizontal="center"/>
    </xf>
    <xf numFmtId="171" fontId="1" fillId="0" borderId="103" xfId="1" applyNumberFormat="1" applyFill="1" applyBorder="1" applyAlignment="1">
      <alignment horizontal="center"/>
    </xf>
    <xf numFmtId="171" fontId="1" fillId="0" borderId="102" xfId="1" applyNumberFormat="1" applyFill="1" applyBorder="1" applyAlignment="1">
      <alignment horizontal="center"/>
    </xf>
    <xf numFmtId="171" fontId="1" fillId="0" borderId="105" xfId="1" applyNumberFormat="1" applyFont="1" applyFill="1" applyBorder="1" applyAlignment="1">
      <alignment horizontal="center"/>
    </xf>
    <xf numFmtId="171" fontId="1" fillId="0" borderId="104" xfId="1" applyNumberFormat="1" applyFont="1" applyFill="1" applyBorder="1" applyAlignment="1">
      <alignment horizontal="center"/>
    </xf>
    <xf numFmtId="171" fontId="1" fillId="0" borderId="90" xfId="1" applyNumberFormat="1" applyFont="1" applyFill="1" applyBorder="1" applyAlignment="1">
      <alignment horizontal="center"/>
    </xf>
    <xf numFmtId="22" fontId="0" fillId="0" borderId="106" xfId="0" applyNumberFormat="1" applyBorder="1" applyAlignment="1">
      <alignment horizontal="left" vertical="center"/>
    </xf>
    <xf numFmtId="171" fontId="1" fillId="0" borderId="82" xfId="1" applyNumberFormat="1" applyFill="1" applyBorder="1" applyAlignment="1">
      <alignment horizontal="center"/>
    </xf>
    <xf numFmtId="171" fontId="1" fillId="0" borderId="107" xfId="1" applyNumberFormat="1" applyFill="1" applyBorder="1" applyAlignment="1">
      <alignment horizontal="center"/>
    </xf>
    <xf numFmtId="171" fontId="1" fillId="0" borderId="108" xfId="1" applyNumberFormat="1" applyFill="1" applyBorder="1" applyAlignment="1">
      <alignment horizontal="center"/>
    </xf>
    <xf numFmtId="22" fontId="1" fillId="0" borderId="109" xfId="1" applyNumberFormat="1" applyFont="1" applyFill="1" applyBorder="1" applyAlignment="1">
      <alignment horizontal="left"/>
    </xf>
    <xf numFmtId="165" fontId="1" fillId="0" borderId="99" xfId="1" applyNumberFormat="1" applyFont="1" applyFill="1" applyBorder="1" applyAlignment="1">
      <alignment horizontal="center"/>
    </xf>
    <xf numFmtId="22" fontId="1" fillId="0" borderId="110" xfId="1" applyNumberFormat="1" applyFont="1" applyFill="1" applyBorder="1" applyAlignment="1">
      <alignment horizontal="left"/>
    </xf>
    <xf numFmtId="165" fontId="1" fillId="0" borderId="74" xfId="1" applyNumberFormat="1" applyFont="1" applyFill="1" applyBorder="1" applyAlignment="1">
      <alignment horizontal="center"/>
    </xf>
    <xf numFmtId="22" fontId="1" fillId="0" borderId="22" xfId="1" applyNumberFormat="1" applyFont="1" applyFill="1" applyBorder="1" applyAlignment="1">
      <alignment horizontal="left"/>
    </xf>
    <xf numFmtId="167" fontId="1" fillId="0" borderId="111" xfId="1" applyNumberFormat="1" applyFont="1" applyFill="1" applyBorder="1" applyAlignment="1">
      <alignment horizontal="center"/>
    </xf>
    <xf numFmtId="165" fontId="7" fillId="0" borderId="74" xfId="1" applyNumberFormat="1" applyFont="1" applyFill="1" applyBorder="1" applyAlignment="1">
      <alignment horizontal="center"/>
    </xf>
    <xf numFmtId="167" fontId="1" fillId="0" borderId="107" xfId="1" applyNumberFormat="1" applyBorder="1" applyAlignment="1">
      <alignment horizontal="center"/>
    </xf>
    <xf numFmtId="167" fontId="1" fillId="0" borderId="112" xfId="1" applyNumberFormat="1" applyBorder="1" applyAlignment="1">
      <alignment horizontal="center"/>
    </xf>
    <xf numFmtId="167" fontId="1" fillId="0" borderId="113" xfId="1" applyNumberFormat="1" applyFont="1" applyFill="1" applyBorder="1" applyAlignment="1">
      <alignment horizontal="center"/>
    </xf>
    <xf numFmtId="165" fontId="7" fillId="0" borderId="99" xfId="1" applyNumberFormat="1" applyFont="1" applyFill="1" applyBorder="1" applyAlignment="1">
      <alignment horizontal="center"/>
    </xf>
    <xf numFmtId="165" fontId="1" fillId="0" borderId="22" xfId="1" applyNumberFormat="1" applyFont="1" applyFill="1" applyBorder="1" applyAlignment="1">
      <alignment horizontal="center"/>
    </xf>
    <xf numFmtId="165" fontId="1" fillId="0" borderId="80" xfId="1" applyNumberFormat="1" applyFont="1" applyFill="1" applyBorder="1" applyAlignment="1">
      <alignment horizontal="center"/>
    </xf>
    <xf numFmtId="165" fontId="28" fillId="0" borderId="22" xfId="0" applyNumberFormat="1" applyFont="1" applyFill="1" applyBorder="1" applyAlignment="1">
      <alignment horizontal="center" vertical="center"/>
    </xf>
    <xf numFmtId="167" fontId="1" fillId="0" borderId="22" xfId="1" applyNumberFormat="1" applyFont="1" applyFill="1" applyBorder="1" applyAlignment="1">
      <alignment horizontal="center"/>
    </xf>
    <xf numFmtId="165" fontId="1" fillId="0" borderId="67" xfId="1" applyNumberFormat="1" applyFont="1" applyFill="1" applyBorder="1" applyAlignment="1">
      <alignment horizontal="center"/>
    </xf>
    <xf numFmtId="165" fontId="1" fillId="0" borderId="66" xfId="1" applyNumberFormat="1" applyFont="1" applyFill="1" applyBorder="1" applyAlignment="1">
      <alignment horizontal="center"/>
    </xf>
    <xf numFmtId="165" fontId="1" fillId="0" borderId="98" xfId="1" applyNumberFormat="1" applyFont="1" applyFill="1" applyBorder="1" applyAlignment="1">
      <alignment horizontal="center"/>
    </xf>
    <xf numFmtId="167" fontId="1" fillId="0" borderId="98" xfId="1" applyNumberFormat="1" applyFont="1" applyFill="1" applyBorder="1" applyAlignment="1">
      <alignment horizontal="center"/>
    </xf>
    <xf numFmtId="167" fontId="1" fillId="0" borderId="20" xfId="1" applyNumberFormat="1" applyFont="1" applyFill="1" applyBorder="1" applyAlignment="1">
      <alignment horizontal="center"/>
    </xf>
    <xf numFmtId="165" fontId="1" fillId="0" borderId="73" xfId="1" applyNumberFormat="1" applyFont="1" applyFill="1" applyBorder="1" applyAlignment="1">
      <alignment horizontal="center"/>
    </xf>
    <xf numFmtId="171" fontId="1" fillId="0" borderId="114" xfId="1" applyNumberFormat="1" applyFont="1" applyFill="1" applyBorder="1" applyAlignment="1">
      <alignment horizontal="center"/>
    </xf>
    <xf numFmtId="171" fontId="1" fillId="0" borderId="114" xfId="1" applyNumberFormat="1" applyFill="1" applyBorder="1" applyAlignment="1">
      <alignment horizontal="center"/>
    </xf>
    <xf numFmtId="171" fontId="1" fillId="0" borderId="115" xfId="1" applyNumberFormat="1" applyFont="1" applyFill="1" applyBorder="1" applyAlignment="1">
      <alignment horizontal="center"/>
    </xf>
    <xf numFmtId="171" fontId="1" fillId="0" borderId="116" xfId="1" applyNumberFormat="1" applyFont="1" applyFill="1" applyBorder="1" applyAlignment="1">
      <alignment horizontal="center"/>
    </xf>
    <xf numFmtId="171" fontId="1" fillId="0" borderId="116" xfId="1" applyNumberFormat="1" applyFill="1" applyBorder="1" applyAlignment="1">
      <alignment horizontal="center"/>
    </xf>
    <xf numFmtId="171" fontId="1" fillId="0" borderId="117" xfId="1" applyNumberFormat="1" applyFont="1" applyFill="1" applyBorder="1" applyAlignment="1">
      <alignment horizontal="center"/>
    </xf>
    <xf numFmtId="165" fontId="1" fillId="0" borderId="118" xfId="1" applyNumberFormat="1" applyFont="1" applyFill="1" applyBorder="1" applyAlignment="1">
      <alignment horizontal="center"/>
    </xf>
    <xf numFmtId="165" fontId="1" fillId="0" borderId="119" xfId="1" applyNumberFormat="1" applyFont="1" applyFill="1" applyBorder="1" applyAlignment="1">
      <alignment horizontal="center"/>
    </xf>
    <xf numFmtId="165" fontId="1" fillId="0" borderId="113" xfId="1" applyNumberFormat="1" applyFont="1" applyFill="1" applyBorder="1" applyAlignment="1">
      <alignment horizontal="center"/>
    </xf>
    <xf numFmtId="165" fontId="7" fillId="3" borderId="22" xfId="1" applyNumberFormat="1" applyFont="1" applyFill="1" applyBorder="1" applyAlignment="1">
      <alignment horizontal="center"/>
    </xf>
    <xf numFmtId="165" fontId="1" fillId="0" borderId="120" xfId="1" applyNumberFormat="1" applyFont="1" applyFill="1" applyBorder="1" applyAlignment="1">
      <alignment horizontal="center"/>
    </xf>
    <xf numFmtId="165" fontId="1" fillId="0" borderId="121" xfId="1" applyNumberFormat="1" applyFont="1" applyFill="1" applyBorder="1" applyAlignment="1">
      <alignment horizontal="center"/>
    </xf>
    <xf numFmtId="165" fontId="1" fillId="0" borderId="43" xfId="1" applyNumberFormat="1" applyFont="1" applyFill="1" applyBorder="1" applyAlignment="1">
      <alignment horizontal="center"/>
    </xf>
    <xf numFmtId="165" fontId="1" fillId="0" borderId="122" xfId="1" applyNumberFormat="1" applyFont="1" applyFill="1" applyBorder="1" applyAlignment="1">
      <alignment horizontal="center"/>
    </xf>
    <xf numFmtId="165" fontId="7" fillId="3" borderId="98" xfId="1" applyNumberFormat="1" applyFont="1" applyFill="1" applyBorder="1" applyAlignment="1">
      <alignment horizontal="center"/>
    </xf>
    <xf numFmtId="167" fontId="1" fillId="0" borderId="24" xfId="1" applyNumberFormat="1" applyFont="1" applyFill="1" applyBorder="1" applyAlignment="1">
      <alignment horizontal="center"/>
    </xf>
    <xf numFmtId="165" fontId="7" fillId="0" borderId="22" xfId="1" applyNumberFormat="1" applyFont="1" applyFill="1" applyBorder="1" applyAlignment="1">
      <alignment horizontal="center"/>
    </xf>
    <xf numFmtId="165" fontId="7" fillId="0" borderId="24" xfId="1" applyNumberFormat="1" applyFont="1" applyFill="1" applyBorder="1" applyAlignment="1">
      <alignment horizontal="center"/>
    </xf>
    <xf numFmtId="165" fontId="1" fillId="0" borderId="123" xfId="1" applyNumberFormat="1" applyFont="1" applyFill="1" applyBorder="1" applyAlignment="1">
      <alignment horizontal="center"/>
    </xf>
    <xf numFmtId="167" fontId="1" fillId="0" borderId="21" xfId="1" applyNumberFormat="1" applyFont="1" applyFill="1" applyBorder="1" applyAlignment="1">
      <alignment horizontal="center"/>
    </xf>
    <xf numFmtId="165" fontId="1" fillId="0" borderId="110" xfId="1" applyNumberFormat="1" applyFont="1" applyFill="1" applyBorder="1" applyAlignment="1">
      <alignment horizontal="center"/>
    </xf>
    <xf numFmtId="165" fontId="1" fillId="0" borderId="21" xfId="1" applyNumberFormat="1" applyFont="1" applyFill="1" applyBorder="1" applyAlignment="1">
      <alignment horizontal="center"/>
    </xf>
    <xf numFmtId="165" fontId="1" fillId="0" borderId="124" xfId="1" applyNumberFormat="1" applyFont="1" applyFill="1" applyBorder="1" applyAlignment="1">
      <alignment horizontal="center"/>
    </xf>
    <xf numFmtId="165" fontId="1" fillId="0" borderId="125" xfId="1" applyNumberFormat="1" applyFont="1" applyFill="1" applyBorder="1" applyAlignment="1">
      <alignment horizontal="center"/>
    </xf>
    <xf numFmtId="165" fontId="1" fillId="0" borderId="99" xfId="0" applyNumberFormat="1" applyFont="1" applyFill="1" applyBorder="1" applyAlignment="1">
      <alignment horizontal="center" vertical="center"/>
    </xf>
    <xf numFmtId="165" fontId="1" fillId="0" borderId="109" xfId="0" applyNumberFormat="1" applyFont="1" applyFill="1" applyBorder="1" applyAlignment="1">
      <alignment horizontal="center" vertical="center"/>
    </xf>
    <xf numFmtId="165" fontId="1" fillId="0" borderId="98" xfId="0" applyNumberFormat="1" applyFont="1" applyFill="1" applyBorder="1" applyAlignment="1">
      <alignment horizontal="center" vertical="center"/>
    </xf>
    <xf numFmtId="165" fontId="1" fillId="0" borderId="0" xfId="0" applyNumberFormat="1" applyFont="1" applyFill="1" applyBorder="1" applyAlignment="1">
      <alignment horizontal="center" vertical="center"/>
    </xf>
    <xf numFmtId="167" fontId="1" fillId="0" borderId="109" xfId="0" applyNumberFormat="1" applyFont="1" applyFill="1" applyBorder="1" applyAlignment="1">
      <alignment horizontal="center" vertical="center"/>
    </xf>
    <xf numFmtId="167" fontId="1" fillId="0" borderId="109" xfId="1" applyNumberFormat="1" applyFont="1" applyFill="1" applyBorder="1" applyAlignment="1">
      <alignment horizontal="center"/>
    </xf>
    <xf numFmtId="0" fontId="0" fillId="0" borderId="103" xfId="0" applyFill="1" applyBorder="1" applyAlignment="1">
      <alignment horizontal="center"/>
    </xf>
    <xf numFmtId="0" fontId="0" fillId="0" borderId="102" xfId="0" applyFill="1" applyBorder="1" applyAlignment="1">
      <alignment horizontal="center"/>
    </xf>
    <xf numFmtId="164" fontId="0" fillId="0" borderId="36" xfId="0" applyNumberFormat="1" applyBorder="1" applyAlignment="1">
      <alignment horizontal="center"/>
    </xf>
    <xf numFmtId="0" fontId="0" fillId="0" borderId="103" xfId="0" applyBorder="1" applyAlignment="1">
      <alignment horizontal="center"/>
    </xf>
    <xf numFmtId="0" fontId="0" fillId="0" borderId="102" xfId="0" applyBorder="1" applyAlignment="1">
      <alignment horizontal="center"/>
    </xf>
    <xf numFmtId="164" fontId="1" fillId="0" borderId="87" xfId="1" applyNumberFormat="1" applyFill="1" applyBorder="1" applyAlignment="1">
      <alignment horizontal="center"/>
    </xf>
    <xf numFmtId="164" fontId="1" fillId="0" borderId="90" xfId="1" applyNumberFormat="1" applyFill="1" applyBorder="1" applyAlignment="1">
      <alignment horizontal="center"/>
    </xf>
    <xf numFmtId="0" fontId="0" fillId="0" borderId="82" xfId="0" applyFill="1" applyBorder="1" applyAlignment="1">
      <alignment horizontal="center"/>
    </xf>
    <xf numFmtId="0" fontId="0" fillId="0" borderId="85" xfId="0" applyFill="1" applyBorder="1" applyAlignment="1">
      <alignment horizontal="center"/>
    </xf>
    <xf numFmtId="171" fontId="1" fillId="0" borderId="126" xfId="1" applyNumberFormat="1" applyFill="1" applyBorder="1" applyAlignment="1">
      <alignment horizontal="center"/>
    </xf>
    <xf numFmtId="167" fontId="1" fillId="0" borderId="127" xfId="1" applyNumberFormat="1" applyBorder="1" applyAlignment="1">
      <alignment horizontal="center"/>
    </xf>
    <xf numFmtId="167" fontId="1" fillId="0" borderId="127" xfId="1" applyNumberFormat="1" applyFont="1" applyBorder="1" applyAlignment="1">
      <alignment horizontal="center"/>
    </xf>
    <xf numFmtId="167" fontId="1" fillId="0" borderId="128" xfId="1" applyNumberFormat="1" applyBorder="1" applyAlignment="1">
      <alignment horizontal="center"/>
    </xf>
    <xf numFmtId="167" fontId="1" fillId="0" borderId="129" xfId="1" applyNumberFormat="1" applyFont="1" applyBorder="1" applyAlignment="1">
      <alignment horizontal="center"/>
    </xf>
    <xf numFmtId="171" fontId="1" fillId="0" borderId="34" xfId="1" applyNumberFormat="1" applyFont="1" applyFill="1" applyBorder="1" applyAlignment="1">
      <alignment horizontal="center"/>
    </xf>
    <xf numFmtId="171" fontId="1" fillId="0" borderId="35" xfId="1" applyNumberFormat="1" applyFont="1" applyFill="1" applyBorder="1" applyAlignment="1">
      <alignment horizontal="center"/>
    </xf>
    <xf numFmtId="171" fontId="1" fillId="0" borderId="87" xfId="1" applyNumberFormat="1" applyFill="1" applyBorder="1" applyAlignment="1">
      <alignment horizontal="center"/>
    </xf>
    <xf numFmtId="0" fontId="0" fillId="3" borderId="36" xfId="0" applyFill="1" applyBorder="1" applyAlignment="1">
      <alignment horizontal="center"/>
    </xf>
    <xf numFmtId="0" fontId="0" fillId="3" borderId="102" xfId="0" applyFill="1" applyBorder="1" applyAlignment="1">
      <alignment horizontal="center"/>
    </xf>
    <xf numFmtId="0" fontId="0" fillId="3" borderId="82" xfId="0" applyFill="1" applyBorder="1" applyAlignment="1">
      <alignment horizontal="center"/>
    </xf>
    <xf numFmtId="0" fontId="1" fillId="0" borderId="0" xfId="1" applyAlignment="1">
      <alignment horizontal="center"/>
    </xf>
    <xf numFmtId="165" fontId="7" fillId="0" borderId="20" xfId="1" applyNumberFormat="1" applyFont="1" applyFill="1" applyBorder="1" applyAlignment="1">
      <alignment horizontal="center"/>
    </xf>
    <xf numFmtId="3" fontId="1" fillId="0" borderId="89" xfId="1" applyNumberFormat="1" applyFill="1" applyBorder="1" applyAlignment="1">
      <alignment horizontal="center"/>
    </xf>
    <xf numFmtId="3" fontId="1" fillId="0" borderId="36" xfId="1" applyNumberFormat="1" applyFill="1" applyBorder="1" applyAlignment="1">
      <alignment horizontal="center"/>
    </xf>
    <xf numFmtId="0" fontId="1" fillId="0" borderId="0" xfId="1" applyFont="1" applyFill="1" applyBorder="1" applyAlignment="1">
      <alignment horizontal="left"/>
    </xf>
    <xf numFmtId="2" fontId="1" fillId="10" borderId="36" xfId="1" applyNumberFormat="1" applyFont="1" applyFill="1" applyBorder="1" applyAlignment="1">
      <alignment horizontal="center"/>
    </xf>
    <xf numFmtId="2" fontId="1" fillId="10" borderId="37" xfId="1" applyNumberFormat="1" applyFont="1" applyFill="1" applyBorder="1" applyAlignment="1">
      <alignment horizontal="center"/>
    </xf>
    <xf numFmtId="2" fontId="1" fillId="10" borderId="34" xfId="1" applyNumberFormat="1" applyFont="1" applyFill="1" applyBorder="1" applyAlignment="1">
      <alignment horizontal="center"/>
    </xf>
    <xf numFmtId="0" fontId="0" fillId="0" borderId="130" xfId="0" applyBorder="1"/>
    <xf numFmtId="0" fontId="1" fillId="0" borderId="0" xfId="1" applyFont="1" applyFill="1" applyBorder="1" applyAlignment="1"/>
    <xf numFmtId="167" fontId="1" fillId="0" borderId="22" xfId="1" applyNumberFormat="1" applyBorder="1" applyAlignment="1">
      <alignment horizontal="center"/>
    </xf>
    <xf numFmtId="167" fontId="1" fillId="0" borderId="60" xfId="1" applyNumberFormat="1" applyBorder="1" applyAlignment="1">
      <alignment horizontal="center"/>
    </xf>
    <xf numFmtId="167" fontId="1" fillId="0" borderId="60" xfId="1" applyNumberFormat="1" applyFont="1" applyBorder="1" applyAlignment="1">
      <alignment horizontal="center"/>
    </xf>
    <xf numFmtId="167" fontId="1" fillId="0" borderId="75" xfId="1" applyNumberFormat="1" applyFont="1" applyBorder="1" applyAlignment="1">
      <alignment horizontal="center"/>
    </xf>
    <xf numFmtId="167" fontId="1" fillId="0" borderId="32" xfId="1" applyNumberFormat="1" applyBorder="1" applyAlignment="1">
      <alignment horizontal="center"/>
    </xf>
    <xf numFmtId="171" fontId="1" fillId="0" borderId="34" xfId="1" applyNumberFormat="1" applyFill="1" applyBorder="1" applyAlignment="1">
      <alignment horizontal="center"/>
    </xf>
    <xf numFmtId="171" fontId="1" fillId="0" borderId="35" xfId="1" applyNumberFormat="1" applyFill="1" applyBorder="1" applyAlignment="1">
      <alignment horizontal="center"/>
    </xf>
    <xf numFmtId="2" fontId="1" fillId="0" borderId="36" xfId="1" applyNumberFormat="1" applyFont="1" applyFill="1" applyBorder="1" applyAlignment="1">
      <alignment horizontal="center"/>
    </xf>
    <xf numFmtId="2" fontId="1" fillId="0" borderId="36" xfId="1" applyNumberFormat="1" applyFont="1" applyFill="1" applyBorder="1" applyAlignment="1">
      <alignment horizontal="center"/>
    </xf>
    <xf numFmtId="167" fontId="1" fillId="0" borderId="36" xfId="1" applyNumberFormat="1" applyFont="1" applyFill="1" applyBorder="1" applyAlignment="1">
      <alignment horizontal="center"/>
    </xf>
    <xf numFmtId="164" fontId="1" fillId="0" borderId="36" xfId="1" applyNumberFormat="1" applyFill="1" applyBorder="1" applyAlignment="1">
      <alignment horizontal="center"/>
    </xf>
    <xf numFmtId="2" fontId="1" fillId="0" borderId="36" xfId="1" applyNumberFormat="1" applyFill="1" applyBorder="1" applyAlignment="1">
      <alignment horizontal="center"/>
    </xf>
    <xf numFmtId="165" fontId="1" fillId="0" borderId="60" xfId="1" applyNumberFormat="1" applyFont="1" applyFill="1" applyBorder="1" applyAlignment="1">
      <alignment horizontal="center"/>
    </xf>
    <xf numFmtId="167" fontId="1" fillId="0" borderId="66" xfId="1" applyNumberFormat="1" applyFont="1" applyFill="1" applyBorder="1" applyAlignment="1">
      <alignment horizontal="center"/>
    </xf>
    <xf numFmtId="167" fontId="1" fillId="0" borderId="22" xfId="1" applyNumberFormat="1" applyBorder="1" applyAlignment="1">
      <alignment horizontal="center"/>
    </xf>
    <xf numFmtId="167" fontId="1" fillId="0" borderId="60" xfId="1" applyNumberFormat="1" applyBorder="1" applyAlignment="1">
      <alignment horizontal="center"/>
    </xf>
    <xf numFmtId="167" fontId="1" fillId="0" borderId="60" xfId="1" applyNumberFormat="1" applyFont="1" applyBorder="1" applyAlignment="1">
      <alignment horizontal="center"/>
    </xf>
    <xf numFmtId="167" fontId="1" fillId="0" borderId="75" xfId="1" applyNumberFormat="1" applyFont="1" applyBorder="1" applyAlignment="1">
      <alignment horizontal="center"/>
    </xf>
    <xf numFmtId="164" fontId="1" fillId="0" borderId="91" xfId="1" applyNumberFormat="1" applyFill="1" applyBorder="1" applyAlignment="1">
      <alignment horizontal="center"/>
    </xf>
    <xf numFmtId="167" fontId="1" fillId="0" borderId="20" xfId="1" applyNumberFormat="1" applyBorder="1" applyAlignment="1">
      <alignment horizontal="center"/>
    </xf>
    <xf numFmtId="167" fontId="1" fillId="0" borderId="22" xfId="1" applyNumberFormat="1" applyBorder="1" applyAlignment="1">
      <alignment horizontal="center"/>
    </xf>
    <xf numFmtId="167" fontId="1" fillId="0" borderId="28" xfId="1" applyNumberFormat="1" applyFont="1" applyBorder="1" applyAlignment="1">
      <alignment horizontal="center"/>
    </xf>
    <xf numFmtId="167" fontId="1" fillId="0" borderId="20" xfId="1" applyNumberFormat="1" applyFont="1" applyBorder="1" applyAlignment="1">
      <alignment horizontal="center"/>
    </xf>
    <xf numFmtId="167" fontId="1" fillId="0" borderId="74" xfId="1" applyNumberFormat="1" applyBorder="1" applyAlignment="1">
      <alignment horizontal="center"/>
    </xf>
    <xf numFmtId="167" fontId="1" fillId="0" borderId="60" xfId="1" applyNumberFormat="1" applyBorder="1" applyAlignment="1">
      <alignment horizontal="center"/>
    </xf>
    <xf numFmtId="167" fontId="1" fillId="0" borderId="60" xfId="1" applyNumberFormat="1" applyFont="1" applyBorder="1" applyAlignment="1">
      <alignment horizontal="center"/>
    </xf>
    <xf numFmtId="167" fontId="1" fillId="0" borderId="75" xfId="1" applyNumberFormat="1" applyFont="1" applyBorder="1" applyAlignment="1">
      <alignment horizontal="center"/>
    </xf>
    <xf numFmtId="167" fontId="1" fillId="0" borderId="31" xfId="1" applyNumberFormat="1" applyBorder="1" applyAlignment="1">
      <alignment horizontal="center"/>
    </xf>
    <xf numFmtId="171" fontId="1" fillId="0" borderId="34" xfId="1" applyNumberFormat="1" applyFill="1" applyBorder="1" applyAlignment="1">
      <alignment horizontal="center"/>
    </xf>
    <xf numFmtId="171" fontId="1" fillId="0" borderId="35" xfId="1" applyNumberFormat="1" applyFill="1" applyBorder="1" applyAlignment="1">
      <alignment horizontal="center"/>
    </xf>
    <xf numFmtId="164" fontId="1" fillId="0" borderId="34" xfId="1" applyNumberFormat="1" applyFill="1" applyBorder="1" applyAlignment="1">
      <alignment horizontal="center"/>
    </xf>
    <xf numFmtId="2" fontId="1" fillId="0" borderId="34" xfId="1" applyNumberFormat="1" applyFill="1" applyBorder="1" applyAlignment="1">
      <alignment horizontal="center"/>
    </xf>
    <xf numFmtId="0" fontId="0" fillId="0" borderId="91" xfId="0" applyBorder="1" applyAlignment="1">
      <alignment horizontal="center"/>
    </xf>
    <xf numFmtId="167" fontId="1" fillId="0" borderId="22" xfId="1" applyNumberFormat="1" applyBorder="1" applyAlignment="1">
      <alignment horizontal="center"/>
    </xf>
    <xf numFmtId="167" fontId="1" fillId="0" borderId="29" xfId="1" applyNumberFormat="1" applyFont="1" applyBorder="1" applyAlignment="1">
      <alignment horizontal="center"/>
    </xf>
    <xf numFmtId="167" fontId="1" fillId="0" borderId="22" xfId="1" applyNumberFormat="1" applyFont="1" applyBorder="1" applyAlignment="1">
      <alignment horizontal="center"/>
    </xf>
    <xf numFmtId="167" fontId="1" fillId="0" borderId="33" xfId="1" applyNumberFormat="1" applyBorder="1" applyAlignment="1">
      <alignment horizontal="center"/>
    </xf>
    <xf numFmtId="171" fontId="1" fillId="0" borderId="37" xfId="1" applyNumberFormat="1" applyFont="1" applyFill="1" applyBorder="1" applyAlignment="1">
      <alignment horizontal="center"/>
    </xf>
    <xf numFmtId="171" fontId="1" fillId="0" borderId="37" xfId="1" applyNumberFormat="1" applyFill="1" applyBorder="1" applyAlignment="1">
      <alignment horizontal="center"/>
    </xf>
    <xf numFmtId="171" fontId="1" fillId="0" borderId="38" xfId="1" applyNumberFormat="1" applyFont="1" applyFill="1" applyBorder="1" applyAlignment="1">
      <alignment horizontal="center"/>
    </xf>
    <xf numFmtId="164" fontId="1" fillId="0" borderId="37" xfId="1" applyNumberFormat="1" applyFill="1" applyBorder="1" applyAlignment="1">
      <alignment horizontal="center"/>
    </xf>
    <xf numFmtId="2" fontId="1" fillId="0" borderId="37" xfId="1" applyNumberFormat="1" applyFill="1" applyBorder="1" applyAlignment="1">
      <alignment horizontal="center"/>
    </xf>
    <xf numFmtId="167" fontId="1" fillId="0" borderId="24" xfId="1" applyNumberFormat="1" applyBorder="1" applyAlignment="1">
      <alignment horizontal="center"/>
    </xf>
    <xf numFmtId="167" fontId="1" fillId="0" borderId="30" xfId="1" applyNumberFormat="1" applyFont="1" applyBorder="1" applyAlignment="1">
      <alignment horizontal="center"/>
    </xf>
    <xf numFmtId="167" fontId="1" fillId="0" borderId="24" xfId="1" applyNumberFormat="1" applyFont="1" applyBorder="1" applyAlignment="1">
      <alignment horizontal="center"/>
    </xf>
    <xf numFmtId="167" fontId="1" fillId="0" borderId="22" xfId="1" applyNumberFormat="1" applyBorder="1" applyAlignment="1">
      <alignment horizontal="center"/>
    </xf>
    <xf numFmtId="167" fontId="1" fillId="0" borderId="29" xfId="1" applyNumberFormat="1" applyFont="1" applyBorder="1" applyAlignment="1">
      <alignment horizontal="center"/>
    </xf>
    <xf numFmtId="167" fontId="1" fillId="0" borderId="22" xfId="1" applyNumberFormat="1" applyFont="1" applyBorder="1" applyAlignment="1">
      <alignment horizontal="center"/>
    </xf>
    <xf numFmtId="167" fontId="1" fillId="0" borderId="33" xfId="1" applyNumberFormat="1" applyBorder="1" applyAlignment="1">
      <alignment horizontal="center"/>
    </xf>
    <xf numFmtId="171" fontId="1" fillId="0" borderId="37" xfId="1" applyNumberFormat="1" applyFont="1" applyFill="1" applyBorder="1" applyAlignment="1">
      <alignment horizontal="center"/>
    </xf>
    <xf numFmtId="171" fontId="1" fillId="0" borderId="38" xfId="1" applyNumberFormat="1" applyFont="1" applyFill="1" applyBorder="1" applyAlignment="1">
      <alignment horizontal="center"/>
    </xf>
    <xf numFmtId="164" fontId="1" fillId="0" borderId="37" xfId="1" applyNumberFormat="1" applyFill="1" applyBorder="1" applyAlignment="1">
      <alignment horizontal="center"/>
    </xf>
    <xf numFmtId="2" fontId="1" fillId="0" borderId="37" xfId="1" applyNumberFormat="1" applyFill="1"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6" xfId="0" applyFill="1" applyBorder="1" applyAlignment="1">
      <alignment horizontal="center"/>
    </xf>
    <xf numFmtId="0" fontId="0" fillId="0" borderId="82" xfId="0" applyBorder="1" applyAlignment="1">
      <alignment horizontal="center"/>
    </xf>
    <xf numFmtId="167" fontId="1" fillId="0" borderId="24" xfId="1" applyNumberFormat="1" applyBorder="1" applyAlignment="1">
      <alignment horizontal="center"/>
    </xf>
    <xf numFmtId="167" fontId="1" fillId="0" borderId="30" xfId="1" applyNumberFormat="1" applyFont="1" applyBorder="1" applyAlignment="1">
      <alignment horizontal="center"/>
    </xf>
    <xf numFmtId="167" fontId="1" fillId="0" borderId="24" xfId="1" applyNumberFormat="1" applyFont="1" applyBorder="1" applyAlignment="1">
      <alignment horizontal="center"/>
    </xf>
    <xf numFmtId="165" fontId="1" fillId="0" borderId="0" xfId="1" applyNumberFormat="1" applyFont="1" applyFill="1" applyBorder="1"/>
    <xf numFmtId="167" fontId="1" fillId="0" borderId="22" xfId="1" applyNumberFormat="1" applyBorder="1" applyAlignment="1">
      <alignment horizontal="center"/>
    </xf>
    <xf numFmtId="167" fontId="1" fillId="0" borderId="29" xfId="1" applyNumberFormat="1" applyFont="1" applyBorder="1" applyAlignment="1">
      <alignment horizontal="center"/>
    </xf>
    <xf numFmtId="167" fontId="1" fillId="0" borderId="22" xfId="1" applyNumberFormat="1" applyFont="1" applyBorder="1" applyAlignment="1">
      <alignment horizontal="center"/>
    </xf>
    <xf numFmtId="167" fontId="1" fillId="0" borderId="32" xfId="1" applyNumberFormat="1" applyBorder="1" applyAlignment="1">
      <alignment horizontal="center"/>
    </xf>
    <xf numFmtId="171" fontId="1" fillId="0" borderId="36" xfId="1" applyNumberFormat="1" applyFill="1" applyBorder="1" applyAlignment="1">
      <alignment horizontal="center"/>
    </xf>
    <xf numFmtId="2" fontId="1" fillId="0" borderId="36" xfId="1" applyNumberFormat="1" applyFont="1" applyFill="1" applyBorder="1" applyAlignment="1">
      <alignment horizontal="center"/>
    </xf>
    <xf numFmtId="167" fontId="1" fillId="0" borderId="36" xfId="1" applyNumberFormat="1" applyFont="1" applyFill="1" applyBorder="1" applyAlignment="1">
      <alignment horizontal="center"/>
    </xf>
    <xf numFmtId="0" fontId="1" fillId="0" borderId="36" xfId="1" applyFont="1" applyFill="1" applyBorder="1" applyAlignment="1">
      <alignment horizontal="center"/>
    </xf>
    <xf numFmtId="2" fontId="1" fillId="0" borderId="36" xfId="1" applyNumberFormat="1" applyFill="1" applyBorder="1" applyAlignment="1">
      <alignment horizontal="center" vertical="center"/>
    </xf>
    <xf numFmtId="164" fontId="1" fillId="0" borderId="36" xfId="1" applyNumberFormat="1" applyFill="1" applyBorder="1" applyAlignment="1">
      <alignment horizontal="center"/>
    </xf>
    <xf numFmtId="2" fontId="1" fillId="0" borderId="36" xfId="1" applyNumberFormat="1" applyFill="1" applyBorder="1" applyAlignment="1">
      <alignment horizontal="center"/>
    </xf>
    <xf numFmtId="164" fontId="1" fillId="0" borderId="32" xfId="1" applyNumberFormat="1" applyFont="1" applyFill="1" applyBorder="1" applyAlignment="1">
      <alignment horizontal="center"/>
    </xf>
    <xf numFmtId="0" fontId="0" fillId="0" borderId="36" xfId="0" applyFill="1" applyBorder="1" applyAlignment="1">
      <alignment horizontal="center"/>
    </xf>
    <xf numFmtId="2" fontId="1" fillId="0" borderId="87" xfId="1" applyNumberFormat="1" applyFill="1" applyBorder="1" applyAlignment="1">
      <alignment horizontal="center"/>
    </xf>
    <xf numFmtId="164" fontId="1" fillId="0" borderId="131" xfId="1" applyNumberFormat="1" applyFill="1" applyBorder="1" applyAlignment="1">
      <alignment horizontal="center"/>
    </xf>
    <xf numFmtId="22" fontId="0" fillId="0" borderId="132" xfId="0" applyNumberFormat="1" applyBorder="1" applyAlignment="1">
      <alignment horizontal="left" vertical="center"/>
    </xf>
    <xf numFmtId="0" fontId="0" fillId="0" borderId="87" xfId="0" applyFill="1" applyBorder="1" applyAlignment="1">
      <alignment horizontal="center"/>
    </xf>
    <xf numFmtId="0" fontId="0" fillId="0" borderId="87" xfId="0" applyBorder="1" applyAlignment="1">
      <alignment horizontal="center"/>
    </xf>
    <xf numFmtId="0" fontId="0" fillId="0" borderId="88" xfId="0" applyFill="1" applyBorder="1" applyAlignment="1">
      <alignment horizontal="center"/>
    </xf>
    <xf numFmtId="0" fontId="0" fillId="0" borderId="88" xfId="0" applyBorder="1" applyAlignment="1">
      <alignment horizontal="center"/>
    </xf>
    <xf numFmtId="171" fontId="1" fillId="0" borderId="92" xfId="1" applyNumberFormat="1" applyFont="1" applyFill="1" applyBorder="1" applyAlignment="1">
      <alignment horizontal="center"/>
    </xf>
    <xf numFmtId="171" fontId="1" fillId="0" borderId="28" xfId="1" applyNumberFormat="1" applyFont="1" applyFill="1" applyBorder="1" applyAlignment="1">
      <alignment horizontal="center"/>
    </xf>
    <xf numFmtId="171" fontId="1" fillId="0" borderId="60" xfId="1" applyNumberFormat="1" applyFill="1" applyBorder="1" applyAlignment="1">
      <alignment horizontal="center"/>
    </xf>
    <xf numFmtId="167" fontId="1" fillId="0" borderId="133" xfId="1" applyNumberFormat="1" applyBorder="1" applyAlignment="1">
      <alignment horizontal="center"/>
    </xf>
    <xf numFmtId="167" fontId="1" fillId="0" borderId="133" xfId="1" applyNumberFormat="1" applyFont="1" applyBorder="1" applyAlignment="1">
      <alignment horizontal="center"/>
    </xf>
    <xf numFmtId="165" fontId="7" fillId="0" borderId="72" xfId="1" applyNumberFormat="1" applyFont="1" applyFill="1" applyBorder="1" applyAlignment="1">
      <alignment horizontal="center"/>
    </xf>
    <xf numFmtId="167" fontId="1" fillId="0" borderId="82" xfId="1" applyNumberFormat="1" applyFont="1" applyFill="1" applyBorder="1" applyAlignment="1">
      <alignment horizontal="center"/>
    </xf>
    <xf numFmtId="167" fontId="1" fillId="0" borderId="85" xfId="1" applyNumberFormat="1" applyFont="1" applyFill="1" applyBorder="1" applyAlignment="1">
      <alignment horizontal="center"/>
    </xf>
    <xf numFmtId="2" fontId="1" fillId="0" borderId="85" xfId="1" applyNumberFormat="1" applyFont="1" applyFill="1" applyBorder="1" applyAlignment="1">
      <alignment horizontal="center"/>
    </xf>
    <xf numFmtId="2" fontId="1" fillId="0" borderId="102" xfId="1" applyNumberFormat="1" applyFont="1" applyFill="1" applyBorder="1" applyAlignment="1">
      <alignment horizontal="center"/>
    </xf>
    <xf numFmtId="2" fontId="1" fillId="8" borderId="36" xfId="1" applyNumberFormat="1" applyFont="1" applyFill="1" applyBorder="1" applyAlignment="1">
      <alignment horizontal="center"/>
    </xf>
    <xf numFmtId="165" fontId="1" fillId="11" borderId="60" xfId="1" applyNumberFormat="1" applyFont="1" applyFill="1" applyBorder="1" applyAlignment="1">
      <alignment horizontal="center"/>
    </xf>
    <xf numFmtId="165" fontId="1" fillId="11" borderId="72" xfId="1" applyNumberFormat="1" applyFont="1" applyFill="1" applyBorder="1" applyAlignment="1">
      <alignment horizontal="center"/>
    </xf>
    <xf numFmtId="165" fontId="1" fillId="11" borderId="20" xfId="1" applyNumberFormat="1" applyFont="1" applyFill="1" applyBorder="1" applyAlignment="1">
      <alignment horizontal="center"/>
    </xf>
    <xf numFmtId="164" fontId="1" fillId="0" borderId="83" xfId="1" applyNumberFormat="1" applyFont="1" applyFill="1" applyBorder="1" applyAlignment="1">
      <alignment horizontal="center"/>
    </xf>
    <xf numFmtId="22" fontId="0" fillId="0" borderId="134" xfId="0" applyNumberFormat="1" applyBorder="1" applyAlignment="1">
      <alignment horizontal="left" vertical="center"/>
    </xf>
    <xf numFmtId="167" fontId="1" fillId="0" borderId="136" xfId="1" applyNumberFormat="1" applyBorder="1" applyAlignment="1">
      <alignment horizontal="center"/>
    </xf>
    <xf numFmtId="167" fontId="1" fillId="0" borderId="136" xfId="1" applyNumberFormat="1" applyFont="1" applyBorder="1" applyAlignment="1">
      <alignment horizontal="center"/>
    </xf>
    <xf numFmtId="167" fontId="1" fillId="0" borderId="135" xfId="1" applyNumberFormat="1" applyFont="1" applyBorder="1" applyAlignment="1">
      <alignment horizontal="center"/>
    </xf>
    <xf numFmtId="22" fontId="1" fillId="0" borderId="125" xfId="1" applyNumberFormat="1" applyBorder="1" applyAlignment="1">
      <alignment horizontal="left"/>
    </xf>
    <xf numFmtId="167" fontId="1" fillId="0" borderId="137" xfId="1" applyNumberFormat="1" applyBorder="1" applyAlignment="1">
      <alignment horizontal="center"/>
    </xf>
    <xf numFmtId="167" fontId="1" fillId="0" borderId="138" xfId="1" applyNumberFormat="1" applyFont="1" applyBorder="1" applyAlignment="1">
      <alignment horizontal="center"/>
    </xf>
    <xf numFmtId="171" fontId="1" fillId="0" borderId="91" xfId="1" applyNumberFormat="1" applyFont="1" applyFill="1" applyBorder="1" applyAlignment="1">
      <alignment horizontal="center"/>
    </xf>
    <xf numFmtId="171" fontId="1" fillId="0" borderId="95" xfId="1" applyNumberFormat="1" applyFont="1" applyFill="1" applyBorder="1" applyAlignment="1">
      <alignment horizontal="center"/>
    </xf>
    <xf numFmtId="171" fontId="1" fillId="0" borderId="2" xfId="1" applyNumberFormat="1" applyFont="1" applyFill="1" applyBorder="1" applyAlignment="1">
      <alignment horizontal="center"/>
    </xf>
    <xf numFmtId="171" fontId="1" fillId="0" borderId="2" xfId="1" applyNumberFormat="1" applyFill="1" applyBorder="1" applyAlignment="1">
      <alignment horizontal="center"/>
    </xf>
    <xf numFmtId="22" fontId="0" fillId="0" borderId="139" xfId="0" applyNumberFormat="1" applyBorder="1" applyAlignment="1">
      <alignment horizontal="left" vertical="center"/>
    </xf>
    <xf numFmtId="171" fontId="1" fillId="0" borderId="4" xfId="1" applyNumberFormat="1" applyFont="1" applyFill="1" applyBorder="1" applyAlignment="1">
      <alignment horizontal="center"/>
    </xf>
    <xf numFmtId="171" fontId="1" fillId="0" borderId="4" xfId="1" applyNumberFormat="1" applyFill="1" applyBorder="1" applyAlignment="1">
      <alignment horizontal="center"/>
    </xf>
    <xf numFmtId="0" fontId="1" fillId="0" borderId="0" xfId="1" applyAlignment="1">
      <alignment horizontal="center"/>
    </xf>
    <xf numFmtId="2" fontId="1" fillId="0" borderId="91" xfId="1" applyNumberFormat="1" applyFill="1" applyBorder="1" applyAlignment="1">
      <alignment horizontal="center"/>
    </xf>
    <xf numFmtId="164" fontId="1" fillId="0" borderId="103" xfId="1" applyNumberFormat="1" applyFill="1" applyBorder="1" applyAlignment="1">
      <alignment horizontal="center"/>
    </xf>
    <xf numFmtId="171" fontId="1" fillId="0" borderId="140" xfId="1" applyNumberFormat="1" applyFont="1" applyFill="1" applyBorder="1" applyAlignment="1">
      <alignment horizontal="center"/>
    </xf>
    <xf numFmtId="171" fontId="1" fillId="0" borderId="1" xfId="1" applyNumberFormat="1" applyFont="1" applyFill="1" applyBorder="1" applyAlignment="1">
      <alignment horizontal="center"/>
    </xf>
    <xf numFmtId="171" fontId="1" fillId="0" borderId="141" xfId="1" applyNumberFormat="1" applyFont="1" applyFill="1" applyBorder="1" applyAlignment="1">
      <alignment horizontal="center"/>
    </xf>
    <xf numFmtId="171" fontId="1" fillId="0" borderId="31" xfId="1" applyNumberFormat="1" applyFill="1" applyBorder="1" applyAlignment="1">
      <alignment horizontal="center"/>
    </xf>
    <xf numFmtId="171" fontId="1" fillId="0" borderId="142" xfId="1" applyNumberFormat="1" applyFill="1" applyBorder="1" applyAlignment="1">
      <alignment horizontal="center"/>
    </xf>
    <xf numFmtId="171" fontId="1" fillId="0" borderId="143" xfId="1" applyNumberFormat="1" applyFill="1" applyBorder="1" applyAlignment="1">
      <alignment horizontal="center"/>
    </xf>
    <xf numFmtId="0" fontId="1" fillId="0" borderId="36" xfId="1" applyNumberFormat="1" applyFill="1" applyBorder="1" applyAlignment="1">
      <alignment horizontal="center"/>
    </xf>
    <xf numFmtId="164" fontId="1" fillId="0" borderId="93" xfId="1" applyNumberFormat="1" applyFill="1" applyBorder="1" applyAlignment="1">
      <alignment horizontal="center"/>
    </xf>
    <xf numFmtId="167" fontId="1" fillId="0" borderId="22" xfId="1" applyNumberFormat="1" applyBorder="1" applyAlignment="1">
      <alignment horizontal="center"/>
    </xf>
    <xf numFmtId="167" fontId="1" fillId="0" borderId="29" xfId="1" applyNumberFormat="1" applyFont="1" applyBorder="1" applyAlignment="1">
      <alignment horizontal="center"/>
    </xf>
    <xf numFmtId="167" fontId="1" fillId="0" borderId="22" xfId="1" applyNumberFormat="1" applyFont="1" applyBorder="1" applyAlignment="1">
      <alignment horizontal="center"/>
    </xf>
    <xf numFmtId="167" fontId="1" fillId="0" borderId="22" xfId="1" applyNumberFormat="1" applyBorder="1" applyAlignment="1">
      <alignment horizontal="center"/>
    </xf>
    <xf numFmtId="167" fontId="1" fillId="0" borderId="29" xfId="1" applyNumberFormat="1" applyFont="1" applyBorder="1" applyAlignment="1">
      <alignment horizontal="center"/>
    </xf>
    <xf numFmtId="167" fontId="1" fillId="0" borderId="22" xfId="1" applyNumberFormat="1" applyFont="1" applyBorder="1" applyAlignment="1">
      <alignment horizontal="center"/>
    </xf>
    <xf numFmtId="167" fontId="1" fillId="0" borderId="32" xfId="1" applyNumberFormat="1" applyBorder="1" applyAlignment="1">
      <alignment horizontal="center"/>
    </xf>
    <xf numFmtId="164" fontId="1" fillId="0" borderId="36" xfId="1" applyNumberFormat="1" applyFill="1" applyBorder="1" applyAlignment="1">
      <alignment horizontal="center"/>
    </xf>
    <xf numFmtId="2" fontId="1" fillId="0" borderId="36" xfId="1" applyNumberFormat="1" applyFill="1" applyBorder="1" applyAlignment="1">
      <alignment horizontal="center"/>
    </xf>
    <xf numFmtId="164" fontId="1" fillId="0" borderId="32" xfId="1" applyNumberFormat="1" applyFont="1" applyFill="1" applyBorder="1" applyAlignment="1">
      <alignment horizontal="center"/>
    </xf>
    <xf numFmtId="0" fontId="0" fillId="0" borderId="91" xfId="0" applyFill="1" applyBorder="1" applyAlignment="1">
      <alignment horizontal="center"/>
    </xf>
    <xf numFmtId="0" fontId="0" fillId="0" borderId="91" xfId="0" applyBorder="1" applyAlignment="1">
      <alignment horizontal="center"/>
    </xf>
    <xf numFmtId="171" fontId="1" fillId="0" borderId="144" xfId="1" applyNumberFormat="1" applyFont="1" applyFill="1" applyBorder="1" applyAlignment="1">
      <alignment horizontal="center"/>
    </xf>
    <xf numFmtId="171" fontId="1" fillId="0" borderId="145" xfId="1" applyNumberFormat="1" applyFont="1" applyFill="1" applyBorder="1" applyAlignment="1">
      <alignment horizontal="center"/>
    </xf>
    <xf numFmtId="171" fontId="1" fillId="0" borderId="145" xfId="1" applyNumberFormat="1" applyFill="1" applyBorder="1" applyAlignment="1">
      <alignment horizontal="center"/>
    </xf>
    <xf numFmtId="171" fontId="1" fillId="0" borderId="146" xfId="1" applyNumberFormat="1" applyFill="1" applyBorder="1" applyAlignment="1">
      <alignment horizontal="center"/>
    </xf>
    <xf numFmtId="164" fontId="7" fillId="0" borderId="32" xfId="1" applyNumberFormat="1" applyFont="1" applyFill="1" applyBorder="1" applyAlignment="1">
      <alignment horizontal="center"/>
    </xf>
    <xf numFmtId="167" fontId="1" fillId="0" borderId="22" xfId="1" applyNumberFormat="1" applyBorder="1" applyAlignment="1">
      <alignment horizontal="center"/>
    </xf>
    <xf numFmtId="167" fontId="1" fillId="0" borderId="29" xfId="1" applyNumberFormat="1" applyFont="1" applyBorder="1" applyAlignment="1">
      <alignment horizontal="center"/>
    </xf>
    <xf numFmtId="167" fontId="1" fillId="0" borderId="22" xfId="1" applyNumberFormat="1" applyFont="1" applyBorder="1" applyAlignment="1">
      <alignment horizontal="center"/>
    </xf>
    <xf numFmtId="167" fontId="1" fillId="0" borderId="32" xfId="1" applyNumberFormat="1" applyBorder="1" applyAlignment="1">
      <alignment horizontal="center"/>
    </xf>
    <xf numFmtId="171" fontId="1" fillId="0" borderId="36" xfId="1" applyNumberFormat="1" applyFill="1" applyBorder="1" applyAlignment="1">
      <alignment horizontal="center"/>
    </xf>
    <xf numFmtId="164" fontId="1" fillId="0" borderId="36" xfId="1" applyNumberFormat="1" applyFill="1" applyBorder="1" applyAlignment="1">
      <alignment horizontal="center"/>
    </xf>
    <xf numFmtId="164" fontId="1" fillId="0" borderId="32" xfId="1" applyNumberFormat="1" applyFont="1" applyFill="1" applyBorder="1" applyAlignment="1">
      <alignment horizontal="center"/>
    </xf>
    <xf numFmtId="0" fontId="0" fillId="0" borderId="36" xfId="0" applyBorder="1" applyAlignment="1">
      <alignment horizontal="center"/>
    </xf>
    <xf numFmtId="165" fontId="1" fillId="0" borderId="20" xfId="1" applyNumberFormat="1" applyFont="1" applyFill="1" applyBorder="1" applyAlignment="1">
      <alignment horizontal="center"/>
    </xf>
    <xf numFmtId="167" fontId="1" fillId="0" borderId="22" xfId="1" applyNumberFormat="1" applyBorder="1" applyAlignment="1">
      <alignment horizontal="center"/>
    </xf>
    <xf numFmtId="167" fontId="1" fillId="0" borderId="29" xfId="1" applyNumberFormat="1" applyFont="1" applyBorder="1" applyAlignment="1">
      <alignment horizontal="center"/>
    </xf>
    <xf numFmtId="167" fontId="1" fillId="0" borderId="22" xfId="1" applyNumberFormat="1" applyFont="1" applyBorder="1" applyAlignment="1">
      <alignment horizontal="center"/>
    </xf>
    <xf numFmtId="2" fontId="1" fillId="0" borderId="34" xfId="1" applyNumberFormat="1" applyFont="1" applyFill="1" applyBorder="1" applyAlignment="1">
      <alignment horizontal="center"/>
    </xf>
    <xf numFmtId="2" fontId="1" fillId="0" borderId="34" xfId="1" applyNumberFormat="1" applyFont="1" applyFill="1" applyBorder="1" applyAlignment="1">
      <alignment horizontal="center"/>
    </xf>
    <xf numFmtId="167" fontId="1" fillId="0" borderId="34" xfId="1" applyNumberFormat="1" applyFont="1" applyFill="1" applyBorder="1" applyAlignment="1">
      <alignment horizontal="center"/>
    </xf>
    <xf numFmtId="165" fontId="1" fillId="0" borderId="60" xfId="1" applyNumberFormat="1" applyFont="1" applyFill="1" applyBorder="1" applyAlignment="1">
      <alignment horizontal="center"/>
    </xf>
    <xf numFmtId="167" fontId="1" fillId="0" borderId="66" xfId="1" applyNumberFormat="1" applyFont="1" applyFill="1" applyBorder="1" applyAlignment="1">
      <alignment horizontal="center"/>
    </xf>
    <xf numFmtId="167" fontId="1" fillId="0" borderId="22" xfId="1" applyNumberFormat="1" applyBorder="1" applyAlignment="1">
      <alignment horizontal="center"/>
    </xf>
    <xf numFmtId="167" fontId="1" fillId="0" borderId="29" xfId="1" applyNumberFormat="1" applyFont="1" applyBorder="1" applyAlignment="1">
      <alignment horizontal="center"/>
    </xf>
    <xf numFmtId="167" fontId="1" fillId="0" borderId="22" xfId="1" applyNumberFormat="1" applyFont="1" applyBorder="1" applyAlignment="1">
      <alignment horizontal="center"/>
    </xf>
    <xf numFmtId="167" fontId="1" fillId="0" borderId="32" xfId="1" applyNumberFormat="1" applyBorder="1" applyAlignment="1">
      <alignment horizontal="center"/>
    </xf>
    <xf numFmtId="171" fontId="1" fillId="0" borderId="34" xfId="1" applyNumberFormat="1" applyFill="1" applyBorder="1" applyAlignment="1">
      <alignment horizontal="center"/>
    </xf>
    <xf numFmtId="171" fontId="1" fillId="0" borderId="35" xfId="1" applyNumberFormat="1" applyFill="1" applyBorder="1" applyAlignment="1">
      <alignment horizontal="center"/>
    </xf>
    <xf numFmtId="2" fontId="1" fillId="0" borderId="36" xfId="1" applyNumberFormat="1" applyFont="1" applyFill="1" applyBorder="1" applyAlignment="1">
      <alignment horizontal="center"/>
    </xf>
    <xf numFmtId="2" fontId="1" fillId="0" borderId="36" xfId="1" applyNumberFormat="1" applyFont="1" applyFill="1" applyBorder="1" applyAlignment="1">
      <alignment horizontal="center"/>
    </xf>
    <xf numFmtId="167" fontId="1" fillId="0" borderId="36" xfId="1" applyNumberFormat="1" applyFont="1" applyFill="1" applyBorder="1" applyAlignment="1">
      <alignment horizontal="center"/>
    </xf>
    <xf numFmtId="164" fontId="1" fillId="0" borderId="36" xfId="1" applyNumberFormat="1" applyFill="1" applyBorder="1" applyAlignment="1">
      <alignment horizontal="center"/>
    </xf>
    <xf numFmtId="2" fontId="1" fillId="0" borderId="36" xfId="1" applyNumberFormat="1" applyFill="1" applyBorder="1" applyAlignment="1">
      <alignment horizontal="center"/>
    </xf>
    <xf numFmtId="164" fontId="1" fillId="0" borderId="32" xfId="1" applyNumberFormat="1" applyFont="1" applyFill="1"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6" xfId="0" applyFill="1" applyBorder="1" applyAlignment="1">
      <alignment horizontal="center"/>
    </xf>
    <xf numFmtId="167" fontId="1" fillId="0" borderId="20" xfId="1" applyNumberFormat="1" applyBorder="1" applyAlignment="1">
      <alignment horizontal="center"/>
    </xf>
    <xf numFmtId="167" fontId="1" fillId="0" borderId="22" xfId="1" applyNumberFormat="1" applyBorder="1" applyAlignment="1">
      <alignment horizontal="center"/>
    </xf>
    <xf numFmtId="167" fontId="1" fillId="0" borderId="24" xfId="1" applyNumberFormat="1" applyBorder="1" applyAlignment="1">
      <alignment horizontal="center"/>
    </xf>
    <xf numFmtId="167" fontId="1" fillId="0" borderId="28" xfId="1" applyNumberFormat="1" applyFont="1" applyBorder="1" applyAlignment="1">
      <alignment horizontal="center"/>
    </xf>
    <xf numFmtId="167" fontId="1" fillId="0" borderId="30" xfId="1" applyNumberFormat="1" applyFont="1" applyBorder="1" applyAlignment="1">
      <alignment horizontal="center"/>
    </xf>
    <xf numFmtId="167" fontId="1" fillId="0" borderId="20" xfId="1" applyNumberFormat="1" applyFont="1" applyBorder="1" applyAlignment="1">
      <alignment horizontal="center"/>
    </xf>
    <xf numFmtId="167" fontId="1" fillId="0" borderId="24" xfId="1" applyNumberFormat="1" applyFont="1" applyBorder="1" applyAlignment="1">
      <alignment horizontal="center"/>
    </xf>
    <xf numFmtId="167" fontId="1" fillId="0" borderId="74" xfId="1" applyNumberFormat="1" applyBorder="1" applyAlignment="1">
      <alignment horizontal="center"/>
    </xf>
    <xf numFmtId="167" fontId="1" fillId="0" borderId="60" xfId="1" applyNumberFormat="1" applyBorder="1" applyAlignment="1">
      <alignment horizontal="center"/>
    </xf>
    <xf numFmtId="167" fontId="1" fillId="0" borderId="60" xfId="1" applyNumberFormat="1" applyFont="1" applyBorder="1" applyAlignment="1">
      <alignment horizontal="center"/>
    </xf>
    <xf numFmtId="167" fontId="1" fillId="0" borderId="75" xfId="1" applyNumberFormat="1" applyFont="1" applyBorder="1" applyAlignment="1">
      <alignment horizontal="center"/>
    </xf>
    <xf numFmtId="171" fontId="1" fillId="0" borderId="91" xfId="1" applyNumberFormat="1" applyFill="1" applyBorder="1" applyAlignment="1">
      <alignment horizontal="center"/>
    </xf>
    <xf numFmtId="171" fontId="1" fillId="0" borderId="95" xfId="1" applyNumberFormat="1" applyFill="1" applyBorder="1" applyAlignment="1">
      <alignment horizontal="center"/>
    </xf>
    <xf numFmtId="22" fontId="0" fillId="0" borderId="27" xfId="0" applyNumberFormat="1" applyBorder="1" applyAlignment="1">
      <alignment horizontal="left" vertical="center"/>
    </xf>
    <xf numFmtId="164" fontId="1" fillId="0" borderId="37" xfId="1" applyNumberFormat="1" applyFill="1" applyBorder="1" applyAlignment="1">
      <alignment horizontal="center"/>
    </xf>
    <xf numFmtId="2" fontId="1" fillId="0" borderId="37" xfId="1" applyNumberFormat="1" applyFill="1" applyBorder="1" applyAlignment="1">
      <alignment horizontal="center"/>
    </xf>
    <xf numFmtId="22" fontId="0" fillId="0" borderId="27" xfId="0" applyNumberFormat="1" applyBorder="1" applyAlignment="1">
      <alignment horizontal="left" vertical="center"/>
    </xf>
    <xf numFmtId="22" fontId="1" fillId="0" borderId="19" xfId="1" applyNumberFormat="1" applyBorder="1" applyAlignment="1">
      <alignment horizontal="left"/>
    </xf>
    <xf numFmtId="167" fontId="1" fillId="0" borderId="20" xfId="1" applyNumberFormat="1" applyBorder="1" applyAlignment="1">
      <alignment horizontal="center"/>
    </xf>
    <xf numFmtId="22" fontId="1" fillId="0" borderId="21" xfId="1" applyNumberFormat="1" applyBorder="1" applyAlignment="1">
      <alignment horizontal="left"/>
    </xf>
    <xf numFmtId="167" fontId="1" fillId="0" borderId="22" xfId="1" applyNumberFormat="1" applyBorder="1" applyAlignment="1">
      <alignment horizontal="center"/>
    </xf>
    <xf numFmtId="22" fontId="1" fillId="0" borderId="23" xfId="1" applyNumberFormat="1" applyBorder="1" applyAlignment="1">
      <alignment horizontal="left"/>
    </xf>
    <xf numFmtId="167" fontId="1" fillId="0" borderId="24" xfId="1" applyNumberFormat="1" applyBorder="1" applyAlignment="1">
      <alignment horizontal="center"/>
    </xf>
    <xf numFmtId="167" fontId="1" fillId="0" borderId="28" xfId="1" applyNumberFormat="1" applyFont="1" applyBorder="1" applyAlignment="1">
      <alignment horizontal="center"/>
    </xf>
    <xf numFmtId="167" fontId="1" fillId="0" borderId="30" xfId="1" applyNumberFormat="1" applyFont="1" applyBorder="1" applyAlignment="1">
      <alignment horizontal="center"/>
    </xf>
    <xf numFmtId="167" fontId="1" fillId="0" borderId="20" xfId="1" applyNumberFormat="1" applyFont="1" applyBorder="1" applyAlignment="1">
      <alignment horizontal="center"/>
    </xf>
    <xf numFmtId="167" fontId="1" fillId="0" borderId="24" xfId="1" applyNumberFormat="1" applyFont="1" applyBorder="1" applyAlignment="1">
      <alignment horizontal="center"/>
    </xf>
    <xf numFmtId="167" fontId="1" fillId="0" borderId="74" xfId="1" applyNumberFormat="1" applyBorder="1" applyAlignment="1">
      <alignment horizontal="center"/>
    </xf>
    <xf numFmtId="167" fontId="1" fillId="0" borderId="60" xfId="1" applyNumberFormat="1" applyBorder="1" applyAlignment="1">
      <alignment horizontal="center"/>
    </xf>
    <xf numFmtId="167" fontId="1" fillId="0" borderId="60" xfId="1" applyNumberFormat="1" applyFont="1" applyBorder="1" applyAlignment="1">
      <alignment horizontal="center"/>
    </xf>
    <xf numFmtId="167" fontId="1" fillId="0" borderId="75" xfId="1" applyNumberFormat="1" applyFont="1" applyBorder="1" applyAlignment="1">
      <alignment horizontal="center"/>
    </xf>
    <xf numFmtId="171" fontId="1" fillId="0" borderId="37" xfId="1" applyNumberFormat="1" applyFont="1" applyFill="1" applyBorder="1" applyAlignment="1">
      <alignment horizontal="center"/>
    </xf>
    <xf numFmtId="171" fontId="1" fillId="0" borderId="37" xfId="1" applyNumberFormat="1" applyFill="1" applyBorder="1" applyAlignment="1">
      <alignment horizontal="center"/>
    </xf>
    <xf numFmtId="171" fontId="1" fillId="0" borderId="38" xfId="1" applyNumberFormat="1" applyFont="1" applyFill="1" applyBorder="1" applyAlignment="1">
      <alignment horizontal="center"/>
    </xf>
    <xf numFmtId="22" fontId="0" fillId="0" borderId="147" xfId="0" applyNumberFormat="1" applyBorder="1" applyAlignment="1">
      <alignment horizontal="left" vertical="center"/>
    </xf>
    <xf numFmtId="22" fontId="0" fillId="0" borderId="27" xfId="0" applyNumberFormat="1" applyBorder="1" applyAlignment="1">
      <alignment horizontal="left" vertical="center"/>
    </xf>
    <xf numFmtId="164" fontId="1" fillId="0" borderId="37" xfId="1" applyNumberFormat="1" applyFill="1" applyBorder="1" applyAlignment="1">
      <alignment horizontal="center"/>
    </xf>
    <xf numFmtId="2" fontId="1" fillId="0" borderId="37" xfId="1" applyNumberFormat="1" applyFill="1" applyBorder="1" applyAlignment="1">
      <alignment horizontal="center"/>
    </xf>
    <xf numFmtId="22" fontId="0" fillId="0" borderId="27" xfId="0" applyNumberFormat="1" applyBorder="1" applyAlignment="1">
      <alignment horizontal="left" vertical="center"/>
    </xf>
    <xf numFmtId="2" fontId="1" fillId="0" borderId="148" xfId="1" applyNumberFormat="1" applyFill="1" applyBorder="1" applyAlignment="1">
      <alignment horizontal="center"/>
    </xf>
    <xf numFmtId="164" fontId="1" fillId="0" borderId="148" xfId="1" applyNumberFormat="1" applyFill="1" applyBorder="1" applyAlignment="1">
      <alignment horizontal="center"/>
    </xf>
    <xf numFmtId="164" fontId="1" fillId="0" borderId="93" xfId="1" applyNumberFormat="1" applyFont="1" applyFill="1" applyBorder="1" applyAlignment="1">
      <alignment horizontal="center"/>
    </xf>
    <xf numFmtId="2" fontId="1" fillId="0" borderId="149" xfId="1" applyNumberFormat="1" applyFill="1" applyBorder="1" applyAlignment="1">
      <alignment horizontal="center"/>
    </xf>
    <xf numFmtId="164" fontId="1" fillId="0" borderId="149" xfId="1" applyNumberFormat="1" applyFill="1" applyBorder="1" applyAlignment="1">
      <alignment horizontal="center"/>
    </xf>
    <xf numFmtId="164" fontId="1" fillId="0" borderId="150" xfId="1" applyNumberFormat="1" applyFill="1" applyBorder="1" applyAlignment="1">
      <alignment horizontal="center"/>
    </xf>
    <xf numFmtId="167" fontId="1" fillId="0" borderId="20" xfId="1" applyNumberFormat="1" applyBorder="1" applyAlignment="1">
      <alignment horizontal="center"/>
    </xf>
    <xf numFmtId="167" fontId="1" fillId="0" borderId="22" xfId="1" applyNumberFormat="1" applyBorder="1" applyAlignment="1">
      <alignment horizontal="center"/>
    </xf>
    <xf numFmtId="167" fontId="1" fillId="0" borderId="24" xfId="1" applyNumberFormat="1" applyBorder="1" applyAlignment="1">
      <alignment horizontal="center"/>
    </xf>
    <xf numFmtId="167" fontId="1" fillId="0" borderId="28" xfId="1" applyNumberFormat="1" applyFont="1" applyBorder="1" applyAlignment="1">
      <alignment horizontal="center"/>
    </xf>
    <xf numFmtId="167" fontId="1" fillId="0" borderId="30" xfId="1" applyNumberFormat="1" applyFont="1" applyBorder="1" applyAlignment="1">
      <alignment horizontal="center"/>
    </xf>
    <xf numFmtId="167" fontId="1" fillId="0" borderId="20" xfId="1" applyNumberFormat="1" applyFont="1" applyBorder="1" applyAlignment="1">
      <alignment horizontal="center"/>
    </xf>
    <xf numFmtId="167" fontId="1" fillId="0" borderId="24" xfId="1" applyNumberFormat="1" applyFont="1" applyBorder="1" applyAlignment="1">
      <alignment horizontal="center"/>
    </xf>
    <xf numFmtId="167" fontId="1" fillId="0" borderId="74" xfId="1" applyNumberFormat="1" applyBorder="1" applyAlignment="1">
      <alignment horizontal="center"/>
    </xf>
    <xf numFmtId="167" fontId="1" fillId="0" borderId="60" xfId="1" applyNumberFormat="1" applyBorder="1" applyAlignment="1">
      <alignment horizontal="center"/>
    </xf>
    <xf numFmtId="167" fontId="1" fillId="0" borderId="60" xfId="1" applyNumberFormat="1" applyFont="1" applyBorder="1" applyAlignment="1">
      <alignment horizontal="center"/>
    </xf>
    <xf numFmtId="167" fontId="1" fillId="0" borderId="75" xfId="1" applyNumberFormat="1" applyFont="1" applyBorder="1" applyAlignment="1">
      <alignment horizontal="center"/>
    </xf>
    <xf numFmtId="171" fontId="1" fillId="0" borderId="37" xfId="1" applyNumberFormat="1" applyFont="1" applyFill="1" applyBorder="1" applyAlignment="1">
      <alignment horizontal="center"/>
    </xf>
    <xf numFmtId="171" fontId="1" fillId="0" borderId="37" xfId="1" applyNumberFormat="1" applyFill="1" applyBorder="1" applyAlignment="1">
      <alignment horizontal="center"/>
    </xf>
    <xf numFmtId="171" fontId="1" fillId="0" borderId="38" xfId="1" applyNumberFormat="1" applyFont="1" applyFill="1" applyBorder="1" applyAlignment="1">
      <alignment horizontal="center"/>
    </xf>
    <xf numFmtId="22" fontId="0" fillId="0" borderId="147" xfId="0" applyNumberFormat="1" applyBorder="1" applyAlignment="1">
      <alignment horizontal="left" vertical="center"/>
    </xf>
    <xf numFmtId="22" fontId="0" fillId="0" borderId="27" xfId="0" applyNumberFormat="1" applyBorder="1" applyAlignment="1">
      <alignment horizontal="left" vertical="center"/>
    </xf>
    <xf numFmtId="2" fontId="1" fillId="0" borderId="148" xfId="1" applyNumberFormat="1" applyFill="1" applyBorder="1" applyAlignment="1">
      <alignment horizontal="center"/>
    </xf>
    <xf numFmtId="164" fontId="1" fillId="0" borderId="148" xfId="1" applyNumberFormat="1" applyFill="1" applyBorder="1" applyAlignment="1">
      <alignment horizontal="center"/>
    </xf>
    <xf numFmtId="22" fontId="0" fillId="0" borderId="27" xfId="0" applyNumberFormat="1" applyBorder="1" applyAlignment="1">
      <alignment horizontal="left" vertical="center"/>
    </xf>
    <xf numFmtId="0" fontId="0" fillId="0" borderId="37" xfId="0" applyBorder="1" applyAlignment="1">
      <alignment horizontal="center"/>
    </xf>
    <xf numFmtId="0" fontId="0" fillId="0" borderId="37" xfId="0" applyFill="1" applyBorder="1" applyAlignment="1">
      <alignment horizontal="center"/>
    </xf>
    <xf numFmtId="164" fontId="1" fillId="0" borderId="131" xfId="1" applyNumberFormat="1" applyFont="1" applyFill="1" applyBorder="1" applyAlignment="1">
      <alignment horizontal="center"/>
    </xf>
    <xf numFmtId="22" fontId="1" fillId="0" borderId="19" xfId="1" applyNumberFormat="1" applyBorder="1" applyAlignment="1">
      <alignment horizontal="left"/>
    </xf>
    <xf numFmtId="167" fontId="1" fillId="0" borderId="20" xfId="1" applyNumberFormat="1" applyBorder="1" applyAlignment="1">
      <alignment horizontal="center"/>
    </xf>
    <xf numFmtId="22" fontId="1" fillId="0" borderId="21" xfId="1" applyNumberFormat="1" applyBorder="1" applyAlignment="1">
      <alignment horizontal="left"/>
    </xf>
    <xf numFmtId="167" fontId="1" fillId="0" borderId="22" xfId="1" applyNumberFormat="1" applyBorder="1" applyAlignment="1">
      <alignment horizontal="center"/>
    </xf>
    <xf numFmtId="22" fontId="1" fillId="0" borderId="23" xfId="1" applyNumberFormat="1" applyBorder="1" applyAlignment="1">
      <alignment horizontal="left"/>
    </xf>
    <xf numFmtId="167" fontId="1" fillId="0" borderId="24" xfId="1" applyNumberFormat="1" applyBorder="1" applyAlignment="1">
      <alignment horizontal="center"/>
    </xf>
    <xf numFmtId="167" fontId="1" fillId="0" borderId="28" xfId="1" applyNumberFormat="1" applyFont="1" applyBorder="1" applyAlignment="1">
      <alignment horizontal="center"/>
    </xf>
    <xf numFmtId="167" fontId="1" fillId="0" borderId="30" xfId="1" applyNumberFormat="1" applyFont="1" applyBorder="1" applyAlignment="1">
      <alignment horizontal="center"/>
    </xf>
    <xf numFmtId="167" fontId="1" fillId="0" borderId="20" xfId="1" applyNumberFormat="1" applyFont="1" applyBorder="1" applyAlignment="1">
      <alignment horizontal="center"/>
    </xf>
    <xf numFmtId="167" fontId="1" fillId="0" borderId="24" xfId="1" applyNumberFormat="1" applyFont="1" applyBorder="1" applyAlignment="1">
      <alignment horizontal="center"/>
    </xf>
    <xf numFmtId="167" fontId="1" fillId="0" borderId="74" xfId="1" applyNumberFormat="1" applyBorder="1" applyAlignment="1">
      <alignment horizontal="center"/>
    </xf>
    <xf numFmtId="167" fontId="1" fillId="0" borderId="60" xfId="1" applyNumberFormat="1" applyBorder="1" applyAlignment="1">
      <alignment horizontal="center"/>
    </xf>
    <xf numFmtId="167" fontId="1" fillId="0" borderId="60" xfId="1" applyNumberFormat="1" applyFont="1" applyBorder="1" applyAlignment="1">
      <alignment horizontal="center"/>
    </xf>
    <xf numFmtId="167" fontId="1" fillId="0" borderId="75" xfId="1" applyNumberFormat="1" applyFont="1" applyBorder="1" applyAlignment="1">
      <alignment horizontal="center"/>
    </xf>
    <xf numFmtId="171" fontId="1" fillId="0" borderId="37" xfId="1" applyNumberFormat="1" applyFont="1" applyFill="1" applyBorder="1" applyAlignment="1">
      <alignment horizontal="center"/>
    </xf>
    <xf numFmtId="171" fontId="1" fillId="0" borderId="37" xfId="1" applyNumberFormat="1" applyFill="1" applyBorder="1" applyAlignment="1">
      <alignment horizontal="center"/>
    </xf>
    <xf numFmtId="171" fontId="1" fillId="0" borderId="38" xfId="1" applyNumberFormat="1" applyFont="1" applyFill="1" applyBorder="1" applyAlignment="1">
      <alignment horizontal="center"/>
    </xf>
    <xf numFmtId="22" fontId="0" fillId="0" borderId="147" xfId="0" applyNumberFormat="1" applyBorder="1" applyAlignment="1">
      <alignment horizontal="left" vertical="center"/>
    </xf>
    <xf numFmtId="22" fontId="0" fillId="0" borderId="27" xfId="0" applyNumberFormat="1" applyBorder="1" applyAlignment="1">
      <alignment horizontal="left" vertical="center"/>
    </xf>
    <xf numFmtId="164" fontId="1" fillId="0" borderId="37" xfId="1" applyNumberFormat="1" applyFill="1" applyBorder="1" applyAlignment="1">
      <alignment horizontal="center"/>
    </xf>
    <xf numFmtId="2" fontId="1" fillId="0" borderId="37" xfId="1" applyNumberFormat="1" applyFill="1" applyBorder="1" applyAlignment="1">
      <alignment horizontal="center"/>
    </xf>
    <xf numFmtId="22" fontId="0" fillId="0" borderId="27" xfId="0" applyNumberFormat="1" applyBorder="1" applyAlignment="1">
      <alignment horizontal="left" vertical="center"/>
    </xf>
    <xf numFmtId="0" fontId="0" fillId="0" borderId="37" xfId="0" applyBorder="1" applyAlignment="1">
      <alignment horizontal="center"/>
    </xf>
    <xf numFmtId="0" fontId="0" fillId="0" borderId="37" xfId="0" applyFill="1" applyBorder="1" applyAlignment="1">
      <alignment horizontal="center"/>
    </xf>
    <xf numFmtId="165" fontId="1" fillId="0" borderId="60" xfId="1" applyNumberFormat="1" applyFont="1" applyFill="1" applyBorder="1" applyAlignment="1">
      <alignment horizontal="center"/>
    </xf>
    <xf numFmtId="167" fontId="1" fillId="0" borderId="66" xfId="1" applyNumberFormat="1" applyFont="1" applyFill="1" applyBorder="1" applyAlignment="1">
      <alignment horizontal="center"/>
    </xf>
    <xf numFmtId="22" fontId="1" fillId="0" borderId="21" xfId="1" applyNumberFormat="1" applyBorder="1" applyAlignment="1">
      <alignment horizontal="left"/>
    </xf>
    <xf numFmtId="167" fontId="1" fillId="0" borderId="22" xfId="1" applyNumberFormat="1" applyBorder="1" applyAlignment="1">
      <alignment horizontal="center"/>
    </xf>
    <xf numFmtId="167" fontId="1" fillId="0" borderId="29" xfId="1" applyNumberFormat="1" applyFont="1" applyBorder="1" applyAlignment="1">
      <alignment horizontal="center"/>
    </xf>
    <xf numFmtId="167" fontId="1" fillId="0" borderId="22" xfId="1" applyNumberFormat="1" applyFont="1" applyBorder="1" applyAlignment="1">
      <alignment horizontal="center"/>
    </xf>
    <xf numFmtId="171" fontId="1" fillId="0" borderId="34" xfId="1" applyNumberFormat="1" applyFill="1" applyBorder="1" applyAlignment="1">
      <alignment horizontal="center"/>
    </xf>
    <xf numFmtId="171" fontId="1" fillId="0" borderId="35" xfId="1" applyNumberFormat="1" applyFill="1" applyBorder="1" applyAlignment="1">
      <alignment horizontal="center"/>
    </xf>
    <xf numFmtId="22" fontId="0" fillId="0" borderId="58" xfId="0" applyNumberFormat="1" applyBorder="1" applyAlignment="1">
      <alignment horizontal="left" vertical="center"/>
    </xf>
    <xf numFmtId="22" fontId="1" fillId="0" borderId="76" xfId="1" applyNumberFormat="1" applyBorder="1" applyAlignment="1">
      <alignment horizontal="left" vertical="center"/>
    </xf>
    <xf numFmtId="2" fontId="1" fillId="0" borderId="36" xfId="1" applyNumberFormat="1" applyFont="1" applyFill="1" applyBorder="1" applyAlignment="1">
      <alignment horizontal="center"/>
    </xf>
    <xf numFmtId="2" fontId="1" fillId="0" borderId="36" xfId="1" applyNumberFormat="1" applyFont="1" applyFill="1" applyBorder="1" applyAlignment="1">
      <alignment horizontal="center"/>
    </xf>
    <xf numFmtId="22" fontId="1" fillId="0" borderId="76" xfId="1" applyNumberFormat="1" applyFill="1" applyBorder="1" applyAlignment="1">
      <alignment horizontal="left" vertical="center"/>
    </xf>
    <xf numFmtId="167" fontId="1" fillId="0" borderId="36" xfId="1" applyNumberFormat="1" applyFont="1" applyFill="1" applyBorder="1" applyAlignment="1">
      <alignment horizontal="center"/>
    </xf>
    <xf numFmtId="22" fontId="0" fillId="0" borderId="26" xfId="0" applyNumberFormat="1" applyBorder="1" applyAlignment="1">
      <alignment horizontal="left" vertical="center"/>
    </xf>
    <xf numFmtId="22" fontId="0" fillId="0" borderId="27" xfId="0" applyNumberFormat="1" applyBorder="1" applyAlignment="1">
      <alignment horizontal="left" vertical="center"/>
    </xf>
    <xf numFmtId="2" fontId="1" fillId="0" borderId="149" xfId="1" applyNumberFormat="1" applyFill="1" applyBorder="1" applyAlignment="1">
      <alignment horizontal="center"/>
    </xf>
    <xf numFmtId="164" fontId="1" fillId="0" borderId="149" xfId="1" applyNumberFormat="1" applyFill="1" applyBorder="1" applyAlignment="1">
      <alignment horizontal="center"/>
    </xf>
    <xf numFmtId="164" fontId="1" fillId="0" borderId="150" xfId="1" applyNumberFormat="1" applyFill="1" applyBorder="1" applyAlignment="1">
      <alignment horizontal="center"/>
    </xf>
    <xf numFmtId="22" fontId="0" fillId="0" borderId="25" xfId="0" applyNumberFormat="1" applyBorder="1" applyAlignment="1">
      <alignment horizontal="left" vertical="center"/>
    </xf>
    <xf numFmtId="0" fontId="0" fillId="0" borderId="91" xfId="0" applyFill="1" applyBorder="1" applyAlignment="1">
      <alignment horizontal="center"/>
    </xf>
    <xf numFmtId="0" fontId="0" fillId="0" borderId="34" xfId="0" applyBorder="1" applyAlignment="1">
      <alignment horizontal="center"/>
    </xf>
    <xf numFmtId="165" fontId="1" fillId="0" borderId="60" xfId="1" applyNumberFormat="1" applyFont="1" applyFill="1" applyBorder="1" applyAlignment="1">
      <alignment horizontal="center"/>
    </xf>
    <xf numFmtId="167" fontId="1" fillId="0" borderId="66" xfId="1" applyNumberFormat="1" applyFont="1" applyFill="1" applyBorder="1" applyAlignment="1">
      <alignment horizontal="center"/>
    </xf>
    <xf numFmtId="167" fontId="1" fillId="0" borderId="22" xfId="1" applyNumberFormat="1" applyBorder="1" applyAlignment="1">
      <alignment horizontal="center"/>
    </xf>
    <xf numFmtId="167" fontId="1" fillId="0" borderId="29" xfId="1" applyNumberFormat="1" applyFont="1" applyBorder="1" applyAlignment="1">
      <alignment horizontal="center"/>
    </xf>
    <xf numFmtId="167" fontId="1" fillId="0" borderId="22" xfId="1" applyNumberFormat="1" applyFont="1" applyBorder="1" applyAlignment="1">
      <alignment horizontal="center"/>
    </xf>
    <xf numFmtId="22" fontId="0" fillId="0" borderId="26" xfId="0" applyNumberFormat="1" applyBorder="1" applyAlignment="1">
      <alignment horizontal="left" vertical="center"/>
    </xf>
    <xf numFmtId="22" fontId="0" fillId="0" borderId="27" xfId="0" applyNumberFormat="1" applyBorder="1" applyAlignment="1">
      <alignment horizontal="left" vertical="center"/>
    </xf>
    <xf numFmtId="167" fontId="1" fillId="0" borderId="62" xfId="1" applyNumberFormat="1" applyBorder="1" applyAlignment="1">
      <alignment horizontal="center"/>
    </xf>
    <xf numFmtId="171" fontId="1" fillId="0" borderId="34" xfId="1" applyNumberFormat="1" applyFill="1" applyBorder="1" applyAlignment="1">
      <alignment horizontal="center"/>
    </xf>
    <xf numFmtId="171" fontId="1" fillId="0" borderId="35" xfId="1" applyNumberFormat="1" applyFill="1" applyBorder="1" applyAlignment="1">
      <alignment horizontal="center"/>
    </xf>
    <xf numFmtId="22" fontId="0" fillId="0" borderId="58" xfId="0" applyNumberFormat="1" applyBorder="1" applyAlignment="1">
      <alignment horizontal="left" vertical="center"/>
    </xf>
    <xf numFmtId="22" fontId="1" fillId="0" borderId="76" xfId="1" applyNumberFormat="1" applyBorder="1" applyAlignment="1">
      <alignment horizontal="left" vertical="center"/>
    </xf>
    <xf numFmtId="2" fontId="1" fillId="0" borderId="36" xfId="1" applyNumberFormat="1" applyFont="1" applyFill="1" applyBorder="1" applyAlignment="1">
      <alignment horizontal="center"/>
    </xf>
    <xf numFmtId="2" fontId="1" fillId="0" borderId="36" xfId="1" applyNumberFormat="1" applyFont="1" applyFill="1" applyBorder="1" applyAlignment="1">
      <alignment horizontal="center"/>
    </xf>
    <xf numFmtId="22" fontId="1" fillId="0" borderId="76" xfId="1" applyNumberFormat="1" applyFill="1" applyBorder="1" applyAlignment="1">
      <alignment horizontal="left" vertical="center"/>
    </xf>
    <xf numFmtId="167" fontId="1" fillId="0" borderId="36" xfId="1" applyNumberFormat="1" applyFont="1" applyFill="1" applyBorder="1" applyAlignment="1">
      <alignment horizontal="center"/>
    </xf>
    <xf numFmtId="22" fontId="0" fillId="0" borderId="26" xfId="0" applyNumberFormat="1" applyBorder="1" applyAlignment="1">
      <alignment horizontal="left" vertical="center"/>
    </xf>
    <xf numFmtId="2" fontId="1" fillId="0" borderId="91" xfId="1" applyNumberFormat="1" applyFill="1" applyBorder="1" applyAlignment="1">
      <alignment horizontal="center"/>
    </xf>
    <xf numFmtId="164" fontId="1" fillId="0" borderId="91" xfId="1" applyNumberFormat="1" applyFill="1" applyBorder="1" applyAlignment="1">
      <alignment horizontal="center"/>
    </xf>
    <xf numFmtId="164" fontId="1" fillId="0" borderId="93" xfId="1" applyNumberFormat="1" applyFont="1" applyFill="1" applyBorder="1" applyAlignment="1">
      <alignment horizontal="center"/>
    </xf>
    <xf numFmtId="22" fontId="0" fillId="0" borderId="25" xfId="0" applyNumberFormat="1" applyBorder="1" applyAlignment="1">
      <alignment horizontal="left" vertical="center"/>
    </xf>
    <xf numFmtId="0" fontId="0" fillId="0" borderId="91" xfId="0" applyFill="1" applyBorder="1" applyAlignment="1">
      <alignment horizontal="center"/>
    </xf>
    <xf numFmtId="0" fontId="0" fillId="0" borderId="34" xfId="0" applyBorder="1" applyAlignment="1">
      <alignment horizontal="center"/>
    </xf>
    <xf numFmtId="167" fontId="1" fillId="0" borderId="20" xfId="1" applyNumberFormat="1" applyBorder="1" applyAlignment="1">
      <alignment horizontal="center"/>
    </xf>
    <xf numFmtId="167" fontId="1" fillId="0" borderId="22" xfId="1" applyNumberFormat="1" applyBorder="1" applyAlignment="1">
      <alignment horizontal="center"/>
    </xf>
    <xf numFmtId="167" fontId="1" fillId="0" borderId="24" xfId="1" applyNumberFormat="1" applyBorder="1" applyAlignment="1">
      <alignment horizontal="center"/>
    </xf>
    <xf numFmtId="167" fontId="1" fillId="0" borderId="28" xfId="1" applyNumberFormat="1" applyFont="1" applyBorder="1" applyAlignment="1">
      <alignment horizontal="center"/>
    </xf>
    <xf numFmtId="167" fontId="1" fillId="0" borderId="30" xfId="1" applyNumberFormat="1" applyFont="1" applyBorder="1" applyAlignment="1">
      <alignment horizontal="center"/>
    </xf>
    <xf numFmtId="167" fontId="1" fillId="0" borderId="20" xfId="1" applyNumberFormat="1" applyFont="1" applyBorder="1" applyAlignment="1">
      <alignment horizontal="center"/>
    </xf>
    <xf numFmtId="167" fontId="1" fillId="0" borderId="24" xfId="1" applyNumberFormat="1" applyFont="1" applyBorder="1" applyAlignment="1">
      <alignment horizontal="center"/>
    </xf>
    <xf numFmtId="167" fontId="1" fillId="0" borderId="74" xfId="1" applyNumberFormat="1" applyBorder="1" applyAlignment="1">
      <alignment horizontal="center"/>
    </xf>
    <xf numFmtId="167" fontId="1" fillId="0" borderId="60" xfId="1" applyNumberFormat="1" applyBorder="1" applyAlignment="1">
      <alignment horizontal="center"/>
    </xf>
    <xf numFmtId="167" fontId="1" fillId="0" borderId="60" xfId="1" applyNumberFormat="1" applyFont="1" applyBorder="1" applyAlignment="1">
      <alignment horizontal="center"/>
    </xf>
    <xf numFmtId="167" fontId="1" fillId="0" borderId="75" xfId="1" applyNumberFormat="1" applyFont="1" applyBorder="1" applyAlignment="1">
      <alignment horizontal="center"/>
    </xf>
    <xf numFmtId="22" fontId="0" fillId="0" borderId="26" xfId="0" applyNumberFormat="1" applyBorder="1" applyAlignment="1">
      <alignment horizontal="left" vertical="center"/>
    </xf>
    <xf numFmtId="22" fontId="0" fillId="0" borderId="27" xfId="0" applyNumberFormat="1" applyBorder="1" applyAlignment="1">
      <alignment horizontal="left" vertical="center"/>
    </xf>
    <xf numFmtId="167" fontId="1" fillId="0" borderId="62" xfId="1" applyNumberFormat="1" applyBorder="1" applyAlignment="1">
      <alignment horizontal="center"/>
    </xf>
    <xf numFmtId="167" fontId="1" fillId="0" borderId="62" xfId="1" applyNumberFormat="1" applyBorder="1" applyAlignment="1">
      <alignment horizontal="center"/>
    </xf>
    <xf numFmtId="171" fontId="1" fillId="0" borderId="37" xfId="1" applyNumberFormat="1" applyFont="1" applyFill="1" applyBorder="1" applyAlignment="1">
      <alignment horizontal="center"/>
    </xf>
    <xf numFmtId="171" fontId="1" fillId="0" borderId="37" xfId="1" applyNumberFormat="1" applyFill="1" applyBorder="1" applyAlignment="1">
      <alignment horizontal="center"/>
    </xf>
    <xf numFmtId="171" fontId="1" fillId="0" borderId="38" xfId="1" applyNumberFormat="1" applyFont="1" applyFill="1" applyBorder="1" applyAlignment="1">
      <alignment horizontal="center"/>
    </xf>
    <xf numFmtId="164" fontId="1" fillId="0" borderId="37" xfId="1" applyNumberFormat="1" applyFill="1" applyBorder="1" applyAlignment="1">
      <alignment horizontal="center"/>
    </xf>
    <xf numFmtId="2" fontId="1" fillId="0" borderId="37" xfId="1" applyNumberFormat="1" applyFill="1" applyBorder="1" applyAlignment="1">
      <alignment horizontal="center"/>
    </xf>
    <xf numFmtId="22" fontId="0" fillId="0" borderId="27" xfId="0" applyNumberFormat="1" applyBorder="1" applyAlignment="1">
      <alignment horizontal="left" vertical="center"/>
    </xf>
    <xf numFmtId="0" fontId="0" fillId="0" borderId="37" xfId="0" applyBorder="1" applyAlignment="1">
      <alignment horizontal="center"/>
    </xf>
    <xf numFmtId="0" fontId="0" fillId="0" borderId="37" xfId="0" applyFill="1" applyBorder="1" applyAlignment="1">
      <alignment horizontal="center"/>
    </xf>
    <xf numFmtId="167" fontId="1" fillId="0" borderId="152" xfId="1" applyNumberFormat="1" applyBorder="1" applyAlignment="1">
      <alignment horizontal="center"/>
    </xf>
    <xf numFmtId="167" fontId="1" fillId="0" borderId="151" xfId="1" applyNumberFormat="1" applyBorder="1" applyAlignment="1">
      <alignment horizontal="center"/>
    </xf>
    <xf numFmtId="22" fontId="1" fillId="0" borderId="19" xfId="1" applyNumberFormat="1" applyBorder="1" applyAlignment="1">
      <alignment horizontal="left"/>
    </xf>
    <xf numFmtId="167" fontId="1" fillId="0" borderId="20" xfId="1" applyNumberFormat="1" applyBorder="1" applyAlignment="1">
      <alignment horizontal="center"/>
    </xf>
    <xf numFmtId="22" fontId="1" fillId="0" borderId="21" xfId="1" applyNumberFormat="1" applyBorder="1" applyAlignment="1">
      <alignment horizontal="left"/>
    </xf>
    <xf numFmtId="167" fontId="1" fillId="0" borderId="22" xfId="1" applyNumberFormat="1" applyBorder="1" applyAlignment="1">
      <alignment horizontal="center"/>
    </xf>
    <xf numFmtId="22" fontId="1" fillId="0" borderId="23" xfId="1" applyNumberFormat="1" applyBorder="1" applyAlignment="1">
      <alignment horizontal="left"/>
    </xf>
    <xf numFmtId="167" fontId="1" fillId="0" borderId="24" xfId="1" applyNumberFormat="1" applyBorder="1" applyAlignment="1">
      <alignment horizontal="center"/>
    </xf>
    <xf numFmtId="167" fontId="1" fillId="0" borderId="28" xfId="1" applyNumberFormat="1" applyFont="1" applyBorder="1" applyAlignment="1">
      <alignment horizontal="center"/>
    </xf>
    <xf numFmtId="167" fontId="1" fillId="0" borderId="30" xfId="1" applyNumberFormat="1" applyFont="1" applyBorder="1" applyAlignment="1">
      <alignment horizontal="center"/>
    </xf>
    <xf numFmtId="167" fontId="1" fillId="0" borderId="20" xfId="1" applyNumberFormat="1" applyFont="1" applyBorder="1" applyAlignment="1">
      <alignment horizontal="center"/>
    </xf>
    <xf numFmtId="167" fontId="1" fillId="0" borderId="24" xfId="1" applyNumberFormat="1" applyFont="1" applyBorder="1" applyAlignment="1">
      <alignment horizontal="center"/>
    </xf>
    <xf numFmtId="167" fontId="1" fillId="0" borderId="74" xfId="1" applyNumberFormat="1" applyBorder="1" applyAlignment="1">
      <alignment horizontal="center"/>
    </xf>
    <xf numFmtId="167" fontId="1" fillId="0" borderId="60" xfId="1" applyNumberFormat="1" applyBorder="1" applyAlignment="1">
      <alignment horizontal="center"/>
    </xf>
    <xf numFmtId="167" fontId="1" fillId="0" borderId="60" xfId="1" applyNumberFormat="1" applyFont="1" applyBorder="1" applyAlignment="1">
      <alignment horizontal="center"/>
    </xf>
    <xf numFmtId="167" fontId="1" fillId="0" borderId="75" xfId="1" applyNumberFormat="1" applyFont="1" applyBorder="1" applyAlignment="1">
      <alignment horizontal="center"/>
    </xf>
    <xf numFmtId="167" fontId="1" fillId="0" borderId="62" xfId="1" applyNumberFormat="1" applyBorder="1" applyAlignment="1">
      <alignment horizontal="center"/>
    </xf>
    <xf numFmtId="22" fontId="0" fillId="0" borderId="11" xfId="0" applyNumberFormat="1" applyBorder="1" applyAlignment="1">
      <alignment horizontal="left" vertical="center"/>
    </xf>
    <xf numFmtId="171" fontId="1" fillId="0" borderId="37" xfId="1" applyNumberFormat="1" applyFont="1" applyFill="1" applyBorder="1" applyAlignment="1">
      <alignment horizontal="center"/>
    </xf>
    <xf numFmtId="171" fontId="1" fillId="0" borderId="37" xfId="1" applyNumberFormat="1" applyFill="1" applyBorder="1" applyAlignment="1">
      <alignment horizontal="center"/>
    </xf>
    <xf numFmtId="171" fontId="1" fillId="0" borderId="38" xfId="1" applyNumberFormat="1" applyFont="1" applyFill="1" applyBorder="1" applyAlignment="1">
      <alignment horizontal="center"/>
    </xf>
    <xf numFmtId="22" fontId="0" fillId="0" borderId="147" xfId="0" applyNumberFormat="1" applyBorder="1" applyAlignment="1">
      <alignment horizontal="left" vertical="center"/>
    </xf>
    <xf numFmtId="164" fontId="1" fillId="0" borderId="37" xfId="1" applyNumberFormat="1" applyFill="1" applyBorder="1" applyAlignment="1">
      <alignment horizontal="center"/>
    </xf>
    <xf numFmtId="2" fontId="1" fillId="0" borderId="37" xfId="1" applyNumberFormat="1" applyFill="1" applyBorder="1" applyAlignment="1">
      <alignment horizontal="center"/>
    </xf>
    <xf numFmtId="22" fontId="0" fillId="0" borderId="26" xfId="0" applyNumberFormat="1" applyBorder="1" applyAlignment="1">
      <alignment horizontal="left" vertical="center"/>
    </xf>
    <xf numFmtId="22" fontId="0" fillId="0" borderId="27" xfId="0" applyNumberFormat="1" applyBorder="1" applyAlignment="1">
      <alignment horizontal="left" vertical="center"/>
    </xf>
    <xf numFmtId="0" fontId="0" fillId="0" borderId="37" xfId="0" applyBorder="1" applyAlignment="1">
      <alignment horizontal="center"/>
    </xf>
    <xf numFmtId="0" fontId="0" fillId="0" borderId="37" xfId="0" applyFill="1" applyBorder="1" applyAlignment="1">
      <alignment horizontal="center"/>
    </xf>
    <xf numFmtId="164" fontId="1" fillId="0" borderId="33" xfId="1" applyNumberFormat="1" applyFont="1" applyFill="1" applyBorder="1" applyAlignment="1">
      <alignment horizontal="center"/>
    </xf>
    <xf numFmtId="164" fontId="1" fillId="0" borderId="153" xfId="1" applyNumberFormat="1" applyFill="1" applyBorder="1" applyAlignment="1">
      <alignment horizontal="center"/>
    </xf>
    <xf numFmtId="0" fontId="1" fillId="0" borderId="0" xfId="1" applyAlignment="1">
      <alignment horizontal="center"/>
    </xf>
    <xf numFmtId="165" fontId="31" fillId="0" borderId="154" xfId="0" applyNumberFormat="1" applyFont="1" applyBorder="1" applyAlignment="1">
      <alignment horizontal="center" vertical="center"/>
    </xf>
    <xf numFmtId="165" fontId="1" fillId="0" borderId="59" xfId="1" applyNumberFormat="1" applyFont="1" applyFill="1" applyBorder="1" applyAlignment="1">
      <alignment horizontal="center"/>
    </xf>
    <xf numFmtId="164" fontId="1" fillId="0" borderId="155" xfId="1" applyNumberFormat="1" applyFill="1" applyBorder="1" applyAlignment="1">
      <alignment horizontal="center"/>
    </xf>
    <xf numFmtId="167" fontId="1" fillId="0" borderId="146" xfId="1" applyNumberFormat="1" applyBorder="1" applyAlignment="1">
      <alignment horizontal="center"/>
    </xf>
    <xf numFmtId="167" fontId="1" fillId="0" borderId="38" xfId="1" applyNumberFormat="1" applyBorder="1" applyAlignment="1">
      <alignment horizontal="center"/>
    </xf>
    <xf numFmtId="167" fontId="1" fillId="0" borderId="155" xfId="1" applyNumberFormat="1" applyBorder="1" applyAlignment="1">
      <alignment horizontal="center"/>
    </xf>
    <xf numFmtId="165" fontId="1" fillId="0" borderId="60" xfId="1" applyNumberFormat="1" applyFont="1" applyFill="1" applyBorder="1" applyAlignment="1">
      <alignment horizontal="center"/>
    </xf>
    <xf numFmtId="167" fontId="1" fillId="0" borderId="66" xfId="1" applyNumberFormat="1" applyFont="1" applyFill="1" applyBorder="1" applyAlignment="1">
      <alignment horizontal="center"/>
    </xf>
    <xf numFmtId="167" fontId="1" fillId="0" borderId="22" xfId="1" applyNumberFormat="1" applyBorder="1" applyAlignment="1">
      <alignment horizontal="center"/>
    </xf>
    <xf numFmtId="167" fontId="1" fillId="0" borderId="29" xfId="1" applyNumberFormat="1" applyFont="1" applyBorder="1" applyAlignment="1">
      <alignment horizontal="center"/>
    </xf>
    <xf numFmtId="167" fontId="1" fillId="0" borderId="22" xfId="1" applyNumberFormat="1" applyFont="1" applyBorder="1" applyAlignment="1">
      <alignment horizontal="center"/>
    </xf>
    <xf numFmtId="167" fontId="1" fillId="0" borderId="62" xfId="1" applyNumberFormat="1" applyBorder="1" applyAlignment="1">
      <alignment horizontal="center"/>
    </xf>
    <xf numFmtId="171" fontId="1" fillId="0" borderId="34" xfId="1" applyNumberFormat="1" applyFill="1" applyBorder="1" applyAlignment="1">
      <alignment horizontal="center"/>
    </xf>
    <xf numFmtId="171" fontId="1" fillId="0" borderId="35" xfId="1" applyNumberFormat="1" applyFill="1" applyBorder="1" applyAlignment="1">
      <alignment horizontal="center"/>
    </xf>
    <xf numFmtId="22" fontId="0" fillId="0" borderId="58" xfId="0" applyNumberFormat="1" applyBorder="1" applyAlignment="1">
      <alignment horizontal="left" vertical="center"/>
    </xf>
    <xf numFmtId="22" fontId="1" fillId="0" borderId="76" xfId="1" applyNumberFormat="1" applyBorder="1" applyAlignment="1">
      <alignment horizontal="left" vertical="center"/>
    </xf>
    <xf numFmtId="2" fontId="1" fillId="0" borderId="36" xfId="1" applyNumberFormat="1" applyFont="1" applyFill="1" applyBorder="1" applyAlignment="1">
      <alignment horizontal="center"/>
    </xf>
    <xf numFmtId="2" fontId="1" fillId="0" borderId="36" xfId="1" applyNumberFormat="1" applyFont="1" applyFill="1" applyBorder="1" applyAlignment="1">
      <alignment horizontal="center"/>
    </xf>
    <xf numFmtId="22" fontId="1" fillId="0" borderId="76" xfId="1" applyNumberFormat="1" applyFill="1" applyBorder="1" applyAlignment="1">
      <alignment horizontal="left" vertical="center"/>
    </xf>
    <xf numFmtId="167" fontId="1" fillId="0" borderId="36" xfId="1" applyNumberFormat="1" applyFont="1" applyFill="1" applyBorder="1" applyAlignment="1">
      <alignment horizontal="center"/>
    </xf>
    <xf numFmtId="22" fontId="0" fillId="0" borderId="26" xfId="0" applyNumberFormat="1" applyBorder="1" applyAlignment="1">
      <alignment horizontal="left" vertical="center"/>
    </xf>
    <xf numFmtId="2" fontId="1" fillId="0" borderId="91" xfId="1" applyNumberFormat="1" applyFill="1" applyBorder="1" applyAlignment="1">
      <alignment horizontal="center"/>
    </xf>
    <xf numFmtId="164" fontId="1" fillId="0" borderId="91" xfId="1" applyNumberFormat="1" applyFill="1" applyBorder="1" applyAlignment="1">
      <alignment horizontal="center"/>
    </xf>
    <xf numFmtId="164" fontId="1" fillId="0" borderId="95" xfId="1" applyNumberFormat="1" applyFont="1" applyFill="1" applyBorder="1" applyAlignment="1">
      <alignment horizontal="center"/>
    </xf>
    <xf numFmtId="22" fontId="0" fillId="0" borderId="26" xfId="0" applyNumberFormat="1" applyBorder="1" applyAlignment="1">
      <alignment horizontal="left" vertical="center"/>
    </xf>
    <xf numFmtId="22" fontId="0" fillId="0" borderId="27" xfId="0" applyNumberFormat="1" applyBorder="1" applyAlignment="1">
      <alignment horizontal="left" vertical="center"/>
    </xf>
    <xf numFmtId="0" fontId="0" fillId="0" borderId="91" xfId="0" applyFill="1" applyBorder="1" applyAlignment="1">
      <alignment horizontal="center"/>
    </xf>
    <xf numFmtId="0" fontId="0" fillId="0" borderId="34" xfId="0" applyBorder="1" applyAlignment="1">
      <alignment horizontal="center"/>
    </xf>
    <xf numFmtId="165" fontId="1" fillId="0" borderId="60" xfId="1" applyNumberFormat="1" applyFont="1" applyFill="1" applyBorder="1" applyAlignment="1">
      <alignment horizontal="center"/>
    </xf>
    <xf numFmtId="167" fontId="1" fillId="0" borderId="66" xfId="1" applyNumberFormat="1" applyFont="1" applyFill="1" applyBorder="1" applyAlignment="1">
      <alignment horizontal="center"/>
    </xf>
    <xf numFmtId="22" fontId="1" fillId="0" borderId="21" xfId="1" applyNumberFormat="1" applyBorder="1" applyAlignment="1">
      <alignment horizontal="left"/>
    </xf>
    <xf numFmtId="167" fontId="1" fillId="0" borderId="22" xfId="1" applyNumberFormat="1" applyBorder="1" applyAlignment="1">
      <alignment horizontal="center"/>
    </xf>
    <xf numFmtId="22" fontId="0" fillId="0" borderId="26" xfId="0" applyNumberFormat="1" applyBorder="1" applyAlignment="1">
      <alignment horizontal="left" vertical="center"/>
    </xf>
    <xf numFmtId="22" fontId="0" fillId="0" borderId="27" xfId="0" applyNumberFormat="1" applyBorder="1" applyAlignment="1">
      <alignment horizontal="left" vertical="center"/>
    </xf>
    <xf numFmtId="167" fontId="1" fillId="0" borderId="29" xfId="1" applyNumberFormat="1" applyFont="1" applyBorder="1" applyAlignment="1">
      <alignment horizontal="center"/>
    </xf>
    <xf numFmtId="167" fontId="1" fillId="0" borderId="22" xfId="1" applyNumberFormat="1" applyFont="1" applyBorder="1" applyAlignment="1">
      <alignment horizontal="center"/>
    </xf>
    <xf numFmtId="167" fontId="1" fillId="0" borderId="62" xfId="1" applyNumberFormat="1" applyBorder="1" applyAlignment="1">
      <alignment horizontal="center"/>
    </xf>
    <xf numFmtId="171" fontId="1" fillId="0" borderId="34" xfId="1" applyNumberFormat="1" applyFill="1" applyBorder="1" applyAlignment="1">
      <alignment horizontal="center"/>
    </xf>
    <xf numFmtId="171" fontId="1" fillId="0" borderId="35" xfId="1" applyNumberFormat="1" applyFill="1" applyBorder="1" applyAlignment="1">
      <alignment horizontal="center"/>
    </xf>
    <xf numFmtId="2" fontId="1" fillId="0" borderId="36" xfId="1" applyNumberFormat="1" applyFont="1" applyFill="1" applyBorder="1" applyAlignment="1">
      <alignment horizontal="center"/>
    </xf>
    <xf numFmtId="2" fontId="1" fillId="0" borderId="36" xfId="1" applyNumberFormat="1" applyFont="1" applyFill="1" applyBorder="1" applyAlignment="1">
      <alignment horizontal="center"/>
    </xf>
    <xf numFmtId="167" fontId="1" fillId="0" borderId="36" xfId="1" applyNumberFormat="1" applyFont="1" applyFill="1" applyBorder="1" applyAlignment="1">
      <alignment horizontal="center"/>
    </xf>
    <xf numFmtId="164" fontId="1" fillId="0" borderId="36" xfId="1" applyNumberFormat="1" applyFill="1" applyBorder="1" applyAlignment="1">
      <alignment horizontal="center"/>
    </xf>
    <xf numFmtId="2" fontId="1" fillId="0" borderId="36" xfId="1" applyNumberFormat="1" applyFill="1" applyBorder="1" applyAlignment="1">
      <alignment horizontal="center"/>
    </xf>
    <xf numFmtId="164" fontId="1" fillId="0" borderId="126" xfId="1" applyNumberFormat="1" applyFont="1" applyFill="1" applyBorder="1" applyAlignment="1">
      <alignment horizontal="center"/>
    </xf>
    <xf numFmtId="22" fontId="0" fillId="0" borderId="25" xfId="0" applyNumberFormat="1" applyBorder="1" applyAlignment="1">
      <alignment horizontal="left" vertical="center"/>
    </xf>
    <xf numFmtId="0" fontId="0" fillId="0" borderId="91" xfId="0" applyFill="1" applyBorder="1" applyAlignment="1">
      <alignment horizontal="center"/>
    </xf>
    <xf numFmtId="0" fontId="0" fillId="0" borderId="34" xfId="0" applyBorder="1" applyAlignment="1">
      <alignment horizontal="center"/>
    </xf>
    <xf numFmtId="167" fontId="13" fillId="0" borderId="62" xfId="0" applyNumberFormat="1" applyFont="1" applyFill="1" applyBorder="1" applyAlignment="1">
      <alignment horizontal="center" vertical="center"/>
    </xf>
    <xf numFmtId="167" fontId="13" fillId="0" borderId="11" xfId="0" applyNumberFormat="1" applyFont="1" applyFill="1" applyBorder="1" applyAlignment="1">
      <alignment horizontal="center" vertical="center"/>
    </xf>
    <xf numFmtId="167" fontId="13" fillId="0" borderId="17" xfId="0" applyNumberFormat="1" applyFont="1" applyFill="1" applyBorder="1" applyAlignment="1">
      <alignment horizontal="center" vertical="center"/>
    </xf>
    <xf numFmtId="167" fontId="1" fillId="0" borderId="30" xfId="1" applyNumberFormat="1" applyFont="1" applyBorder="1" applyAlignment="1">
      <alignment horizontal="center"/>
    </xf>
    <xf numFmtId="167" fontId="1" fillId="0" borderId="24" xfId="1" applyNumberFormat="1" applyFont="1" applyBorder="1" applyAlignment="1">
      <alignment horizontal="center"/>
    </xf>
    <xf numFmtId="171" fontId="1" fillId="0" borderId="37" xfId="1" applyNumberFormat="1" applyFont="1" applyFill="1" applyBorder="1" applyAlignment="1">
      <alignment horizontal="center"/>
    </xf>
    <xf numFmtId="171" fontId="1" fillId="0" borderId="37" xfId="1" applyNumberFormat="1" applyFill="1" applyBorder="1" applyAlignment="1">
      <alignment horizontal="center"/>
    </xf>
    <xf numFmtId="171" fontId="1" fillId="0" borderId="38" xfId="1" applyNumberFormat="1" applyFont="1" applyFill="1" applyBorder="1" applyAlignment="1">
      <alignment horizontal="center"/>
    </xf>
    <xf numFmtId="164" fontId="1" fillId="0" borderId="37" xfId="1" applyNumberFormat="1" applyFill="1" applyBorder="1" applyAlignment="1">
      <alignment horizontal="center"/>
    </xf>
    <xf numFmtId="2" fontId="1" fillId="0" borderId="37" xfId="1" applyNumberFormat="1" applyFill="1" applyBorder="1" applyAlignment="1">
      <alignment horizontal="center"/>
    </xf>
    <xf numFmtId="167" fontId="1" fillId="0" borderId="28" xfId="1" applyNumberFormat="1" applyFont="1" applyBorder="1" applyAlignment="1">
      <alignment horizontal="center"/>
    </xf>
    <xf numFmtId="167" fontId="1" fillId="0" borderId="20" xfId="1" applyNumberFormat="1" applyFont="1" applyBorder="1" applyAlignment="1">
      <alignment horizontal="center"/>
    </xf>
    <xf numFmtId="167" fontId="1" fillId="0" borderId="22" xfId="1" applyNumberFormat="1" applyFont="1" applyBorder="1" applyAlignment="1">
      <alignment horizontal="center"/>
    </xf>
    <xf numFmtId="167" fontId="1" fillId="0" borderId="60" xfId="1" applyNumberFormat="1" applyFont="1" applyBorder="1" applyAlignment="1">
      <alignment horizontal="center"/>
    </xf>
    <xf numFmtId="167" fontId="1" fillId="0" borderId="75" xfId="1" applyNumberFormat="1" applyFont="1" applyBorder="1" applyAlignment="1">
      <alignment horizontal="center"/>
    </xf>
    <xf numFmtId="167" fontId="1" fillId="0" borderId="74" xfId="1" applyNumberFormat="1" applyFont="1" applyBorder="1" applyAlignment="1">
      <alignment horizontal="center"/>
    </xf>
    <xf numFmtId="167" fontId="1" fillId="0" borderId="28" xfId="1" applyNumberFormat="1" applyFont="1" applyBorder="1" applyAlignment="1">
      <alignment horizontal="center"/>
    </xf>
    <xf numFmtId="167" fontId="1" fillId="0" borderId="30" xfId="1" applyNumberFormat="1" applyFont="1" applyBorder="1" applyAlignment="1">
      <alignment horizontal="center"/>
    </xf>
    <xf numFmtId="167" fontId="1" fillId="0" borderId="20" xfId="1" applyNumberFormat="1" applyFont="1" applyBorder="1" applyAlignment="1">
      <alignment horizontal="center"/>
    </xf>
    <xf numFmtId="167" fontId="1" fillId="0" borderId="24" xfId="1" applyNumberFormat="1" applyFont="1" applyBorder="1" applyAlignment="1">
      <alignment horizontal="center"/>
    </xf>
    <xf numFmtId="167" fontId="1" fillId="0" borderId="22" xfId="1" applyNumberFormat="1" applyFont="1" applyBorder="1" applyAlignment="1">
      <alignment horizontal="center"/>
    </xf>
    <xf numFmtId="167" fontId="1" fillId="0" borderId="60" xfId="1" applyNumberFormat="1" applyFont="1" applyBorder="1" applyAlignment="1">
      <alignment horizontal="center"/>
    </xf>
    <xf numFmtId="167" fontId="1" fillId="0" borderId="75" xfId="1" applyNumberFormat="1" applyFont="1" applyBorder="1" applyAlignment="1">
      <alignment horizontal="center"/>
    </xf>
    <xf numFmtId="167" fontId="1" fillId="0" borderId="74" xfId="1" applyNumberFormat="1" applyFont="1" applyBorder="1" applyAlignment="1">
      <alignment horizontal="center"/>
    </xf>
    <xf numFmtId="171" fontId="1" fillId="0" borderId="37" xfId="1" applyNumberFormat="1" applyFont="1" applyFill="1" applyBorder="1" applyAlignment="1">
      <alignment horizontal="center"/>
    </xf>
    <xf numFmtId="171" fontId="1" fillId="0" borderId="37" xfId="1" applyNumberFormat="1" applyFill="1" applyBorder="1" applyAlignment="1">
      <alignment horizontal="center"/>
    </xf>
    <xf numFmtId="171" fontId="1" fillId="0" borderId="38" xfId="1" applyNumberFormat="1" applyFont="1" applyFill="1" applyBorder="1" applyAlignment="1">
      <alignment horizontal="center"/>
    </xf>
    <xf numFmtId="2" fontId="1" fillId="0" borderId="148" xfId="1" applyNumberFormat="1" applyFill="1" applyBorder="1" applyAlignment="1">
      <alignment horizontal="center"/>
    </xf>
    <xf numFmtId="164" fontId="1" fillId="0" borderId="148" xfId="1" applyNumberFormat="1" applyFill="1" applyBorder="1" applyAlignment="1">
      <alignment horizontal="center"/>
    </xf>
    <xf numFmtId="165" fontId="28" fillId="0" borderId="3" xfId="0" applyNumberFormat="1" applyFont="1" applyFill="1" applyBorder="1" applyAlignment="1">
      <alignment horizontal="center" vertical="center"/>
    </xf>
    <xf numFmtId="165" fontId="28" fillId="0" borderId="152" xfId="0" applyNumberFormat="1" applyFont="1" applyFill="1" applyBorder="1" applyAlignment="1">
      <alignment horizontal="center" vertical="center"/>
    </xf>
    <xf numFmtId="165" fontId="28" fillId="0" borderId="2" xfId="0" applyNumberFormat="1" applyFont="1" applyFill="1" applyBorder="1" applyAlignment="1">
      <alignment horizontal="center" vertical="center"/>
    </xf>
    <xf numFmtId="167" fontId="32" fillId="0" borderId="62" xfId="0" applyNumberFormat="1" applyFont="1" applyFill="1" applyBorder="1" applyAlignment="1">
      <alignment horizontal="center" vertical="center"/>
    </xf>
    <xf numFmtId="167" fontId="32" fillId="0" borderId="11" xfId="0" applyNumberFormat="1" applyFont="1" applyFill="1" applyBorder="1" applyAlignment="1">
      <alignment horizontal="center" vertical="center"/>
    </xf>
    <xf numFmtId="167" fontId="32" fillId="0" borderId="17" xfId="0" applyNumberFormat="1" applyFont="1" applyFill="1" applyBorder="1" applyAlignment="1">
      <alignment horizontal="center" vertical="center"/>
    </xf>
    <xf numFmtId="2" fontId="0" fillId="0" borderId="91" xfId="0" applyNumberFormat="1" applyFill="1" applyBorder="1" applyAlignment="1">
      <alignment horizontal="center"/>
    </xf>
    <xf numFmtId="167" fontId="13" fillId="0" borderId="156" xfId="0" applyNumberFormat="1" applyFont="1" applyFill="1" applyBorder="1" applyAlignment="1">
      <alignment horizontal="center" vertical="center"/>
    </xf>
    <xf numFmtId="167" fontId="13" fillId="0" borderId="4" xfId="0" applyNumberFormat="1" applyFont="1" applyFill="1" applyBorder="1" applyAlignment="1">
      <alignment horizontal="center" vertical="center"/>
    </xf>
    <xf numFmtId="167" fontId="13" fillId="0" borderId="157" xfId="0" applyNumberFormat="1" applyFont="1" applyFill="1" applyBorder="1" applyAlignment="1">
      <alignment horizontal="center" vertical="center"/>
    </xf>
    <xf numFmtId="167" fontId="13" fillId="0" borderId="57" xfId="0" applyNumberFormat="1" applyFont="1" applyFill="1" applyBorder="1" applyAlignment="1">
      <alignment horizontal="center" vertical="center"/>
    </xf>
    <xf numFmtId="167" fontId="1" fillId="0" borderId="158" xfId="1" applyNumberFormat="1" applyFont="1" applyBorder="1" applyAlignment="1">
      <alignment horizontal="center"/>
    </xf>
    <xf numFmtId="167" fontId="1" fillId="0" borderId="159" xfId="1" applyNumberFormat="1" applyFont="1" applyBorder="1" applyAlignment="1">
      <alignment horizontal="center"/>
    </xf>
    <xf numFmtId="167" fontId="1" fillId="0" borderId="62" xfId="1" applyNumberFormat="1" applyBorder="1" applyAlignment="1">
      <alignment horizontal="center"/>
    </xf>
    <xf numFmtId="22" fontId="0" fillId="0" borderId="11" xfId="0" applyNumberFormat="1" applyBorder="1" applyAlignment="1">
      <alignment horizontal="left" vertical="center"/>
    </xf>
    <xf numFmtId="171" fontId="1" fillId="0" borderId="34" xfId="1" applyNumberFormat="1" applyFill="1" applyBorder="1" applyAlignment="1">
      <alignment horizontal="center"/>
    </xf>
    <xf numFmtId="171" fontId="1" fillId="0" borderId="35" xfId="1" applyNumberFormat="1" applyFill="1" applyBorder="1" applyAlignment="1">
      <alignment horizontal="center"/>
    </xf>
    <xf numFmtId="171" fontId="1" fillId="0" borderId="37" xfId="1" applyNumberFormat="1" applyFont="1" applyFill="1" applyBorder="1" applyAlignment="1">
      <alignment horizontal="center"/>
    </xf>
    <xf numFmtId="171" fontId="1" fillId="0" borderId="37" xfId="1" applyNumberFormat="1" applyFill="1" applyBorder="1" applyAlignment="1">
      <alignment horizontal="center"/>
    </xf>
    <xf numFmtId="171" fontId="1" fillId="0" borderId="38" xfId="1" applyNumberFormat="1" applyFont="1" applyFill="1" applyBorder="1" applyAlignment="1">
      <alignment horizontal="center"/>
    </xf>
    <xf numFmtId="22" fontId="0" fillId="0" borderId="58" xfId="0" applyNumberFormat="1" applyBorder="1" applyAlignment="1">
      <alignment horizontal="left" vertical="center"/>
    </xf>
    <xf numFmtId="22" fontId="0" fillId="0" borderId="147" xfId="0" applyNumberFormat="1" applyBorder="1" applyAlignment="1">
      <alignment horizontal="left" vertical="center"/>
    </xf>
    <xf numFmtId="2" fontId="1" fillId="0" borderId="91" xfId="1" applyNumberFormat="1" applyFill="1" applyBorder="1" applyAlignment="1">
      <alignment horizontal="center"/>
    </xf>
    <xf numFmtId="164" fontId="1" fillId="0" borderId="91" xfId="1" applyNumberFormat="1" applyFill="1" applyBorder="1" applyAlignment="1">
      <alignment horizontal="center"/>
    </xf>
    <xf numFmtId="164" fontId="1" fillId="0" borderId="95" xfId="1" applyNumberFormat="1" applyFont="1" applyFill="1" applyBorder="1" applyAlignment="1">
      <alignment horizontal="center"/>
    </xf>
    <xf numFmtId="164" fontId="1" fillId="0" borderId="38" xfId="1" applyNumberFormat="1" applyFill="1" applyBorder="1" applyAlignment="1">
      <alignment horizontal="center"/>
    </xf>
    <xf numFmtId="22" fontId="0" fillId="0" borderId="25" xfId="0" applyNumberFormat="1" applyBorder="1" applyAlignment="1">
      <alignment horizontal="left" vertical="center"/>
    </xf>
    <xf numFmtId="22" fontId="0" fillId="0" borderId="27" xfId="0" applyNumberFormat="1" applyBorder="1" applyAlignment="1">
      <alignment horizontal="left" vertical="center"/>
    </xf>
    <xf numFmtId="0" fontId="0" fillId="0" borderId="37" xfId="0" applyBorder="1" applyAlignment="1">
      <alignment horizontal="center"/>
    </xf>
    <xf numFmtId="0" fontId="0" fillId="0" borderId="37" xfId="0" applyFill="1" applyBorder="1" applyAlignment="1">
      <alignment horizontal="center"/>
    </xf>
    <xf numFmtId="0" fontId="0" fillId="0" borderId="91" xfId="0" applyFill="1" applyBorder="1" applyAlignment="1">
      <alignment horizontal="center"/>
    </xf>
    <xf numFmtId="0" fontId="0" fillId="0" borderId="34" xfId="0" applyBorder="1" applyAlignment="1">
      <alignment horizontal="center"/>
    </xf>
    <xf numFmtId="165" fontId="1" fillId="0" borderId="60" xfId="1" applyNumberFormat="1" applyFont="1" applyFill="1" applyBorder="1" applyAlignment="1">
      <alignment horizontal="center"/>
    </xf>
    <xf numFmtId="167" fontId="1" fillId="0" borderId="66" xfId="1" applyNumberFormat="1" applyFont="1" applyFill="1" applyBorder="1" applyAlignment="1">
      <alignment horizontal="center"/>
    </xf>
    <xf numFmtId="2" fontId="1" fillId="0" borderId="36" xfId="1" applyNumberFormat="1" applyFont="1" applyFill="1" applyBorder="1" applyAlignment="1">
      <alignment horizontal="center"/>
    </xf>
    <xf numFmtId="2" fontId="1" fillId="0" borderId="36" xfId="1" applyNumberFormat="1" applyFont="1" applyFill="1" applyBorder="1" applyAlignment="1">
      <alignment horizontal="center"/>
    </xf>
    <xf numFmtId="167" fontId="1" fillId="0" borderId="36" xfId="1" applyNumberFormat="1" applyFont="1" applyFill="1" applyBorder="1" applyAlignment="1">
      <alignment horizontal="center"/>
    </xf>
    <xf numFmtId="165" fontId="1" fillId="0" borderId="60" xfId="1" applyNumberFormat="1" applyFont="1" applyFill="1" applyBorder="1" applyAlignment="1">
      <alignment horizontal="center"/>
    </xf>
    <xf numFmtId="167" fontId="1" fillId="0" borderId="66" xfId="1" applyNumberFormat="1" applyFont="1" applyFill="1" applyBorder="1" applyAlignment="1">
      <alignment horizontal="center"/>
    </xf>
    <xf numFmtId="167" fontId="1" fillId="0" borderId="29" xfId="1" applyNumberFormat="1" applyFont="1" applyBorder="1" applyAlignment="1">
      <alignment horizontal="center"/>
    </xf>
    <xf numFmtId="167" fontId="1" fillId="0" borderId="22" xfId="1" applyNumberFormat="1" applyFont="1" applyBorder="1" applyAlignment="1">
      <alignment horizontal="center"/>
    </xf>
    <xf numFmtId="22" fontId="0" fillId="0" borderId="27" xfId="0" applyNumberFormat="1" applyBorder="1" applyAlignment="1">
      <alignment horizontal="left" vertical="center"/>
    </xf>
    <xf numFmtId="167" fontId="1" fillId="0" borderId="62" xfId="1" applyNumberFormat="1" applyBorder="1" applyAlignment="1">
      <alignment horizontal="center"/>
    </xf>
    <xf numFmtId="22" fontId="0" fillId="0" borderId="11" xfId="0" applyNumberFormat="1" applyBorder="1" applyAlignment="1">
      <alignment horizontal="left" vertical="center"/>
    </xf>
    <xf numFmtId="22" fontId="0" fillId="0" borderId="58" xfId="0" applyNumberFormat="1" applyBorder="1" applyAlignment="1">
      <alignment horizontal="left" vertical="center"/>
    </xf>
    <xf numFmtId="22" fontId="0" fillId="0" borderId="147" xfId="0" applyNumberFormat="1" applyBorder="1" applyAlignment="1">
      <alignment horizontal="left" vertical="center"/>
    </xf>
    <xf numFmtId="171" fontId="1" fillId="0" borderId="34" xfId="1" applyNumberFormat="1" applyFill="1" applyBorder="1" applyAlignment="1">
      <alignment horizontal="center"/>
    </xf>
    <xf numFmtId="171" fontId="1" fillId="0" borderId="35" xfId="1" applyNumberFormat="1" applyFill="1" applyBorder="1" applyAlignment="1">
      <alignment horizontal="center"/>
    </xf>
    <xf numFmtId="2" fontId="1" fillId="0" borderId="36" xfId="1" applyNumberFormat="1" applyFont="1" applyFill="1" applyBorder="1" applyAlignment="1">
      <alignment horizontal="center"/>
    </xf>
    <xf numFmtId="2" fontId="1" fillId="0" borderId="36" xfId="1" applyNumberFormat="1" applyFont="1" applyFill="1" applyBorder="1" applyAlignment="1">
      <alignment horizontal="center"/>
    </xf>
    <xf numFmtId="167" fontId="1" fillId="0" borderId="36" xfId="1" applyNumberFormat="1" applyFont="1" applyFill="1" applyBorder="1" applyAlignment="1">
      <alignment horizontal="center"/>
    </xf>
    <xf numFmtId="22" fontId="0" fillId="0" borderId="25" xfId="0" applyNumberFormat="1" applyBorder="1" applyAlignment="1">
      <alignment horizontal="left" vertical="center"/>
    </xf>
    <xf numFmtId="22" fontId="0" fillId="0" borderId="27" xfId="0" applyNumberFormat="1" applyBorder="1" applyAlignment="1">
      <alignment horizontal="left" vertical="center"/>
    </xf>
    <xf numFmtId="0" fontId="0" fillId="0" borderId="91" xfId="0" applyFill="1" applyBorder="1" applyAlignment="1">
      <alignment horizontal="center"/>
    </xf>
    <xf numFmtId="0" fontId="0" fillId="0" borderId="34" xfId="0" applyBorder="1" applyAlignment="1">
      <alignment horizontal="center"/>
    </xf>
    <xf numFmtId="0" fontId="33" fillId="0" borderId="34" xfId="1" applyNumberFormat="1" applyFont="1" applyFill="1" applyBorder="1" applyAlignment="1">
      <alignment horizontal="center"/>
    </xf>
    <xf numFmtId="22" fontId="0" fillId="0" borderId="27" xfId="0" applyNumberFormat="1" applyBorder="1" applyAlignment="1">
      <alignment horizontal="left" vertical="center"/>
    </xf>
    <xf numFmtId="167" fontId="1" fillId="0" borderId="28" xfId="1" applyNumberFormat="1" applyFont="1" applyBorder="1" applyAlignment="1">
      <alignment horizontal="center"/>
    </xf>
    <xf numFmtId="167" fontId="1" fillId="0" borderId="30" xfId="1" applyNumberFormat="1" applyFont="1" applyBorder="1" applyAlignment="1">
      <alignment horizontal="center"/>
    </xf>
    <xf numFmtId="167" fontId="1" fillId="0" borderId="20" xfId="1" applyNumberFormat="1" applyFont="1" applyBorder="1" applyAlignment="1">
      <alignment horizontal="center"/>
    </xf>
    <xf numFmtId="167" fontId="1" fillId="0" borderId="24" xfId="1" applyNumberFormat="1" applyFont="1" applyBorder="1" applyAlignment="1">
      <alignment horizontal="center"/>
    </xf>
    <xf numFmtId="167" fontId="1" fillId="0" borderId="22" xfId="1" applyNumberFormat="1" applyFont="1" applyBorder="1" applyAlignment="1">
      <alignment horizontal="center"/>
    </xf>
    <xf numFmtId="167" fontId="1" fillId="0" borderId="60" xfId="1" applyNumberFormat="1" applyFont="1" applyBorder="1" applyAlignment="1">
      <alignment horizontal="center"/>
    </xf>
    <xf numFmtId="167" fontId="1" fillId="0" borderId="75" xfId="1" applyNumberFormat="1" applyFont="1" applyBorder="1" applyAlignment="1">
      <alignment horizontal="center"/>
    </xf>
    <xf numFmtId="22" fontId="0" fillId="0" borderId="11" xfId="0" applyNumberFormat="1" applyBorder="1" applyAlignment="1">
      <alignment horizontal="left" vertical="center"/>
    </xf>
    <xf numFmtId="167" fontId="1" fillId="0" borderId="74" xfId="1" applyNumberFormat="1" applyFont="1" applyBorder="1" applyAlignment="1">
      <alignment horizontal="center"/>
    </xf>
    <xf numFmtId="171" fontId="1" fillId="0" borderId="37" xfId="1" applyNumberFormat="1" applyFont="1" applyFill="1" applyBorder="1" applyAlignment="1">
      <alignment horizontal="center"/>
    </xf>
    <xf numFmtId="171" fontId="1" fillId="0" borderId="37" xfId="1" applyNumberFormat="1" applyFill="1" applyBorder="1" applyAlignment="1">
      <alignment horizontal="center"/>
    </xf>
    <xf numFmtId="171" fontId="1" fillId="0" borderId="38" xfId="1" applyNumberFormat="1" applyFont="1" applyFill="1" applyBorder="1" applyAlignment="1">
      <alignment horizontal="center"/>
    </xf>
    <xf numFmtId="22" fontId="0" fillId="0" borderId="26" xfId="0" applyNumberFormat="1" applyBorder="1" applyAlignment="1">
      <alignment horizontal="left" vertical="center"/>
    </xf>
    <xf numFmtId="22" fontId="0" fillId="0" borderId="27" xfId="0" applyNumberFormat="1" applyBorder="1" applyAlignment="1">
      <alignment horizontal="left" vertical="center"/>
    </xf>
    <xf numFmtId="164" fontId="1" fillId="0" borderId="37" xfId="1" applyNumberFormat="1" applyFill="1" applyBorder="1" applyAlignment="1">
      <alignment horizontal="center"/>
    </xf>
    <xf numFmtId="167" fontId="1" fillId="0" borderId="16" xfId="1" applyNumberFormat="1" applyBorder="1" applyAlignment="1">
      <alignment horizontal="center"/>
    </xf>
    <xf numFmtId="2" fontId="1" fillId="0" borderId="103" xfId="1" applyNumberFormat="1" applyFill="1" applyBorder="1" applyAlignment="1">
      <alignment horizontal="center"/>
    </xf>
    <xf numFmtId="0" fontId="33" fillId="0" borderId="89" xfId="1" applyNumberFormat="1" applyFont="1" applyFill="1" applyBorder="1" applyAlignment="1">
      <alignment horizontal="center"/>
    </xf>
    <xf numFmtId="0" fontId="0" fillId="0" borderId="89" xfId="0" applyBorder="1" applyAlignment="1">
      <alignment horizontal="center"/>
    </xf>
    <xf numFmtId="167" fontId="1" fillId="0" borderId="28" xfId="1" applyNumberFormat="1" applyFont="1" applyBorder="1" applyAlignment="1">
      <alignment horizontal="center"/>
    </xf>
    <xf numFmtId="167" fontId="1" fillId="0" borderId="30" xfId="1" applyNumberFormat="1" applyFont="1" applyBorder="1" applyAlignment="1">
      <alignment horizontal="center"/>
    </xf>
    <xf numFmtId="167" fontId="1" fillId="0" borderId="20" xfId="1" applyNumberFormat="1" applyFont="1" applyBorder="1" applyAlignment="1">
      <alignment horizontal="center"/>
    </xf>
    <xf numFmtId="167" fontId="1" fillId="0" borderId="24" xfId="1" applyNumberFormat="1" applyFont="1" applyBorder="1" applyAlignment="1">
      <alignment horizontal="center"/>
    </xf>
    <xf numFmtId="167" fontId="1" fillId="0" borderId="22" xfId="1" applyNumberFormat="1" applyFont="1" applyBorder="1" applyAlignment="1">
      <alignment horizontal="center"/>
    </xf>
    <xf numFmtId="167" fontId="1" fillId="0" borderId="60" xfId="1" applyNumberFormat="1" applyFont="1" applyBorder="1" applyAlignment="1">
      <alignment horizontal="center"/>
    </xf>
    <xf numFmtId="167" fontId="1" fillId="0" borderId="75" xfId="1" applyNumberFormat="1" applyFont="1" applyBorder="1" applyAlignment="1">
      <alignment horizontal="center"/>
    </xf>
    <xf numFmtId="167" fontId="1" fillId="0" borderId="74" xfId="1" applyNumberFormat="1" applyFont="1" applyBorder="1" applyAlignment="1">
      <alignment horizontal="center"/>
    </xf>
    <xf numFmtId="22" fontId="0" fillId="0" borderId="27" xfId="0" applyNumberFormat="1" applyBorder="1" applyAlignment="1">
      <alignment horizontal="left" vertical="center"/>
    </xf>
    <xf numFmtId="171" fontId="1" fillId="0" borderId="37" xfId="1" applyNumberFormat="1" applyFont="1" applyFill="1" applyBorder="1" applyAlignment="1">
      <alignment horizontal="center"/>
    </xf>
    <xf numFmtId="171" fontId="1" fillId="0" borderId="37" xfId="1" applyNumberFormat="1" applyFill="1" applyBorder="1" applyAlignment="1">
      <alignment horizontal="center"/>
    </xf>
    <xf numFmtId="171" fontId="1" fillId="0" borderId="38" xfId="1" applyNumberFormat="1" applyFont="1" applyFill="1" applyBorder="1" applyAlignment="1">
      <alignment horizontal="center"/>
    </xf>
    <xf numFmtId="22" fontId="0" fillId="0" borderId="58" xfId="0" applyNumberFormat="1" applyBorder="1" applyAlignment="1">
      <alignment horizontal="left" vertical="center"/>
    </xf>
    <xf numFmtId="22" fontId="0" fillId="0" borderId="26" xfId="0" applyNumberFormat="1" applyBorder="1" applyAlignment="1">
      <alignment horizontal="left" vertical="center"/>
    </xf>
    <xf numFmtId="22" fontId="0" fillId="0" borderId="27" xfId="0" applyNumberFormat="1" applyBorder="1" applyAlignment="1">
      <alignment horizontal="left" vertical="center"/>
    </xf>
    <xf numFmtId="167" fontId="1" fillId="0" borderId="153" xfId="1" applyNumberFormat="1" applyBorder="1" applyAlignment="1">
      <alignment horizontal="center"/>
    </xf>
    <xf numFmtId="165" fontId="1" fillId="0" borderId="60" xfId="1" applyNumberFormat="1" applyFont="1" applyFill="1" applyBorder="1" applyAlignment="1">
      <alignment horizontal="center"/>
    </xf>
    <xf numFmtId="167" fontId="1" fillId="0" borderId="66" xfId="1" applyNumberFormat="1" applyFont="1" applyFill="1" applyBorder="1" applyAlignment="1">
      <alignment horizontal="center"/>
    </xf>
    <xf numFmtId="167" fontId="1" fillId="0" borderId="62" xfId="1" applyNumberFormat="1" applyBorder="1" applyAlignment="1">
      <alignment horizontal="center"/>
    </xf>
    <xf numFmtId="171" fontId="1" fillId="0" borderId="34" xfId="1" applyNumberFormat="1" applyFill="1" applyBorder="1" applyAlignment="1">
      <alignment horizontal="center"/>
    </xf>
    <xf numFmtId="171" fontId="1" fillId="0" borderId="35" xfId="1" applyNumberFormat="1" applyFill="1" applyBorder="1" applyAlignment="1">
      <alignment horizontal="center"/>
    </xf>
    <xf numFmtId="22" fontId="0" fillId="0" borderId="27" xfId="0" applyNumberFormat="1" applyBorder="1" applyAlignment="1">
      <alignment horizontal="left" vertical="center"/>
    </xf>
    <xf numFmtId="22" fontId="0" fillId="0" borderId="58" xfId="0" applyNumberFormat="1" applyBorder="1" applyAlignment="1">
      <alignment horizontal="left" vertical="center"/>
    </xf>
    <xf numFmtId="2" fontId="1" fillId="0" borderId="36" xfId="1" applyNumberFormat="1" applyFont="1" applyFill="1" applyBorder="1" applyAlignment="1">
      <alignment horizontal="center"/>
    </xf>
    <xf numFmtId="2" fontId="1" fillId="0" borderId="36" xfId="1" applyNumberFormat="1" applyFont="1" applyFill="1" applyBorder="1" applyAlignment="1">
      <alignment horizontal="center"/>
    </xf>
    <xf numFmtId="167" fontId="1" fillId="0" borderId="36" xfId="1" applyNumberFormat="1" applyFont="1" applyFill="1" applyBorder="1" applyAlignment="1">
      <alignment horizontal="center"/>
    </xf>
    <xf numFmtId="22" fontId="0" fillId="0" borderId="25" xfId="0" applyNumberFormat="1" applyBorder="1" applyAlignment="1">
      <alignment horizontal="left" vertical="center"/>
    </xf>
    <xf numFmtId="22" fontId="0" fillId="0" borderId="27" xfId="0" applyNumberFormat="1" applyBorder="1" applyAlignment="1">
      <alignment horizontal="left" vertical="center"/>
    </xf>
    <xf numFmtId="0" fontId="0" fillId="0" borderId="91" xfId="0" applyFill="1" applyBorder="1" applyAlignment="1">
      <alignment horizontal="center"/>
    </xf>
    <xf numFmtId="0" fontId="0" fillId="0" borderId="34" xfId="0" applyBorder="1" applyAlignment="1">
      <alignment horizontal="center"/>
    </xf>
    <xf numFmtId="22" fontId="1" fillId="0" borderId="21" xfId="1" applyNumberFormat="1" applyBorder="1" applyAlignment="1">
      <alignment horizontal="left"/>
    </xf>
    <xf numFmtId="167" fontId="1" fillId="0" borderId="29" xfId="1" applyNumberFormat="1" applyFont="1" applyBorder="1" applyAlignment="1">
      <alignment horizontal="center"/>
    </xf>
    <xf numFmtId="167" fontId="1" fillId="0" borderId="22" xfId="1" applyNumberFormat="1" applyFont="1" applyBorder="1" applyAlignment="1">
      <alignment horizontal="center"/>
    </xf>
    <xf numFmtId="165" fontId="1" fillId="0" borderId="72" xfId="1" applyNumberFormat="1" applyFont="1" applyFill="1" applyBorder="1" applyAlignment="1">
      <alignment horizontal="center"/>
    </xf>
    <xf numFmtId="171" fontId="1" fillId="0" borderId="34" xfId="1" applyNumberFormat="1" applyFill="1" applyBorder="1" applyAlignment="1">
      <alignment horizontal="center"/>
    </xf>
    <xf numFmtId="171" fontId="1" fillId="0" borderId="35" xfId="1" applyNumberFormat="1" applyFill="1" applyBorder="1" applyAlignment="1">
      <alignment horizontal="center"/>
    </xf>
    <xf numFmtId="2" fontId="1" fillId="0" borderId="37" xfId="1" applyNumberFormat="1" applyFont="1" applyFill="1" applyBorder="1" applyAlignment="1">
      <alignment horizontal="center"/>
    </xf>
    <xf numFmtId="2" fontId="1" fillId="0" borderId="37" xfId="1" applyNumberFormat="1" applyFont="1" applyFill="1" applyBorder="1" applyAlignment="1">
      <alignment horizontal="center"/>
    </xf>
    <xf numFmtId="167" fontId="1" fillId="0" borderId="37" xfId="1" applyNumberFormat="1" applyFont="1" applyFill="1" applyBorder="1" applyAlignment="1">
      <alignment horizontal="center"/>
    </xf>
    <xf numFmtId="0" fontId="0" fillId="0" borderId="91" xfId="0" applyFill="1" applyBorder="1" applyAlignment="1">
      <alignment horizontal="center"/>
    </xf>
    <xf numFmtId="0" fontId="0" fillId="0" borderId="34" xfId="0" applyBorder="1" applyAlignment="1">
      <alignment horizontal="center"/>
    </xf>
    <xf numFmtId="167" fontId="1" fillId="0" borderId="29" xfId="1" applyNumberFormat="1" applyFont="1" applyBorder="1" applyAlignment="1">
      <alignment horizontal="center"/>
    </xf>
    <xf numFmtId="167" fontId="1" fillId="0" borderId="22" xfId="1" applyNumberFormat="1" applyFont="1" applyBorder="1" applyAlignment="1">
      <alignment horizontal="center"/>
    </xf>
    <xf numFmtId="22" fontId="0" fillId="0" borderId="27" xfId="0" applyNumberFormat="1" applyBorder="1" applyAlignment="1">
      <alignment horizontal="left" vertical="center"/>
    </xf>
    <xf numFmtId="167" fontId="1" fillId="0" borderId="28" xfId="1" applyNumberFormat="1" applyFont="1" applyBorder="1" applyAlignment="1">
      <alignment horizontal="center"/>
    </xf>
    <xf numFmtId="167" fontId="1" fillId="0" borderId="30" xfId="1" applyNumberFormat="1" applyFont="1" applyBorder="1" applyAlignment="1">
      <alignment horizontal="center"/>
    </xf>
    <xf numFmtId="167" fontId="1" fillId="0" borderId="20" xfId="1" applyNumberFormat="1" applyFont="1" applyBorder="1" applyAlignment="1">
      <alignment horizontal="center"/>
    </xf>
    <xf numFmtId="167" fontId="1" fillId="0" borderId="24" xfId="1" applyNumberFormat="1" applyFont="1" applyBorder="1" applyAlignment="1">
      <alignment horizontal="center"/>
    </xf>
    <xf numFmtId="22" fontId="0" fillId="0" borderId="58" xfId="0" applyNumberFormat="1" applyBorder="1" applyAlignment="1">
      <alignment horizontal="left" vertical="center"/>
    </xf>
    <xf numFmtId="167" fontId="1" fillId="0" borderId="22" xfId="1" applyNumberFormat="1" applyFont="1" applyBorder="1" applyAlignment="1">
      <alignment horizontal="center"/>
    </xf>
    <xf numFmtId="167" fontId="1" fillId="0" borderId="60" xfId="1" applyNumberFormat="1" applyFont="1" applyBorder="1" applyAlignment="1">
      <alignment horizontal="center"/>
    </xf>
    <xf numFmtId="167" fontId="1" fillId="0" borderId="75" xfId="1" applyNumberFormat="1" applyFont="1" applyBorder="1" applyAlignment="1">
      <alignment horizontal="center"/>
    </xf>
    <xf numFmtId="167" fontId="1" fillId="0" borderId="74" xfId="1" applyNumberFormat="1" applyFont="1" applyBorder="1" applyAlignment="1">
      <alignment horizontal="center"/>
    </xf>
    <xf numFmtId="171" fontId="1" fillId="0" borderId="37" xfId="1" applyNumberFormat="1" applyFont="1" applyFill="1" applyBorder="1" applyAlignment="1">
      <alignment horizontal="center"/>
    </xf>
    <xf numFmtId="171" fontId="1" fillId="0" borderId="37" xfId="1" applyNumberFormat="1" applyFill="1" applyBorder="1" applyAlignment="1">
      <alignment horizontal="center"/>
    </xf>
    <xf numFmtId="171" fontId="1" fillId="0" borderId="38" xfId="1" applyNumberFormat="1" applyFont="1" applyFill="1" applyBorder="1" applyAlignment="1">
      <alignment horizontal="center"/>
    </xf>
    <xf numFmtId="22" fontId="0" fillId="0" borderId="147" xfId="0" applyNumberFormat="1" applyBorder="1" applyAlignment="1">
      <alignment horizontal="left" vertical="center"/>
    </xf>
    <xf numFmtId="22" fontId="0" fillId="0" borderId="27" xfId="0" applyNumberFormat="1" applyBorder="1" applyAlignment="1">
      <alignment horizontal="left" vertical="center"/>
    </xf>
    <xf numFmtId="0" fontId="0" fillId="0" borderId="37" xfId="0" applyFill="1" applyBorder="1" applyAlignment="1">
      <alignment horizontal="center"/>
    </xf>
    <xf numFmtId="167" fontId="1" fillId="0" borderId="28" xfId="1" applyNumberFormat="1" applyFont="1" applyBorder="1" applyAlignment="1">
      <alignment horizontal="center"/>
    </xf>
    <xf numFmtId="167" fontId="1" fillId="0" borderId="30" xfId="1" applyNumberFormat="1" applyFont="1" applyBorder="1" applyAlignment="1">
      <alignment horizontal="center"/>
    </xf>
    <xf numFmtId="167" fontId="1" fillId="0" borderId="20" xfId="1" applyNumberFormat="1" applyFont="1" applyBorder="1" applyAlignment="1">
      <alignment horizontal="center"/>
    </xf>
    <xf numFmtId="167" fontId="1" fillId="0" borderId="24" xfId="1" applyNumberFormat="1" applyFont="1" applyBorder="1" applyAlignment="1">
      <alignment horizontal="center"/>
    </xf>
    <xf numFmtId="167" fontId="1" fillId="0" borderId="22" xfId="1" applyNumberFormat="1" applyFont="1" applyBorder="1" applyAlignment="1">
      <alignment horizontal="center"/>
    </xf>
    <xf numFmtId="167" fontId="1" fillId="0" borderId="60" xfId="1" applyNumberFormat="1" applyFont="1" applyBorder="1" applyAlignment="1">
      <alignment horizontal="center"/>
    </xf>
    <xf numFmtId="167" fontId="1" fillId="0" borderId="75" xfId="1" applyNumberFormat="1" applyFont="1" applyBorder="1" applyAlignment="1">
      <alignment horizontal="center"/>
    </xf>
    <xf numFmtId="167" fontId="1" fillId="0" borderId="74" xfId="1" applyNumberFormat="1" applyFont="1" applyBorder="1" applyAlignment="1">
      <alignment horizontal="center"/>
    </xf>
    <xf numFmtId="171" fontId="1" fillId="0" borderId="37" xfId="1" applyNumberFormat="1" applyFont="1" applyFill="1" applyBorder="1" applyAlignment="1">
      <alignment horizontal="center"/>
    </xf>
    <xf numFmtId="171" fontId="1" fillId="0" borderId="37" xfId="1" applyNumberFormat="1" applyFill="1" applyBorder="1" applyAlignment="1">
      <alignment horizontal="center"/>
    </xf>
    <xf numFmtId="171" fontId="1" fillId="0" borderId="38" xfId="1" applyNumberFormat="1" applyFont="1" applyFill="1" applyBorder="1" applyAlignment="1">
      <alignment horizontal="center"/>
    </xf>
    <xf numFmtId="22" fontId="0" fillId="0" borderId="25" xfId="0" applyNumberFormat="1" applyBorder="1" applyAlignment="1">
      <alignment horizontal="left" vertical="center"/>
    </xf>
    <xf numFmtId="22" fontId="0" fillId="0" borderId="27" xfId="0" applyNumberFormat="1" applyBorder="1" applyAlignment="1">
      <alignment horizontal="left" vertical="center"/>
    </xf>
    <xf numFmtId="164" fontId="1" fillId="0" borderId="37" xfId="1" applyNumberFormat="1" applyFill="1" applyBorder="1" applyAlignment="1">
      <alignment horizontal="center"/>
    </xf>
    <xf numFmtId="2" fontId="1" fillId="0" borderId="37" xfId="1" applyNumberFormat="1" applyFill="1" applyBorder="1" applyAlignment="1">
      <alignment horizontal="center"/>
    </xf>
    <xf numFmtId="167" fontId="1" fillId="0" borderId="160" xfId="1" applyNumberFormat="1" applyFont="1" applyBorder="1" applyAlignment="1">
      <alignment horizontal="center"/>
    </xf>
    <xf numFmtId="22" fontId="0" fillId="0" borderId="27" xfId="0" applyNumberFormat="1" applyBorder="1" applyAlignment="1">
      <alignment horizontal="left" vertical="center"/>
    </xf>
    <xf numFmtId="22" fontId="0" fillId="0" borderId="58" xfId="0" applyNumberFormat="1" applyBorder="1" applyAlignment="1">
      <alignment horizontal="left" vertical="center"/>
    </xf>
    <xf numFmtId="165" fontId="1" fillId="0" borderId="72" xfId="1" applyNumberFormat="1" applyFont="1" applyFill="1" applyBorder="1" applyAlignment="1">
      <alignment horizontal="center"/>
    </xf>
    <xf numFmtId="167" fontId="1" fillId="0" borderId="73" xfId="1" applyNumberFormat="1" applyFont="1" applyFill="1" applyBorder="1" applyAlignment="1">
      <alignment horizontal="center"/>
    </xf>
    <xf numFmtId="22" fontId="0" fillId="0" borderId="26" xfId="0" applyNumberFormat="1" applyBorder="1" applyAlignment="1">
      <alignment horizontal="left" vertical="center"/>
    </xf>
    <xf numFmtId="22" fontId="0" fillId="0" borderId="27" xfId="0" applyNumberFormat="1" applyBorder="1" applyAlignment="1">
      <alignment horizontal="left" vertical="center"/>
    </xf>
    <xf numFmtId="171" fontId="1" fillId="0" borderId="34" xfId="1" applyNumberFormat="1" applyFill="1" applyBorder="1" applyAlignment="1">
      <alignment horizontal="center"/>
    </xf>
    <xf numFmtId="171" fontId="1" fillId="0" borderId="35" xfId="1" applyNumberFormat="1" applyFill="1" applyBorder="1" applyAlignment="1">
      <alignment horizontal="center"/>
    </xf>
    <xf numFmtId="2" fontId="1" fillId="0" borderId="37" xfId="1" applyNumberFormat="1" applyFont="1" applyFill="1" applyBorder="1" applyAlignment="1">
      <alignment horizontal="center"/>
    </xf>
    <xf numFmtId="167" fontId="1" fillId="0" borderId="37" xfId="1" applyNumberFormat="1" applyFont="1" applyFill="1" applyBorder="1" applyAlignment="1">
      <alignment horizontal="center"/>
    </xf>
    <xf numFmtId="22" fontId="0" fillId="0" borderId="26" xfId="0" applyNumberFormat="1" applyBorder="1" applyAlignment="1">
      <alignment horizontal="left" vertical="center"/>
    </xf>
    <xf numFmtId="22" fontId="0" fillId="0" borderId="27" xfId="0" applyNumberFormat="1" applyBorder="1" applyAlignment="1">
      <alignment horizontal="left" vertical="center"/>
    </xf>
    <xf numFmtId="2" fontId="1" fillId="0" borderId="149" xfId="1" applyNumberFormat="1" applyFill="1" applyBorder="1" applyAlignment="1">
      <alignment horizontal="center"/>
    </xf>
    <xf numFmtId="164" fontId="1" fillId="0" borderId="149" xfId="1" applyNumberFormat="1" applyFill="1" applyBorder="1" applyAlignment="1">
      <alignment horizontal="center"/>
    </xf>
    <xf numFmtId="22" fontId="0" fillId="0" borderId="25" xfId="0" applyNumberFormat="1" applyBorder="1" applyAlignment="1">
      <alignment horizontal="left" vertical="center"/>
    </xf>
    <xf numFmtId="22" fontId="0" fillId="0" borderId="27" xfId="0" applyNumberFormat="1" applyBorder="1" applyAlignment="1">
      <alignment horizontal="left" vertical="center"/>
    </xf>
    <xf numFmtId="0" fontId="0" fillId="0" borderId="91" xfId="0" applyFill="1" applyBorder="1" applyAlignment="1">
      <alignment horizontal="center"/>
    </xf>
    <xf numFmtId="0" fontId="0" fillId="0" borderId="34" xfId="0" applyBorder="1" applyAlignment="1">
      <alignment horizontal="center"/>
    </xf>
    <xf numFmtId="2" fontId="1" fillId="0" borderId="37" xfId="1" applyNumberFormat="1" applyFont="1" applyFill="1" applyBorder="1" applyAlignment="1">
      <alignment horizontal="center"/>
    </xf>
    <xf numFmtId="165" fontId="1" fillId="0" borderId="20" xfId="1" applyNumberFormat="1" applyFont="1" applyFill="1" applyBorder="1" applyAlignment="1">
      <alignment horizontal="center"/>
    </xf>
    <xf numFmtId="167" fontId="1" fillId="0" borderId="67" xfId="1" applyNumberFormat="1" applyFont="1" applyFill="1" applyBorder="1" applyAlignment="1">
      <alignment horizontal="center"/>
    </xf>
    <xf numFmtId="22" fontId="1" fillId="0" borderId="21" xfId="1" applyNumberFormat="1" applyBorder="1" applyAlignment="1">
      <alignment horizontal="left"/>
    </xf>
    <xf numFmtId="171" fontId="1" fillId="0" borderId="34" xfId="1" applyNumberFormat="1" applyFill="1" applyBorder="1" applyAlignment="1">
      <alignment horizontal="center"/>
    </xf>
    <xf numFmtId="171" fontId="1" fillId="0" borderId="35" xfId="1" applyNumberFormat="1" applyFill="1" applyBorder="1" applyAlignment="1">
      <alignment horizontal="center"/>
    </xf>
    <xf numFmtId="2" fontId="1" fillId="0" borderId="34" xfId="1" applyNumberFormat="1" applyFont="1" applyFill="1" applyBorder="1" applyAlignment="1">
      <alignment horizontal="center"/>
    </xf>
    <xf numFmtId="2" fontId="1" fillId="0" borderId="34" xfId="1" applyNumberFormat="1" applyFont="1" applyFill="1" applyBorder="1" applyAlignment="1">
      <alignment horizontal="center"/>
    </xf>
    <xf numFmtId="167" fontId="1" fillId="0" borderId="34" xfId="1" applyNumberFormat="1" applyFont="1" applyFill="1" applyBorder="1" applyAlignment="1">
      <alignment horizontal="center"/>
    </xf>
    <xf numFmtId="2" fontId="1" fillId="0" borderId="91" xfId="1" applyNumberFormat="1" applyFill="1" applyBorder="1" applyAlignment="1">
      <alignment horizontal="center"/>
    </xf>
    <xf numFmtId="164" fontId="1" fillId="0" borderId="91" xfId="1" applyNumberFormat="1" applyFill="1" applyBorder="1" applyAlignment="1">
      <alignment horizontal="center"/>
    </xf>
    <xf numFmtId="164" fontId="1" fillId="0" borderId="95" xfId="1" applyNumberFormat="1" applyFont="1" applyFill="1" applyBorder="1" applyAlignment="1">
      <alignment horizontal="center"/>
    </xf>
    <xf numFmtId="0" fontId="0" fillId="0" borderId="91" xfId="0" applyFill="1" applyBorder="1" applyAlignment="1">
      <alignment horizontal="center"/>
    </xf>
    <xf numFmtId="0" fontId="0" fillId="0" borderId="34" xfId="0" applyBorder="1" applyAlignment="1">
      <alignment horizontal="center"/>
    </xf>
    <xf numFmtId="167" fontId="1" fillId="0" borderId="29" xfId="1" applyNumberFormat="1" applyFont="1" applyBorder="1" applyAlignment="1">
      <alignment horizontal="center"/>
    </xf>
    <xf numFmtId="167" fontId="1" fillId="0" borderId="22" xfId="1" applyNumberFormat="1" applyFont="1" applyBorder="1" applyAlignment="1">
      <alignment horizontal="center"/>
    </xf>
    <xf numFmtId="167" fontId="1" fillId="0" borderId="28" xfId="1" applyNumberFormat="1" applyFont="1" applyBorder="1" applyAlignment="1">
      <alignment horizontal="center"/>
    </xf>
    <xf numFmtId="167" fontId="1" fillId="0" borderId="30" xfId="1" applyNumberFormat="1" applyFont="1" applyBorder="1" applyAlignment="1">
      <alignment horizontal="center"/>
    </xf>
    <xf numFmtId="167" fontId="1" fillId="0" borderId="20" xfId="1" applyNumberFormat="1" applyFont="1" applyBorder="1" applyAlignment="1">
      <alignment horizontal="center"/>
    </xf>
    <xf numFmtId="167" fontId="1" fillId="0" borderId="24" xfId="1" applyNumberFormat="1" applyFont="1" applyBorder="1" applyAlignment="1">
      <alignment horizontal="center"/>
    </xf>
    <xf numFmtId="167" fontId="1" fillId="0" borderId="22" xfId="1" applyNumberFormat="1" applyFont="1" applyBorder="1" applyAlignment="1">
      <alignment horizontal="center"/>
    </xf>
    <xf numFmtId="167" fontId="1" fillId="0" borderId="60" xfId="1" applyNumberFormat="1" applyFont="1" applyBorder="1" applyAlignment="1">
      <alignment horizontal="center"/>
    </xf>
    <xf numFmtId="167" fontId="1" fillId="0" borderId="75" xfId="1" applyNumberFormat="1" applyFont="1" applyBorder="1" applyAlignment="1">
      <alignment horizontal="center"/>
    </xf>
    <xf numFmtId="167" fontId="1" fillId="0" borderId="74" xfId="1" applyNumberFormat="1" applyFont="1" applyBorder="1" applyAlignment="1">
      <alignment horizontal="center"/>
    </xf>
    <xf numFmtId="22" fontId="0" fillId="0" borderId="27" xfId="0" applyNumberFormat="1" applyBorder="1" applyAlignment="1">
      <alignment horizontal="left" vertical="center"/>
    </xf>
    <xf numFmtId="22" fontId="0" fillId="0" borderId="58" xfId="0" applyNumberFormat="1" applyBorder="1" applyAlignment="1">
      <alignment horizontal="left" vertical="center"/>
    </xf>
    <xf numFmtId="167" fontId="1" fillId="0" borderId="22" xfId="1" applyNumberFormat="1" applyFont="1" applyBorder="1" applyAlignment="1">
      <alignment horizontal="center"/>
    </xf>
    <xf numFmtId="167" fontId="1" fillId="0" borderId="60" xfId="1" applyNumberFormat="1" applyFont="1" applyBorder="1" applyAlignment="1">
      <alignment horizontal="center"/>
    </xf>
    <xf numFmtId="167" fontId="1" fillId="0" borderId="75" xfId="1" applyNumberFormat="1" applyFont="1" applyBorder="1" applyAlignment="1">
      <alignment horizontal="center"/>
    </xf>
    <xf numFmtId="22" fontId="0" fillId="0" borderId="26" xfId="0" applyNumberFormat="1" applyBorder="1" applyAlignment="1">
      <alignment horizontal="left" vertical="center"/>
    </xf>
    <xf numFmtId="22" fontId="0" fillId="0" borderId="27" xfId="0" applyNumberFormat="1" applyBorder="1" applyAlignment="1">
      <alignment horizontal="left" vertical="center"/>
    </xf>
    <xf numFmtId="171" fontId="1" fillId="0" borderId="37" xfId="1" applyNumberFormat="1" applyFont="1" applyFill="1" applyBorder="1" applyAlignment="1">
      <alignment horizontal="center"/>
    </xf>
    <xf numFmtId="171" fontId="1" fillId="0" borderId="37" xfId="1" applyNumberFormat="1" applyFill="1" applyBorder="1" applyAlignment="1">
      <alignment horizontal="center"/>
    </xf>
    <xf numFmtId="171" fontId="1" fillId="0" borderId="38" xfId="1" applyNumberFormat="1" applyFont="1" applyFill="1" applyBorder="1" applyAlignment="1">
      <alignment horizontal="center"/>
    </xf>
    <xf numFmtId="22" fontId="0" fillId="0" borderId="25" xfId="0" applyNumberFormat="1" applyBorder="1" applyAlignment="1">
      <alignment horizontal="left" vertical="center"/>
    </xf>
    <xf numFmtId="22" fontId="0" fillId="0" borderId="26" xfId="0" applyNumberFormat="1" applyBorder="1" applyAlignment="1">
      <alignment horizontal="left" vertical="center"/>
    </xf>
    <xf numFmtId="22" fontId="0" fillId="0" borderId="27" xfId="0" applyNumberFormat="1" applyBorder="1" applyAlignment="1">
      <alignment horizontal="left" vertical="center"/>
    </xf>
    <xf numFmtId="2" fontId="1" fillId="0" borderId="148" xfId="1" applyNumberFormat="1" applyFill="1" applyBorder="1" applyAlignment="1">
      <alignment horizontal="center"/>
    </xf>
    <xf numFmtId="164" fontId="1" fillId="0" borderId="148" xfId="1" applyNumberFormat="1" applyFill="1" applyBorder="1" applyAlignment="1">
      <alignment horizontal="center"/>
    </xf>
    <xf numFmtId="167" fontId="1" fillId="0" borderId="28" xfId="1" applyNumberFormat="1" applyFont="1" applyBorder="1" applyAlignment="1">
      <alignment horizontal="center"/>
    </xf>
    <xf numFmtId="167" fontId="1" fillId="0" borderId="30" xfId="1" applyNumberFormat="1" applyFont="1" applyBorder="1" applyAlignment="1">
      <alignment horizontal="center"/>
    </xf>
    <xf numFmtId="167" fontId="1" fillId="0" borderId="20" xfId="1" applyNumberFormat="1" applyFont="1" applyBorder="1" applyAlignment="1">
      <alignment horizontal="center"/>
    </xf>
    <xf numFmtId="167" fontId="1" fillId="0" borderId="24" xfId="1" applyNumberFormat="1" applyFont="1" applyBorder="1" applyAlignment="1">
      <alignment horizontal="center"/>
    </xf>
    <xf numFmtId="167" fontId="1" fillId="0" borderId="22" xfId="1" applyNumberFormat="1" applyFont="1" applyBorder="1" applyAlignment="1">
      <alignment horizontal="center"/>
    </xf>
    <xf numFmtId="167" fontId="1" fillId="0" borderId="60" xfId="1" applyNumberFormat="1" applyFont="1" applyBorder="1" applyAlignment="1">
      <alignment horizontal="center"/>
    </xf>
    <xf numFmtId="167" fontId="1" fillId="0" borderId="75" xfId="1" applyNumberFormat="1" applyFont="1" applyBorder="1" applyAlignment="1">
      <alignment horizontal="center"/>
    </xf>
    <xf numFmtId="167" fontId="1" fillId="0" borderId="74" xfId="1" applyNumberFormat="1" applyFont="1" applyBorder="1" applyAlignment="1">
      <alignment horizontal="center"/>
    </xf>
    <xf numFmtId="171" fontId="1" fillId="0" borderId="37" xfId="1" applyNumberFormat="1" applyFont="1" applyFill="1" applyBorder="1" applyAlignment="1">
      <alignment horizontal="center"/>
    </xf>
    <xf numFmtId="171" fontId="1" fillId="0" borderId="37" xfId="1" applyNumberFormat="1" applyFill="1" applyBorder="1" applyAlignment="1">
      <alignment horizontal="center"/>
    </xf>
    <xf numFmtId="171" fontId="1" fillId="0" borderId="38" xfId="1" applyNumberFormat="1" applyFont="1" applyFill="1" applyBorder="1" applyAlignment="1">
      <alignment horizontal="center"/>
    </xf>
    <xf numFmtId="164" fontId="1" fillId="0" borderId="37" xfId="1" applyNumberFormat="1" applyFill="1" applyBorder="1" applyAlignment="1">
      <alignment horizontal="center"/>
    </xf>
    <xf numFmtId="2" fontId="1" fillId="0" borderId="37" xfId="1" applyNumberFormat="1" applyFill="1" applyBorder="1" applyAlignment="1">
      <alignment horizontal="center"/>
    </xf>
    <xf numFmtId="171" fontId="1" fillId="0" borderId="104" xfId="1" applyNumberFormat="1" applyFill="1" applyBorder="1" applyAlignment="1">
      <alignment horizontal="center"/>
    </xf>
    <xf numFmtId="2" fontId="1" fillId="0" borderId="0" xfId="1" applyNumberFormat="1"/>
    <xf numFmtId="0" fontId="25" fillId="9" borderId="49" xfId="1" applyFont="1" applyFill="1" applyBorder="1" applyAlignment="1">
      <alignment horizontal="center"/>
    </xf>
    <xf numFmtId="0" fontId="3" fillId="0" borderId="49" xfId="1" applyFont="1" applyFill="1" applyBorder="1" applyAlignment="1">
      <alignment horizontal="center"/>
    </xf>
    <xf numFmtId="0" fontId="3" fillId="0" borderId="0" xfId="1" applyFont="1" applyAlignment="1">
      <alignment horizontal="center"/>
    </xf>
    <xf numFmtId="0" fontId="1" fillId="0" borderId="0" xfId="1" applyAlignment="1">
      <alignment horizontal="center"/>
    </xf>
    <xf numFmtId="0" fontId="7" fillId="3" borderId="7" xfId="1" applyFont="1" applyFill="1" applyBorder="1" applyAlignment="1">
      <alignment horizontal="center" vertical="center" wrapText="1"/>
    </xf>
    <xf numFmtId="0" fontId="7" fillId="3" borderId="2" xfId="1" applyFont="1" applyFill="1" applyBorder="1" applyAlignment="1">
      <alignment horizontal="center" vertical="center" wrapText="1"/>
    </xf>
    <xf numFmtId="0" fontId="7" fillId="3" borderId="68" xfId="1" applyFont="1" applyFill="1" applyBorder="1" applyAlignment="1">
      <alignment horizontal="center" wrapText="1"/>
    </xf>
    <xf numFmtId="0" fontId="25" fillId="9" borderId="0" xfId="1" applyFont="1" applyFill="1" applyAlignment="1">
      <alignment horizontal="center"/>
    </xf>
    <xf numFmtId="0" fontId="25" fillId="9" borderId="79" xfId="1" applyFont="1" applyFill="1" applyBorder="1" applyAlignment="1">
      <alignment horizontal="center"/>
    </xf>
    <xf numFmtId="0" fontId="1" fillId="9" borderId="0" xfId="1" applyFill="1" applyAlignment="1">
      <alignment horizontal="center"/>
    </xf>
    <xf numFmtId="0" fontId="27" fillId="0" borderId="1" xfId="0" applyFont="1" applyBorder="1" applyAlignment="1">
      <alignment horizontal="center"/>
    </xf>
    <xf numFmtId="0" fontId="26" fillId="9" borderId="68" xfId="0" applyFont="1" applyFill="1" applyBorder="1" applyAlignment="1">
      <alignment horizontal="center" vertical="center" wrapText="1"/>
    </xf>
    <xf numFmtId="0" fontId="26" fillId="9" borderId="0" xfId="0" applyFont="1" applyFill="1" applyAlignment="1">
      <alignment horizontal="center" vertical="center"/>
    </xf>
    <xf numFmtId="0" fontId="0" fillId="0" borderId="0" xfId="0" applyAlignment="1"/>
    <xf numFmtId="164" fontId="23" fillId="0" borderId="48" xfId="0" applyNumberFormat="1" applyFont="1" applyBorder="1" applyAlignment="1">
      <alignment horizontal="center" vertical="center"/>
    </xf>
    <xf numFmtId="0" fontId="23" fillId="0" borderId="54" xfId="0" applyFont="1" applyBorder="1" applyAlignment="1">
      <alignment horizontal="center" vertical="center"/>
    </xf>
    <xf numFmtId="0" fontId="23" fillId="0" borderId="55" xfId="0" applyFont="1" applyBorder="1" applyAlignment="1">
      <alignment horizontal="center" vertical="center"/>
    </xf>
    <xf numFmtId="0" fontId="0" fillId="0" borderId="69" xfId="0" applyBorder="1" applyAlignment="1">
      <alignment horizontal="center" vertical="center" wrapText="1"/>
    </xf>
    <xf numFmtId="0" fontId="0" fillId="0" borderId="70" xfId="0" applyBorder="1" applyAlignment="1">
      <alignment horizontal="center" vertical="center" wrapText="1"/>
    </xf>
    <xf numFmtId="0" fontId="0" fillId="0" borderId="39" xfId="0" applyBorder="1" applyAlignment="1">
      <alignment horizontal="center" vertical="center" wrapText="1"/>
    </xf>
    <xf numFmtId="0" fontId="0" fillId="0" borderId="9" xfId="0" applyBorder="1" applyAlignment="1">
      <alignment horizontal="center" vertical="center" wrapText="1"/>
    </xf>
    <xf numFmtId="0" fontId="0" fillId="0" borderId="65" xfId="0" applyBorder="1" applyAlignment="1">
      <alignment horizontal="center" vertical="center" wrapText="1"/>
    </xf>
    <xf numFmtId="0" fontId="0" fillId="0" borderId="40" xfId="0" applyBorder="1" applyAlignment="1">
      <alignment horizontal="center" vertical="center" wrapText="1"/>
    </xf>
    <xf numFmtId="164" fontId="0" fillId="0" borderId="48" xfId="0" applyNumberFormat="1" applyFont="1" applyBorder="1" applyAlignment="1">
      <alignment horizontal="center" vertical="center"/>
    </xf>
    <xf numFmtId="0" fontId="0" fillId="0" borderId="54" xfId="0" applyFont="1" applyBorder="1" applyAlignment="1">
      <alignment horizontal="center" vertical="center"/>
    </xf>
    <xf numFmtId="0" fontId="0" fillId="0" borderId="55" xfId="0" applyFont="1" applyBorder="1" applyAlignment="1">
      <alignment horizontal="center" vertical="center"/>
    </xf>
    <xf numFmtId="164" fontId="0" fillId="3" borderId="48" xfId="0" applyNumberFormat="1" applyFont="1" applyFill="1" applyBorder="1" applyAlignment="1">
      <alignment horizontal="center" vertical="center"/>
    </xf>
    <xf numFmtId="0" fontId="0" fillId="3" borderId="54" xfId="0" applyFont="1" applyFill="1" applyBorder="1" applyAlignment="1">
      <alignment horizontal="center" vertical="center"/>
    </xf>
    <xf numFmtId="0" fontId="0" fillId="3" borderId="55" xfId="0" applyFont="1" applyFill="1" applyBorder="1" applyAlignment="1">
      <alignment horizontal="center" vertical="center"/>
    </xf>
    <xf numFmtId="164" fontId="0" fillId="7" borderId="48" xfId="0" applyNumberFormat="1" applyFont="1" applyFill="1" applyBorder="1" applyAlignment="1">
      <alignment horizontal="center" vertical="center"/>
    </xf>
    <xf numFmtId="0" fontId="0" fillId="7" borderId="54" xfId="0" applyFont="1" applyFill="1" applyBorder="1" applyAlignment="1">
      <alignment horizontal="center" vertical="center"/>
    </xf>
    <xf numFmtId="0" fontId="0" fillId="7" borderId="55" xfId="0" applyFont="1" applyFill="1" applyBorder="1" applyAlignment="1">
      <alignment horizontal="center" vertical="center"/>
    </xf>
    <xf numFmtId="164" fontId="0" fillId="0" borderId="48" xfId="0" applyNumberFormat="1" applyFont="1" applyFill="1" applyBorder="1" applyAlignment="1">
      <alignment horizontal="center" vertical="center"/>
    </xf>
    <xf numFmtId="0" fontId="0" fillId="0" borderId="54" xfId="0" applyFont="1" applyFill="1" applyBorder="1" applyAlignment="1">
      <alignment horizontal="center" vertical="center"/>
    </xf>
    <xf numFmtId="0" fontId="0" fillId="0" borderId="55" xfId="0" applyFont="1" applyFill="1" applyBorder="1" applyAlignment="1">
      <alignment horizontal="center" vertical="center"/>
    </xf>
    <xf numFmtId="0" fontId="0" fillId="0" borderId="11" xfId="0" applyBorder="1" applyAlignment="1">
      <alignment horizontal="center" vertical="center" wrapText="1"/>
    </xf>
    <xf numFmtId="0" fontId="0" fillId="0" borderId="1" xfId="0" applyBorder="1" applyAlignment="1">
      <alignment horizontal="center" vertical="center" wrapText="1"/>
    </xf>
  </cellXfs>
  <cellStyles count="4">
    <cellStyle name="Обычный" xfId="0" builtinId="0"/>
    <cellStyle name="Обычный 2" xfId="3"/>
    <cellStyle name="Обычный 3" xfId="2"/>
    <cellStyle name="Обычный_Текущие анализы  корпусов 0403_0406" xfId="1"/>
  </cellStyles>
  <dxfs count="8161">
    <dxf>
      <font>
        <b/>
        <i val="0"/>
      </font>
      <fill>
        <patternFill>
          <bgColor rgb="FFFF0000"/>
        </patternFill>
      </fill>
    </dxf>
    <dxf>
      <font>
        <b/>
        <i val="0"/>
      </font>
      <fill>
        <patternFill>
          <bgColor rgb="FFFFFF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FFFF00"/>
        </patternFill>
      </fill>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s>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usernames" Target="revisions/userNam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revisionHeaders" Target="revisions/revisionHeader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314325</xdr:colOff>
      <xdr:row>499</xdr:row>
      <xdr:rowOff>0</xdr:rowOff>
    </xdr:from>
    <xdr:to>
      <xdr:col>1</xdr:col>
      <xdr:colOff>390525</xdr:colOff>
      <xdr:row>500</xdr:row>
      <xdr:rowOff>38100</xdr:rowOff>
    </xdr:to>
    <xdr:sp macro="" textlink="">
      <xdr:nvSpPr>
        <xdr:cNvPr id="6227" name="Text Box 1"/>
        <xdr:cNvSpPr txBox="1">
          <a:spLocks noChangeArrowheads="1"/>
        </xdr:cNvSpPr>
      </xdr:nvSpPr>
      <xdr:spPr bwMode="auto">
        <a:xfrm>
          <a:off x="1409700" y="95745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6408" name="Text Box 26"/>
        <xdr:cNvSpPr txBox="1">
          <a:spLocks noChangeArrowheads="1"/>
        </xdr:cNvSpPr>
      </xdr:nvSpPr>
      <xdr:spPr bwMode="auto">
        <a:xfrm>
          <a:off x="1409700" y="95745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6990" name="Text Box 27"/>
        <xdr:cNvSpPr txBox="1">
          <a:spLocks noChangeArrowheads="1"/>
        </xdr:cNvSpPr>
      </xdr:nvSpPr>
      <xdr:spPr bwMode="auto">
        <a:xfrm>
          <a:off x="1409700" y="95745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7164" name="Text Box 28"/>
        <xdr:cNvSpPr txBox="1">
          <a:spLocks noChangeArrowheads="1"/>
        </xdr:cNvSpPr>
      </xdr:nvSpPr>
      <xdr:spPr bwMode="auto">
        <a:xfrm>
          <a:off x="1409700" y="95745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6499" name="Text Box 29"/>
        <xdr:cNvSpPr txBox="1">
          <a:spLocks noChangeArrowheads="1"/>
        </xdr:cNvSpPr>
      </xdr:nvSpPr>
      <xdr:spPr bwMode="auto">
        <a:xfrm>
          <a:off x="1409700" y="95745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6279" name="Text Box 1"/>
        <xdr:cNvSpPr txBox="1">
          <a:spLocks noChangeArrowheads="1"/>
        </xdr:cNvSpPr>
      </xdr:nvSpPr>
      <xdr:spPr bwMode="auto">
        <a:xfrm>
          <a:off x="1409700" y="95745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6350" name="Text Box 26"/>
        <xdr:cNvSpPr txBox="1">
          <a:spLocks noChangeArrowheads="1"/>
        </xdr:cNvSpPr>
      </xdr:nvSpPr>
      <xdr:spPr bwMode="auto">
        <a:xfrm>
          <a:off x="1409700" y="95745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7121" name="Text Box 27"/>
        <xdr:cNvSpPr txBox="1">
          <a:spLocks noChangeArrowheads="1"/>
        </xdr:cNvSpPr>
      </xdr:nvSpPr>
      <xdr:spPr bwMode="auto">
        <a:xfrm>
          <a:off x="1409700" y="95745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7153" name="Text Box 28"/>
        <xdr:cNvSpPr txBox="1">
          <a:spLocks noChangeArrowheads="1"/>
        </xdr:cNvSpPr>
      </xdr:nvSpPr>
      <xdr:spPr bwMode="auto">
        <a:xfrm>
          <a:off x="1409700" y="95745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6669" name="Text Box 29"/>
        <xdr:cNvSpPr txBox="1">
          <a:spLocks noChangeArrowheads="1"/>
        </xdr:cNvSpPr>
      </xdr:nvSpPr>
      <xdr:spPr bwMode="auto">
        <a:xfrm>
          <a:off x="1409700" y="95745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12" name="Text Box 1"/>
        <xdr:cNvSpPr txBox="1">
          <a:spLocks noChangeArrowheads="1"/>
        </xdr:cNvSpPr>
      </xdr:nvSpPr>
      <xdr:spPr bwMode="auto">
        <a:xfrm>
          <a:off x="1409700" y="82962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13" name="Text Box 26"/>
        <xdr:cNvSpPr txBox="1">
          <a:spLocks noChangeArrowheads="1"/>
        </xdr:cNvSpPr>
      </xdr:nvSpPr>
      <xdr:spPr bwMode="auto">
        <a:xfrm>
          <a:off x="1409700" y="82962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14" name="Text Box 27"/>
        <xdr:cNvSpPr txBox="1">
          <a:spLocks noChangeArrowheads="1"/>
        </xdr:cNvSpPr>
      </xdr:nvSpPr>
      <xdr:spPr bwMode="auto">
        <a:xfrm>
          <a:off x="1409700" y="82962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15" name="Text Box 28"/>
        <xdr:cNvSpPr txBox="1">
          <a:spLocks noChangeArrowheads="1"/>
        </xdr:cNvSpPr>
      </xdr:nvSpPr>
      <xdr:spPr bwMode="auto">
        <a:xfrm>
          <a:off x="1409700" y="82962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16" name="Text Box 29"/>
        <xdr:cNvSpPr txBox="1">
          <a:spLocks noChangeArrowheads="1"/>
        </xdr:cNvSpPr>
      </xdr:nvSpPr>
      <xdr:spPr bwMode="auto">
        <a:xfrm>
          <a:off x="1409700" y="82962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17" name="Text Box 1"/>
        <xdr:cNvSpPr txBox="1">
          <a:spLocks noChangeArrowheads="1"/>
        </xdr:cNvSpPr>
      </xdr:nvSpPr>
      <xdr:spPr bwMode="auto">
        <a:xfrm>
          <a:off x="1409700" y="82962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18" name="Text Box 26"/>
        <xdr:cNvSpPr txBox="1">
          <a:spLocks noChangeArrowheads="1"/>
        </xdr:cNvSpPr>
      </xdr:nvSpPr>
      <xdr:spPr bwMode="auto">
        <a:xfrm>
          <a:off x="1409700" y="82962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19" name="Text Box 27"/>
        <xdr:cNvSpPr txBox="1">
          <a:spLocks noChangeArrowheads="1"/>
        </xdr:cNvSpPr>
      </xdr:nvSpPr>
      <xdr:spPr bwMode="auto">
        <a:xfrm>
          <a:off x="1409700" y="82962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20" name="Text Box 28"/>
        <xdr:cNvSpPr txBox="1">
          <a:spLocks noChangeArrowheads="1"/>
        </xdr:cNvSpPr>
      </xdr:nvSpPr>
      <xdr:spPr bwMode="auto">
        <a:xfrm>
          <a:off x="1409700" y="82962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21" name="Text Box 29"/>
        <xdr:cNvSpPr txBox="1">
          <a:spLocks noChangeArrowheads="1"/>
        </xdr:cNvSpPr>
      </xdr:nvSpPr>
      <xdr:spPr bwMode="auto">
        <a:xfrm>
          <a:off x="1409700" y="82962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31" name="Text Box 1"/>
        <xdr:cNvSpPr txBox="1">
          <a:spLocks noChangeArrowheads="1"/>
        </xdr:cNvSpPr>
      </xdr:nvSpPr>
      <xdr:spPr bwMode="auto">
        <a:xfrm>
          <a:off x="1409700" y="82962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32" name="Text Box 26"/>
        <xdr:cNvSpPr txBox="1">
          <a:spLocks noChangeArrowheads="1"/>
        </xdr:cNvSpPr>
      </xdr:nvSpPr>
      <xdr:spPr bwMode="auto">
        <a:xfrm>
          <a:off x="1409700" y="82962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33" name="Text Box 27"/>
        <xdr:cNvSpPr txBox="1">
          <a:spLocks noChangeArrowheads="1"/>
        </xdr:cNvSpPr>
      </xdr:nvSpPr>
      <xdr:spPr bwMode="auto">
        <a:xfrm>
          <a:off x="1409700" y="82962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34" name="Text Box 28"/>
        <xdr:cNvSpPr txBox="1">
          <a:spLocks noChangeArrowheads="1"/>
        </xdr:cNvSpPr>
      </xdr:nvSpPr>
      <xdr:spPr bwMode="auto">
        <a:xfrm>
          <a:off x="1409700" y="82962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35" name="Text Box 29"/>
        <xdr:cNvSpPr txBox="1">
          <a:spLocks noChangeArrowheads="1"/>
        </xdr:cNvSpPr>
      </xdr:nvSpPr>
      <xdr:spPr bwMode="auto">
        <a:xfrm>
          <a:off x="1409700" y="82962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36" name="Text Box 1"/>
        <xdr:cNvSpPr txBox="1">
          <a:spLocks noChangeArrowheads="1"/>
        </xdr:cNvSpPr>
      </xdr:nvSpPr>
      <xdr:spPr bwMode="auto">
        <a:xfrm>
          <a:off x="1409700" y="82962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37" name="Text Box 26"/>
        <xdr:cNvSpPr txBox="1">
          <a:spLocks noChangeArrowheads="1"/>
        </xdr:cNvSpPr>
      </xdr:nvSpPr>
      <xdr:spPr bwMode="auto">
        <a:xfrm>
          <a:off x="1409700" y="82962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38" name="Text Box 27"/>
        <xdr:cNvSpPr txBox="1">
          <a:spLocks noChangeArrowheads="1"/>
        </xdr:cNvSpPr>
      </xdr:nvSpPr>
      <xdr:spPr bwMode="auto">
        <a:xfrm>
          <a:off x="1409700" y="82962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499</xdr:row>
      <xdr:rowOff>0</xdr:rowOff>
    </xdr:from>
    <xdr:to>
      <xdr:col>1</xdr:col>
      <xdr:colOff>390525</xdr:colOff>
      <xdr:row>500</xdr:row>
      <xdr:rowOff>38100</xdr:rowOff>
    </xdr:to>
    <xdr:sp macro="" textlink="">
      <xdr:nvSpPr>
        <xdr:cNvPr id="39" name="Text Box 28"/>
        <xdr:cNvSpPr txBox="1">
          <a:spLocks noChangeArrowheads="1"/>
        </xdr:cNvSpPr>
      </xdr:nvSpPr>
      <xdr:spPr bwMode="auto">
        <a:xfrm>
          <a:off x="1409700" y="82962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revisions/_rels/revisionHeaders.xml.rels><?xml version="1.0" encoding="UTF-8" standalone="yes"?>
<Relationships xmlns="http://schemas.openxmlformats.org/package/2006/relationships"><Relationship Id="rId299" Type="http://schemas.openxmlformats.org/officeDocument/2006/relationships/revisionLog" Target="revisionLog21.xml"/><Relationship Id="rId303" Type="http://schemas.openxmlformats.org/officeDocument/2006/relationships/revisionLog" Target="revisionLog162.xml"/><Relationship Id="rId324" Type="http://schemas.openxmlformats.org/officeDocument/2006/relationships/revisionLog" Target="revisionLog30.xml"/><Relationship Id="rId345" Type="http://schemas.openxmlformats.org/officeDocument/2006/relationships/revisionLog" Target="revisionLog46.xml"/><Relationship Id="rId366" Type="http://schemas.openxmlformats.org/officeDocument/2006/relationships/revisionLog" Target="revisionLog193.xml"/><Relationship Id="rId387" Type="http://schemas.openxmlformats.org/officeDocument/2006/relationships/revisionLog" Target="revisionLog214.xml"/><Relationship Id="rId247" Type="http://schemas.openxmlformats.org/officeDocument/2006/relationships/revisionLog" Target="revisionLog128.xml"/><Relationship Id="rId191" Type="http://schemas.openxmlformats.org/officeDocument/2006/relationships/revisionLog" Target="revisionLog72.xml"/><Relationship Id="rId205" Type="http://schemas.openxmlformats.org/officeDocument/2006/relationships/revisionLog" Target="revisionLog86.xml"/><Relationship Id="rId226" Type="http://schemas.openxmlformats.org/officeDocument/2006/relationships/revisionLog" Target="revisionLog107.xml"/><Relationship Id="rId412" Type="http://schemas.openxmlformats.org/officeDocument/2006/relationships/revisionLog" Target="revisionLog239.xml"/><Relationship Id="rId268" Type="http://schemas.openxmlformats.org/officeDocument/2006/relationships/revisionLog" Target="revisionLog145.xml"/><Relationship Id="rId289" Type="http://schemas.openxmlformats.org/officeDocument/2006/relationships/revisionLog" Target="revisionLog156.xml"/><Relationship Id="rId314" Type="http://schemas.openxmlformats.org/officeDocument/2006/relationships/revisionLog" Target="revisionLog24.xml"/><Relationship Id="rId335" Type="http://schemas.openxmlformats.org/officeDocument/2006/relationships/revisionLog" Target="revisionLog37.xml"/><Relationship Id="rId356" Type="http://schemas.openxmlformats.org/officeDocument/2006/relationships/revisionLog" Target="revisionLog183.xml"/><Relationship Id="rId377" Type="http://schemas.openxmlformats.org/officeDocument/2006/relationships/revisionLog" Target="revisionLog204.xml"/><Relationship Id="rId398" Type="http://schemas.openxmlformats.org/officeDocument/2006/relationships/revisionLog" Target="revisionLog225.xml"/><Relationship Id="rId237" Type="http://schemas.openxmlformats.org/officeDocument/2006/relationships/revisionLog" Target="revisionLog118.xml"/><Relationship Id="rId216" Type="http://schemas.openxmlformats.org/officeDocument/2006/relationships/revisionLog" Target="revisionLog97.xml"/><Relationship Id="rId181" Type="http://schemas.openxmlformats.org/officeDocument/2006/relationships/revisionLog" Target="revisionLog62.xml"/><Relationship Id="rId402" Type="http://schemas.openxmlformats.org/officeDocument/2006/relationships/revisionLog" Target="revisionLog229.xml"/><Relationship Id="rId423" Type="http://schemas.openxmlformats.org/officeDocument/2006/relationships/revisionLog" Target="revisionLog250.xml"/><Relationship Id="rId258" Type="http://schemas.openxmlformats.org/officeDocument/2006/relationships/revisionLog" Target="revisionLog2.xml"/><Relationship Id="rId279" Type="http://schemas.openxmlformats.org/officeDocument/2006/relationships/revisionLog" Target="revisionLog9.xml"/><Relationship Id="rId290" Type="http://schemas.openxmlformats.org/officeDocument/2006/relationships/revisionLog" Target="revisionLog157.xml"/><Relationship Id="rId304" Type="http://schemas.openxmlformats.org/officeDocument/2006/relationships/revisionLog" Target="revisionLog163.xml"/><Relationship Id="rId325" Type="http://schemas.openxmlformats.org/officeDocument/2006/relationships/revisionLog" Target="revisionLog31.xml"/><Relationship Id="rId346" Type="http://schemas.openxmlformats.org/officeDocument/2006/relationships/revisionLog" Target="revisionLog47.xml"/><Relationship Id="rId367" Type="http://schemas.openxmlformats.org/officeDocument/2006/relationships/revisionLog" Target="revisionLog194.xml"/><Relationship Id="rId388" Type="http://schemas.openxmlformats.org/officeDocument/2006/relationships/revisionLog" Target="revisionLog215.xml"/><Relationship Id="rId227" Type="http://schemas.openxmlformats.org/officeDocument/2006/relationships/revisionLog" Target="revisionLog108.xml"/><Relationship Id="rId206" Type="http://schemas.openxmlformats.org/officeDocument/2006/relationships/revisionLog" Target="revisionLog87.xml"/><Relationship Id="rId192" Type="http://schemas.openxmlformats.org/officeDocument/2006/relationships/revisionLog" Target="revisionLog73.xml"/><Relationship Id="rId413" Type="http://schemas.openxmlformats.org/officeDocument/2006/relationships/revisionLog" Target="revisionLog240.xml"/><Relationship Id="rId248" Type="http://schemas.openxmlformats.org/officeDocument/2006/relationships/revisionLog" Target="revisionLog129.xml"/><Relationship Id="rId269" Type="http://schemas.openxmlformats.org/officeDocument/2006/relationships/revisionLog" Target="revisionLog146.xml"/><Relationship Id="rId280" Type="http://schemas.openxmlformats.org/officeDocument/2006/relationships/revisionLog" Target="revisionLog10.xml"/><Relationship Id="rId315" Type="http://schemas.openxmlformats.org/officeDocument/2006/relationships/revisionLog" Target="revisionLog25.xml"/><Relationship Id="rId336" Type="http://schemas.openxmlformats.org/officeDocument/2006/relationships/revisionLog" Target="revisionLog38.xml"/><Relationship Id="rId357" Type="http://schemas.openxmlformats.org/officeDocument/2006/relationships/revisionLog" Target="revisionLog184.xml"/><Relationship Id="rId217" Type="http://schemas.openxmlformats.org/officeDocument/2006/relationships/revisionLog" Target="revisionLog98.xml"/><Relationship Id="rId187" Type="http://schemas.openxmlformats.org/officeDocument/2006/relationships/revisionLog" Target="revisionLog68.xml"/><Relationship Id="rId331" Type="http://schemas.openxmlformats.org/officeDocument/2006/relationships/revisionLog" Target="revisionLog178.xml"/><Relationship Id="rId182" Type="http://schemas.openxmlformats.org/officeDocument/2006/relationships/revisionLog" Target="revisionLog63.xml"/><Relationship Id="rId352" Type="http://schemas.openxmlformats.org/officeDocument/2006/relationships/revisionLog" Target="revisionLog53.xml"/><Relationship Id="rId373" Type="http://schemas.openxmlformats.org/officeDocument/2006/relationships/revisionLog" Target="revisionLog200.xml"/><Relationship Id="rId378" Type="http://schemas.openxmlformats.org/officeDocument/2006/relationships/revisionLog" Target="revisionLog205.xml"/><Relationship Id="rId394" Type="http://schemas.openxmlformats.org/officeDocument/2006/relationships/revisionLog" Target="revisionLog221.xml"/><Relationship Id="rId399" Type="http://schemas.openxmlformats.org/officeDocument/2006/relationships/revisionLog" Target="revisionLog226.xml"/><Relationship Id="rId403" Type="http://schemas.openxmlformats.org/officeDocument/2006/relationships/revisionLog" Target="revisionLog230.xml"/><Relationship Id="rId408" Type="http://schemas.openxmlformats.org/officeDocument/2006/relationships/revisionLog" Target="revisionLog235.xml"/><Relationship Id="rId429" Type="http://schemas.openxmlformats.org/officeDocument/2006/relationships/revisionLog" Target="revisionLog256.xml"/><Relationship Id="rId212" Type="http://schemas.openxmlformats.org/officeDocument/2006/relationships/revisionLog" Target="revisionLog93.xml"/><Relationship Id="rId233" Type="http://schemas.openxmlformats.org/officeDocument/2006/relationships/revisionLog" Target="revisionLog114.xml"/><Relationship Id="rId238" Type="http://schemas.openxmlformats.org/officeDocument/2006/relationships/revisionLog" Target="revisionLog119.xml"/><Relationship Id="rId254" Type="http://schemas.openxmlformats.org/officeDocument/2006/relationships/revisionLog" Target="revisionLog135.xml"/><Relationship Id="rId259" Type="http://schemas.openxmlformats.org/officeDocument/2006/relationships/revisionLog" Target="revisionLog138.xml"/><Relationship Id="rId424" Type="http://schemas.openxmlformats.org/officeDocument/2006/relationships/revisionLog" Target="revisionLog251.xml"/><Relationship Id="rId270" Type="http://schemas.openxmlformats.org/officeDocument/2006/relationships/revisionLog" Target="revisionLog147.xml"/><Relationship Id="rId275" Type="http://schemas.openxmlformats.org/officeDocument/2006/relationships/revisionLog" Target="revisionLog5.xml"/><Relationship Id="rId291" Type="http://schemas.openxmlformats.org/officeDocument/2006/relationships/revisionLog" Target="revisionLog158.xml"/><Relationship Id="rId296" Type="http://schemas.openxmlformats.org/officeDocument/2006/relationships/revisionLog" Target="revisionLog18.xml"/><Relationship Id="rId300" Type="http://schemas.openxmlformats.org/officeDocument/2006/relationships/revisionLog" Target="revisionLog22.xml"/><Relationship Id="rId305" Type="http://schemas.openxmlformats.org/officeDocument/2006/relationships/revisionLog" Target="revisionLog164.xml"/><Relationship Id="rId326" Type="http://schemas.openxmlformats.org/officeDocument/2006/relationships/revisionLog" Target="revisionLog32.xml"/><Relationship Id="rId347" Type="http://schemas.openxmlformats.org/officeDocument/2006/relationships/revisionLog" Target="revisionLog48.xml"/><Relationship Id="rId198" Type="http://schemas.openxmlformats.org/officeDocument/2006/relationships/revisionLog" Target="revisionLog79.xml"/><Relationship Id="rId177" Type="http://schemas.openxmlformats.org/officeDocument/2006/relationships/revisionLog" Target="revisionLog58.xml"/><Relationship Id="rId342" Type="http://schemas.openxmlformats.org/officeDocument/2006/relationships/revisionLog" Target="revisionLog43.xml"/><Relationship Id="rId321" Type="http://schemas.openxmlformats.org/officeDocument/2006/relationships/revisionLog" Target="revisionLog27.xml"/><Relationship Id="rId363" Type="http://schemas.openxmlformats.org/officeDocument/2006/relationships/revisionLog" Target="revisionLog190.xml"/><Relationship Id="rId368" Type="http://schemas.openxmlformats.org/officeDocument/2006/relationships/revisionLog" Target="revisionLog195.xml"/><Relationship Id="rId384" Type="http://schemas.openxmlformats.org/officeDocument/2006/relationships/revisionLog" Target="revisionLog211.xml"/><Relationship Id="rId389" Type="http://schemas.openxmlformats.org/officeDocument/2006/relationships/revisionLog" Target="revisionLog216.xml"/><Relationship Id="rId419" Type="http://schemas.openxmlformats.org/officeDocument/2006/relationships/revisionLog" Target="revisionLog246.xml"/><Relationship Id="rId193" Type="http://schemas.openxmlformats.org/officeDocument/2006/relationships/revisionLog" Target="revisionLog74.xml"/><Relationship Id="rId202" Type="http://schemas.openxmlformats.org/officeDocument/2006/relationships/revisionLog" Target="revisionLog83.xml"/><Relationship Id="rId207" Type="http://schemas.openxmlformats.org/officeDocument/2006/relationships/revisionLog" Target="revisionLog88.xml"/><Relationship Id="rId223" Type="http://schemas.openxmlformats.org/officeDocument/2006/relationships/revisionLog" Target="revisionLog104.xml"/><Relationship Id="rId228" Type="http://schemas.openxmlformats.org/officeDocument/2006/relationships/revisionLog" Target="revisionLog109.xml"/><Relationship Id="rId244" Type="http://schemas.openxmlformats.org/officeDocument/2006/relationships/revisionLog" Target="revisionLog125.xml"/><Relationship Id="rId249" Type="http://schemas.openxmlformats.org/officeDocument/2006/relationships/revisionLog" Target="revisionLog130.xml"/><Relationship Id="rId414" Type="http://schemas.openxmlformats.org/officeDocument/2006/relationships/revisionLog" Target="revisionLog241.xml"/><Relationship Id="rId260" Type="http://schemas.openxmlformats.org/officeDocument/2006/relationships/revisionLog" Target="revisionLog139.xml"/><Relationship Id="rId265" Type="http://schemas.openxmlformats.org/officeDocument/2006/relationships/revisionLog" Target="revisionLog4.xml"/><Relationship Id="rId281" Type="http://schemas.openxmlformats.org/officeDocument/2006/relationships/revisionLog" Target="revisionLog11.xml"/><Relationship Id="rId286" Type="http://schemas.openxmlformats.org/officeDocument/2006/relationships/revisionLog" Target="revisionLog13.xml"/><Relationship Id="rId316" Type="http://schemas.openxmlformats.org/officeDocument/2006/relationships/revisionLog" Target="revisionLog26.xml"/><Relationship Id="rId337" Type="http://schemas.openxmlformats.org/officeDocument/2006/relationships/revisionLog" Target="revisionLog180.xml"/><Relationship Id="rId332" Type="http://schemas.openxmlformats.org/officeDocument/2006/relationships/revisionLog" Target="revisionLog179.xml"/><Relationship Id="rId188" Type="http://schemas.openxmlformats.org/officeDocument/2006/relationships/revisionLog" Target="revisionLog69.xml"/><Relationship Id="rId311" Type="http://schemas.openxmlformats.org/officeDocument/2006/relationships/revisionLog" Target="revisionLog170.xml"/><Relationship Id="rId353" Type="http://schemas.openxmlformats.org/officeDocument/2006/relationships/revisionLog" Target="revisionLog54.xml"/><Relationship Id="rId358" Type="http://schemas.openxmlformats.org/officeDocument/2006/relationships/revisionLog" Target="revisionLog185.xml"/><Relationship Id="rId374" Type="http://schemas.openxmlformats.org/officeDocument/2006/relationships/revisionLog" Target="revisionLog201.xml"/><Relationship Id="rId379" Type="http://schemas.openxmlformats.org/officeDocument/2006/relationships/revisionLog" Target="revisionLog206.xml"/><Relationship Id="rId395" Type="http://schemas.openxmlformats.org/officeDocument/2006/relationships/revisionLog" Target="revisionLog222.xml"/><Relationship Id="rId409" Type="http://schemas.openxmlformats.org/officeDocument/2006/relationships/revisionLog" Target="revisionLog236.xml"/><Relationship Id="rId239" Type="http://schemas.openxmlformats.org/officeDocument/2006/relationships/revisionLog" Target="revisionLog120.xml"/><Relationship Id="rId183" Type="http://schemas.openxmlformats.org/officeDocument/2006/relationships/revisionLog" Target="revisionLog64.xml"/><Relationship Id="rId213" Type="http://schemas.openxmlformats.org/officeDocument/2006/relationships/revisionLog" Target="revisionLog94.xml"/><Relationship Id="rId218" Type="http://schemas.openxmlformats.org/officeDocument/2006/relationships/revisionLog" Target="revisionLog99.xml"/><Relationship Id="rId234" Type="http://schemas.openxmlformats.org/officeDocument/2006/relationships/revisionLog" Target="revisionLog115.xml"/><Relationship Id="rId390" Type="http://schemas.openxmlformats.org/officeDocument/2006/relationships/revisionLog" Target="revisionLog217.xml"/><Relationship Id="rId404" Type="http://schemas.openxmlformats.org/officeDocument/2006/relationships/revisionLog" Target="revisionLog231.xml"/><Relationship Id="rId420" Type="http://schemas.openxmlformats.org/officeDocument/2006/relationships/revisionLog" Target="revisionLog247.xml"/><Relationship Id="rId425" Type="http://schemas.openxmlformats.org/officeDocument/2006/relationships/revisionLog" Target="revisionLog252.xml"/><Relationship Id="rId250" Type="http://schemas.openxmlformats.org/officeDocument/2006/relationships/revisionLog" Target="revisionLog131.xml"/><Relationship Id="rId255" Type="http://schemas.openxmlformats.org/officeDocument/2006/relationships/revisionLog" Target="revisionLog136.xml"/><Relationship Id="rId271" Type="http://schemas.openxmlformats.org/officeDocument/2006/relationships/revisionLog" Target="revisionLog148.xml"/><Relationship Id="rId276" Type="http://schemas.openxmlformats.org/officeDocument/2006/relationships/revisionLog" Target="revisionLog6.xml"/><Relationship Id="rId292" Type="http://schemas.openxmlformats.org/officeDocument/2006/relationships/revisionLog" Target="revisionLog159.xml"/><Relationship Id="rId297" Type="http://schemas.openxmlformats.org/officeDocument/2006/relationships/revisionLog" Target="revisionLog19.xml"/><Relationship Id="rId306" Type="http://schemas.openxmlformats.org/officeDocument/2006/relationships/revisionLog" Target="revisionLog165.xml"/><Relationship Id="rId178" Type="http://schemas.openxmlformats.org/officeDocument/2006/relationships/revisionLog" Target="revisionLog59.xml"/><Relationship Id="rId327" Type="http://schemas.openxmlformats.org/officeDocument/2006/relationships/revisionLog" Target="revisionLog33.xml"/><Relationship Id="rId301" Type="http://schemas.openxmlformats.org/officeDocument/2006/relationships/revisionLog" Target="revisionLog160.xml"/><Relationship Id="rId322" Type="http://schemas.openxmlformats.org/officeDocument/2006/relationships/revisionLog" Target="revisionLog28.xml"/><Relationship Id="rId343" Type="http://schemas.openxmlformats.org/officeDocument/2006/relationships/revisionLog" Target="revisionLog44.xml"/><Relationship Id="rId348" Type="http://schemas.openxmlformats.org/officeDocument/2006/relationships/revisionLog" Target="revisionLog49.xml"/><Relationship Id="rId364" Type="http://schemas.openxmlformats.org/officeDocument/2006/relationships/revisionLog" Target="revisionLog191.xml"/><Relationship Id="rId369" Type="http://schemas.openxmlformats.org/officeDocument/2006/relationships/revisionLog" Target="revisionLog196.xml"/><Relationship Id="rId229" Type="http://schemas.openxmlformats.org/officeDocument/2006/relationships/revisionLog" Target="revisionLog110.xml"/><Relationship Id="rId208" Type="http://schemas.openxmlformats.org/officeDocument/2006/relationships/revisionLog" Target="revisionLog89.xml"/><Relationship Id="rId194" Type="http://schemas.openxmlformats.org/officeDocument/2006/relationships/revisionLog" Target="revisionLog75.xml"/><Relationship Id="rId199" Type="http://schemas.openxmlformats.org/officeDocument/2006/relationships/revisionLog" Target="revisionLog80.xml"/><Relationship Id="rId203" Type="http://schemas.openxmlformats.org/officeDocument/2006/relationships/revisionLog" Target="revisionLog84.xml"/><Relationship Id="rId380" Type="http://schemas.openxmlformats.org/officeDocument/2006/relationships/revisionLog" Target="revisionLog207.xml"/><Relationship Id="rId385" Type="http://schemas.openxmlformats.org/officeDocument/2006/relationships/revisionLog" Target="revisionLog212.xml"/><Relationship Id="rId415" Type="http://schemas.openxmlformats.org/officeDocument/2006/relationships/revisionLog" Target="revisionLog242.xml"/><Relationship Id="rId224" Type="http://schemas.openxmlformats.org/officeDocument/2006/relationships/revisionLog" Target="revisionLog105.xml"/><Relationship Id="rId240" Type="http://schemas.openxmlformats.org/officeDocument/2006/relationships/revisionLog" Target="revisionLog121.xml"/><Relationship Id="rId245" Type="http://schemas.openxmlformats.org/officeDocument/2006/relationships/revisionLog" Target="revisionLog126.xml"/><Relationship Id="rId261" Type="http://schemas.openxmlformats.org/officeDocument/2006/relationships/revisionLog" Target="revisionLog140.xml"/><Relationship Id="rId266" Type="http://schemas.openxmlformats.org/officeDocument/2006/relationships/revisionLog" Target="revisionLog143.xml"/><Relationship Id="rId287" Type="http://schemas.openxmlformats.org/officeDocument/2006/relationships/revisionLog" Target="revisionLog14.xml"/><Relationship Id="rId410" Type="http://schemas.openxmlformats.org/officeDocument/2006/relationships/revisionLog" Target="revisionLog237.xml"/><Relationship Id="rId338" Type="http://schemas.openxmlformats.org/officeDocument/2006/relationships/revisionLog" Target="revisionLog39.xml"/><Relationship Id="rId317" Type="http://schemas.openxmlformats.org/officeDocument/2006/relationships/revisionLog" Target="revisionLog172.xml"/><Relationship Id="rId282" Type="http://schemas.openxmlformats.org/officeDocument/2006/relationships/revisionLog" Target="revisionLog152.xml"/><Relationship Id="rId312" Type="http://schemas.openxmlformats.org/officeDocument/2006/relationships/revisionLog" Target="revisionLog171.xml"/><Relationship Id="rId333" Type="http://schemas.openxmlformats.org/officeDocument/2006/relationships/revisionLog" Target="revisionLog35.xml"/><Relationship Id="rId354" Type="http://schemas.openxmlformats.org/officeDocument/2006/relationships/revisionLog" Target="revisionLog181.xml"/><Relationship Id="rId359" Type="http://schemas.openxmlformats.org/officeDocument/2006/relationships/revisionLog" Target="revisionLog186.xml"/><Relationship Id="rId219" Type="http://schemas.openxmlformats.org/officeDocument/2006/relationships/revisionLog" Target="revisionLog100.xml"/><Relationship Id="rId189" Type="http://schemas.openxmlformats.org/officeDocument/2006/relationships/revisionLog" Target="revisionLog70.xml"/><Relationship Id="rId184" Type="http://schemas.openxmlformats.org/officeDocument/2006/relationships/revisionLog" Target="revisionLog65.xml"/><Relationship Id="rId370" Type="http://schemas.openxmlformats.org/officeDocument/2006/relationships/revisionLog" Target="revisionLog197.xml"/><Relationship Id="rId375" Type="http://schemas.openxmlformats.org/officeDocument/2006/relationships/revisionLog" Target="revisionLog202.xml"/><Relationship Id="rId391" Type="http://schemas.openxmlformats.org/officeDocument/2006/relationships/revisionLog" Target="revisionLog218.xml"/><Relationship Id="rId396" Type="http://schemas.openxmlformats.org/officeDocument/2006/relationships/revisionLog" Target="revisionLog223.xml"/><Relationship Id="rId405" Type="http://schemas.openxmlformats.org/officeDocument/2006/relationships/revisionLog" Target="revisionLog232.xml"/><Relationship Id="rId426" Type="http://schemas.openxmlformats.org/officeDocument/2006/relationships/revisionLog" Target="revisionLog253.xml"/><Relationship Id="rId214" Type="http://schemas.openxmlformats.org/officeDocument/2006/relationships/revisionLog" Target="revisionLog95.xml"/><Relationship Id="rId230" Type="http://schemas.openxmlformats.org/officeDocument/2006/relationships/revisionLog" Target="revisionLog111.xml"/><Relationship Id="rId235" Type="http://schemas.openxmlformats.org/officeDocument/2006/relationships/revisionLog" Target="revisionLog116.xml"/><Relationship Id="rId251" Type="http://schemas.openxmlformats.org/officeDocument/2006/relationships/revisionLog" Target="revisionLog132.xml"/><Relationship Id="rId256" Type="http://schemas.openxmlformats.org/officeDocument/2006/relationships/revisionLog" Target="revisionLog137.xml"/><Relationship Id="rId277" Type="http://schemas.openxmlformats.org/officeDocument/2006/relationships/revisionLog" Target="revisionLog7.xml"/><Relationship Id="rId298" Type="http://schemas.openxmlformats.org/officeDocument/2006/relationships/revisionLog" Target="revisionLog20.xml"/><Relationship Id="rId400" Type="http://schemas.openxmlformats.org/officeDocument/2006/relationships/revisionLog" Target="revisionLog227.xml"/><Relationship Id="rId421" Type="http://schemas.openxmlformats.org/officeDocument/2006/relationships/revisionLog" Target="revisionLog248.xml"/><Relationship Id="rId272" Type="http://schemas.openxmlformats.org/officeDocument/2006/relationships/revisionLog" Target="revisionLog149.xml"/><Relationship Id="rId328" Type="http://schemas.openxmlformats.org/officeDocument/2006/relationships/revisionLog" Target="revisionLog34.xml"/><Relationship Id="rId293" Type="http://schemas.openxmlformats.org/officeDocument/2006/relationships/revisionLog" Target="revisionLog15.xml"/><Relationship Id="rId302" Type="http://schemas.openxmlformats.org/officeDocument/2006/relationships/revisionLog" Target="revisionLog161.xml"/><Relationship Id="rId307" Type="http://schemas.openxmlformats.org/officeDocument/2006/relationships/revisionLog" Target="revisionLog166.xml"/><Relationship Id="rId323" Type="http://schemas.openxmlformats.org/officeDocument/2006/relationships/revisionLog" Target="revisionLog29.xml"/><Relationship Id="rId344" Type="http://schemas.openxmlformats.org/officeDocument/2006/relationships/revisionLog" Target="revisionLog45.xml"/><Relationship Id="rId349" Type="http://schemas.openxmlformats.org/officeDocument/2006/relationships/revisionLog" Target="revisionLog50.xml"/><Relationship Id="rId209" Type="http://schemas.openxmlformats.org/officeDocument/2006/relationships/revisionLog" Target="revisionLog90.xml"/><Relationship Id="rId195" Type="http://schemas.openxmlformats.org/officeDocument/2006/relationships/revisionLog" Target="revisionLog76.xml"/><Relationship Id="rId174" Type="http://schemas.openxmlformats.org/officeDocument/2006/relationships/revisionLog" Target="revisionLog55.xml"/><Relationship Id="rId179" Type="http://schemas.openxmlformats.org/officeDocument/2006/relationships/revisionLog" Target="revisionLog60.xml"/><Relationship Id="rId360" Type="http://schemas.openxmlformats.org/officeDocument/2006/relationships/revisionLog" Target="revisionLog187.xml"/><Relationship Id="rId365" Type="http://schemas.openxmlformats.org/officeDocument/2006/relationships/revisionLog" Target="revisionLog192.xml"/><Relationship Id="rId381" Type="http://schemas.openxmlformats.org/officeDocument/2006/relationships/revisionLog" Target="revisionLog208.xml"/><Relationship Id="rId386" Type="http://schemas.openxmlformats.org/officeDocument/2006/relationships/revisionLog" Target="revisionLog213.xml"/><Relationship Id="rId416" Type="http://schemas.openxmlformats.org/officeDocument/2006/relationships/revisionLog" Target="revisionLog243.xml"/><Relationship Id="rId190" Type="http://schemas.openxmlformats.org/officeDocument/2006/relationships/revisionLog" Target="revisionLog71.xml"/><Relationship Id="rId204" Type="http://schemas.openxmlformats.org/officeDocument/2006/relationships/revisionLog" Target="revisionLog85.xml"/><Relationship Id="rId220" Type="http://schemas.openxmlformats.org/officeDocument/2006/relationships/revisionLog" Target="revisionLog101.xml"/><Relationship Id="rId225" Type="http://schemas.openxmlformats.org/officeDocument/2006/relationships/revisionLog" Target="revisionLog106.xml"/><Relationship Id="rId241" Type="http://schemas.openxmlformats.org/officeDocument/2006/relationships/revisionLog" Target="revisionLog122.xml"/><Relationship Id="rId246" Type="http://schemas.openxmlformats.org/officeDocument/2006/relationships/revisionLog" Target="revisionLog127.xml"/><Relationship Id="rId267" Type="http://schemas.openxmlformats.org/officeDocument/2006/relationships/revisionLog" Target="revisionLog144.xml"/><Relationship Id="rId288" Type="http://schemas.openxmlformats.org/officeDocument/2006/relationships/revisionLog" Target="revisionLog155.xml"/><Relationship Id="rId411" Type="http://schemas.openxmlformats.org/officeDocument/2006/relationships/revisionLog" Target="revisionLog238.xml"/><Relationship Id="rId262" Type="http://schemas.openxmlformats.org/officeDocument/2006/relationships/revisionLog" Target="revisionLog141.xml"/><Relationship Id="rId283" Type="http://schemas.openxmlformats.org/officeDocument/2006/relationships/revisionLog" Target="revisionLog153.xml"/><Relationship Id="rId313" Type="http://schemas.openxmlformats.org/officeDocument/2006/relationships/revisionLog" Target="revisionLog23.xml"/><Relationship Id="rId318" Type="http://schemas.openxmlformats.org/officeDocument/2006/relationships/revisionLog" Target="revisionLog173.xml"/><Relationship Id="rId339" Type="http://schemas.openxmlformats.org/officeDocument/2006/relationships/revisionLog" Target="revisionLog40.xml"/><Relationship Id="rId185" Type="http://schemas.openxmlformats.org/officeDocument/2006/relationships/revisionLog" Target="revisionLog66.xml"/><Relationship Id="rId334" Type="http://schemas.openxmlformats.org/officeDocument/2006/relationships/revisionLog" Target="revisionLog36.xml"/><Relationship Id="rId350" Type="http://schemas.openxmlformats.org/officeDocument/2006/relationships/revisionLog" Target="revisionLog51.xml"/><Relationship Id="rId355" Type="http://schemas.openxmlformats.org/officeDocument/2006/relationships/revisionLog" Target="revisionLog182.xml"/><Relationship Id="rId371" Type="http://schemas.openxmlformats.org/officeDocument/2006/relationships/revisionLog" Target="revisionLog198.xml"/><Relationship Id="rId376" Type="http://schemas.openxmlformats.org/officeDocument/2006/relationships/revisionLog" Target="revisionLog203.xml"/><Relationship Id="rId397" Type="http://schemas.openxmlformats.org/officeDocument/2006/relationships/revisionLog" Target="revisionLog224.xml"/><Relationship Id="rId406" Type="http://schemas.openxmlformats.org/officeDocument/2006/relationships/revisionLog" Target="revisionLog233.xml"/><Relationship Id="rId278" Type="http://schemas.openxmlformats.org/officeDocument/2006/relationships/revisionLog" Target="revisionLog8.xml"/><Relationship Id="rId180" Type="http://schemas.openxmlformats.org/officeDocument/2006/relationships/revisionLog" Target="revisionLog61.xml"/><Relationship Id="rId210" Type="http://schemas.openxmlformats.org/officeDocument/2006/relationships/revisionLog" Target="revisionLog91.xml"/><Relationship Id="rId215" Type="http://schemas.openxmlformats.org/officeDocument/2006/relationships/revisionLog" Target="revisionLog96.xml"/><Relationship Id="rId236" Type="http://schemas.openxmlformats.org/officeDocument/2006/relationships/revisionLog" Target="revisionLog117.xml"/><Relationship Id="rId257" Type="http://schemas.openxmlformats.org/officeDocument/2006/relationships/revisionLog" Target="revisionLog1.xml"/><Relationship Id="rId392" Type="http://schemas.openxmlformats.org/officeDocument/2006/relationships/revisionLog" Target="revisionLog219.xml"/><Relationship Id="rId401" Type="http://schemas.openxmlformats.org/officeDocument/2006/relationships/revisionLog" Target="revisionLog228.xml"/><Relationship Id="rId422" Type="http://schemas.openxmlformats.org/officeDocument/2006/relationships/revisionLog" Target="revisionLog249.xml"/><Relationship Id="rId427" Type="http://schemas.openxmlformats.org/officeDocument/2006/relationships/revisionLog" Target="revisionLog254.xml"/><Relationship Id="rId231" Type="http://schemas.openxmlformats.org/officeDocument/2006/relationships/revisionLog" Target="revisionLog112.xml"/><Relationship Id="rId252" Type="http://schemas.openxmlformats.org/officeDocument/2006/relationships/revisionLog" Target="revisionLog133.xml"/><Relationship Id="rId273" Type="http://schemas.openxmlformats.org/officeDocument/2006/relationships/revisionLog" Target="revisionLog150.xml"/><Relationship Id="rId294" Type="http://schemas.openxmlformats.org/officeDocument/2006/relationships/revisionLog" Target="revisionLog16.xml"/><Relationship Id="rId308" Type="http://schemas.openxmlformats.org/officeDocument/2006/relationships/revisionLog" Target="revisionLog167.xml"/><Relationship Id="rId329" Type="http://schemas.openxmlformats.org/officeDocument/2006/relationships/revisionLog" Target="revisionLog176.xml"/><Relationship Id="rId175" Type="http://schemas.openxmlformats.org/officeDocument/2006/relationships/revisionLog" Target="revisionLog56.xml"/><Relationship Id="rId340" Type="http://schemas.openxmlformats.org/officeDocument/2006/relationships/revisionLog" Target="revisionLog41.xml"/><Relationship Id="rId361" Type="http://schemas.openxmlformats.org/officeDocument/2006/relationships/revisionLog" Target="revisionLog188.xml"/><Relationship Id="rId196" Type="http://schemas.openxmlformats.org/officeDocument/2006/relationships/revisionLog" Target="revisionLog77.xml"/><Relationship Id="rId200" Type="http://schemas.openxmlformats.org/officeDocument/2006/relationships/revisionLog" Target="revisionLog81.xml"/><Relationship Id="rId382" Type="http://schemas.openxmlformats.org/officeDocument/2006/relationships/revisionLog" Target="revisionLog209.xml"/><Relationship Id="rId417" Type="http://schemas.openxmlformats.org/officeDocument/2006/relationships/revisionLog" Target="revisionLog244.xml"/><Relationship Id="rId221" Type="http://schemas.openxmlformats.org/officeDocument/2006/relationships/revisionLog" Target="revisionLog102.xml"/><Relationship Id="rId242" Type="http://schemas.openxmlformats.org/officeDocument/2006/relationships/revisionLog" Target="revisionLog123.xml"/><Relationship Id="rId263" Type="http://schemas.openxmlformats.org/officeDocument/2006/relationships/revisionLog" Target="revisionLog142.xml"/><Relationship Id="rId284" Type="http://schemas.openxmlformats.org/officeDocument/2006/relationships/revisionLog" Target="revisionLog154.xml"/><Relationship Id="rId319" Type="http://schemas.openxmlformats.org/officeDocument/2006/relationships/revisionLog" Target="revisionLog174.xml"/><Relationship Id="rId330" Type="http://schemas.openxmlformats.org/officeDocument/2006/relationships/revisionLog" Target="revisionLog177.xml"/><Relationship Id="rId186" Type="http://schemas.openxmlformats.org/officeDocument/2006/relationships/revisionLog" Target="revisionLog67.xml"/><Relationship Id="rId351" Type="http://schemas.openxmlformats.org/officeDocument/2006/relationships/revisionLog" Target="revisionLog52.xml"/><Relationship Id="rId372" Type="http://schemas.openxmlformats.org/officeDocument/2006/relationships/revisionLog" Target="revisionLog199.xml"/><Relationship Id="rId393" Type="http://schemas.openxmlformats.org/officeDocument/2006/relationships/revisionLog" Target="revisionLog220.xml"/><Relationship Id="rId407" Type="http://schemas.openxmlformats.org/officeDocument/2006/relationships/revisionLog" Target="revisionLog234.xml"/><Relationship Id="rId428" Type="http://schemas.openxmlformats.org/officeDocument/2006/relationships/revisionLog" Target="revisionLog255.xml"/><Relationship Id="rId211" Type="http://schemas.openxmlformats.org/officeDocument/2006/relationships/revisionLog" Target="revisionLog92.xml"/><Relationship Id="rId232" Type="http://schemas.openxmlformats.org/officeDocument/2006/relationships/revisionLog" Target="revisionLog113.xml"/><Relationship Id="rId253" Type="http://schemas.openxmlformats.org/officeDocument/2006/relationships/revisionLog" Target="revisionLog134.xml"/><Relationship Id="rId274" Type="http://schemas.openxmlformats.org/officeDocument/2006/relationships/revisionLog" Target="revisionLog151.xml"/><Relationship Id="rId295" Type="http://schemas.openxmlformats.org/officeDocument/2006/relationships/revisionLog" Target="revisionLog17.xml"/><Relationship Id="rId309" Type="http://schemas.openxmlformats.org/officeDocument/2006/relationships/revisionLog" Target="revisionLog168.xml"/><Relationship Id="rId320" Type="http://schemas.openxmlformats.org/officeDocument/2006/relationships/revisionLog" Target="revisionLog175.xml"/><Relationship Id="rId197" Type="http://schemas.openxmlformats.org/officeDocument/2006/relationships/revisionLog" Target="revisionLog78.xml"/><Relationship Id="rId341" Type="http://schemas.openxmlformats.org/officeDocument/2006/relationships/revisionLog" Target="revisionLog42.xml"/><Relationship Id="rId176" Type="http://schemas.openxmlformats.org/officeDocument/2006/relationships/revisionLog" Target="revisionLog57.xml"/><Relationship Id="rId362" Type="http://schemas.openxmlformats.org/officeDocument/2006/relationships/revisionLog" Target="revisionLog189.xml"/><Relationship Id="rId383" Type="http://schemas.openxmlformats.org/officeDocument/2006/relationships/revisionLog" Target="revisionLog210.xml"/><Relationship Id="rId418" Type="http://schemas.openxmlformats.org/officeDocument/2006/relationships/revisionLog" Target="revisionLog245.xml"/><Relationship Id="rId201" Type="http://schemas.openxmlformats.org/officeDocument/2006/relationships/revisionLog" Target="revisionLog82.xml"/><Relationship Id="rId222" Type="http://schemas.openxmlformats.org/officeDocument/2006/relationships/revisionLog" Target="revisionLog103.xml"/><Relationship Id="rId243" Type="http://schemas.openxmlformats.org/officeDocument/2006/relationships/revisionLog" Target="revisionLog124.xml"/><Relationship Id="rId264" Type="http://schemas.openxmlformats.org/officeDocument/2006/relationships/revisionLog" Target="revisionLog3.xml"/><Relationship Id="rId285" Type="http://schemas.openxmlformats.org/officeDocument/2006/relationships/revisionLog" Target="revisionLog12.xml"/><Relationship Id="rId310" Type="http://schemas.openxmlformats.org/officeDocument/2006/relationships/revisionLog" Target="revisionLog16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C863B57-700F-4101-809A-22E8AB734280}" diskRevisions="1" revisionId="9101" version="429">
  <header guid="{685EF3BE-E288-4CDE-8464-81981F8E132D}" dateTime="2022-11-16T05:20:08" maxSheetId="11" userName="Ганиев Ренат Фарахтинович" r:id="rId174" minRId="3598" maxRId="3639">
    <sheetIdMap count="10">
      <sheetId val="1"/>
      <sheetId val="2"/>
      <sheetId val="3"/>
      <sheetId val="4"/>
      <sheetId val="5"/>
      <sheetId val="6"/>
      <sheetId val="7"/>
      <sheetId val="8"/>
      <sheetId val="9"/>
      <sheetId val="10"/>
    </sheetIdMap>
  </header>
  <header guid="{CCC318E8-8DD5-43C3-ABAE-4EC97815981A}" dateTime="2022-11-16T13:22:38" maxSheetId="11" userName="Гильмуллин Алмаз Фанисович" r:id="rId175" minRId="3645" maxRId="3678">
    <sheetIdMap count="10">
      <sheetId val="1"/>
      <sheetId val="2"/>
      <sheetId val="3"/>
      <sheetId val="4"/>
      <sheetId val="5"/>
      <sheetId val="6"/>
      <sheetId val="7"/>
      <sheetId val="8"/>
      <sheetId val="9"/>
      <sheetId val="10"/>
    </sheetIdMap>
  </header>
  <header guid="{F4469969-B6F9-41BC-A243-706997253072}" dateTime="2022-11-16T13:24:10" maxSheetId="11" userName="Гильмуллин Алмаз Фанисович" r:id="rId176" minRId="3684" maxRId="3692">
    <sheetIdMap count="10">
      <sheetId val="1"/>
      <sheetId val="2"/>
      <sheetId val="3"/>
      <sheetId val="4"/>
      <sheetId val="5"/>
      <sheetId val="6"/>
      <sheetId val="7"/>
      <sheetId val="8"/>
      <sheetId val="9"/>
      <sheetId val="10"/>
    </sheetIdMap>
  </header>
  <header guid="{67FC116E-6679-443A-87AE-D307E8DF145B}" dateTime="2022-11-16T13:26:13" maxSheetId="11" userName="Гильмуллин Алмаз Фанисович" r:id="rId177" minRId="3693" maxRId="3699">
    <sheetIdMap count="10">
      <sheetId val="1"/>
      <sheetId val="2"/>
      <sheetId val="3"/>
      <sheetId val="4"/>
      <sheetId val="5"/>
      <sheetId val="6"/>
      <sheetId val="7"/>
      <sheetId val="8"/>
      <sheetId val="9"/>
      <sheetId val="10"/>
    </sheetIdMap>
  </header>
  <header guid="{0266484A-D489-4C9F-A713-8F317866A18A}" dateTime="2022-11-16T16:48:31" maxSheetId="11" userName="Гильмуллин Алмаз Фанисович" r:id="rId178" minRId="3700" maxRId="3706">
    <sheetIdMap count="10">
      <sheetId val="1"/>
      <sheetId val="2"/>
      <sheetId val="3"/>
      <sheetId val="4"/>
      <sheetId val="5"/>
      <sheetId val="6"/>
      <sheetId val="7"/>
      <sheetId val="8"/>
      <sheetId val="9"/>
      <sheetId val="10"/>
    </sheetIdMap>
  </header>
  <header guid="{11AAF4BB-FF9F-4928-B443-A4D84F875A4C}" dateTime="2022-11-17T04:51:44" maxSheetId="11" userName="Сафин Рамиль Равкатович" r:id="rId179" minRId="3712" maxRId="3725">
    <sheetIdMap count="10">
      <sheetId val="1"/>
      <sheetId val="2"/>
      <sheetId val="3"/>
      <sheetId val="4"/>
      <sheetId val="5"/>
      <sheetId val="6"/>
      <sheetId val="7"/>
      <sheetId val="8"/>
      <sheetId val="9"/>
      <sheetId val="10"/>
    </sheetIdMap>
  </header>
  <header guid="{6200B3D0-8211-46AB-BBD0-2ED2FF119D74}" dateTime="2022-11-17T12:26:18" maxSheetId="11" userName="Гильмуллин Алмаз Фанисович" r:id="rId180" minRId="3731" maxRId="3770">
    <sheetIdMap count="10">
      <sheetId val="1"/>
      <sheetId val="2"/>
      <sheetId val="3"/>
      <sheetId val="4"/>
      <sheetId val="5"/>
      <sheetId val="6"/>
      <sheetId val="7"/>
      <sheetId val="8"/>
      <sheetId val="9"/>
      <sheetId val="10"/>
    </sheetIdMap>
  </header>
  <header guid="{99AE3DFA-2534-468B-96E5-3EA6217BD8BD}" dateTime="2022-11-17T12:29:39" maxSheetId="11" userName="Гильмуллин Алмаз Фанисович" r:id="rId181" minRId="3776" maxRId="3796">
    <sheetIdMap count="10">
      <sheetId val="1"/>
      <sheetId val="2"/>
      <sheetId val="3"/>
      <sheetId val="4"/>
      <sheetId val="5"/>
      <sheetId val="6"/>
      <sheetId val="7"/>
      <sheetId val="8"/>
      <sheetId val="9"/>
      <sheetId val="10"/>
    </sheetIdMap>
  </header>
  <header guid="{E996420F-FB9B-4273-8B6B-4C67ED5A3D87}" dateTime="2022-11-17T15:18:53" maxSheetId="11" userName="Гильмуллин Алмаз Фанисович" r:id="rId182" minRId="3797" maxRId="3823">
    <sheetIdMap count="10">
      <sheetId val="1"/>
      <sheetId val="2"/>
      <sheetId val="3"/>
      <sheetId val="4"/>
      <sheetId val="5"/>
      <sheetId val="6"/>
      <sheetId val="7"/>
      <sheetId val="8"/>
      <sheetId val="9"/>
      <sheetId val="10"/>
    </sheetIdMap>
  </header>
  <header guid="{AD153DCC-A787-47EF-813D-6571A11E79DA}" dateTime="2022-11-17T15:25:21" maxSheetId="11" userName="Гильмуллин Алмаз Фанисович" r:id="rId183">
    <sheetIdMap count="10">
      <sheetId val="1"/>
      <sheetId val="2"/>
      <sheetId val="3"/>
      <sheetId val="4"/>
      <sheetId val="5"/>
      <sheetId val="6"/>
      <sheetId val="7"/>
      <sheetId val="8"/>
      <sheetId val="9"/>
      <sheetId val="10"/>
    </sheetIdMap>
  </header>
  <header guid="{8E8D37A8-E02B-4DB7-93CA-CAB8ABEEED44}" dateTime="2022-11-17T18:02:36" maxSheetId="11" userName="Гильмуллин Алмаз Фанисович" r:id="rId184" minRId="3834" maxRId="3840">
    <sheetIdMap count="10">
      <sheetId val="1"/>
      <sheetId val="2"/>
      <sheetId val="3"/>
      <sheetId val="4"/>
      <sheetId val="5"/>
      <sheetId val="6"/>
      <sheetId val="7"/>
      <sheetId val="8"/>
      <sheetId val="9"/>
      <sheetId val="10"/>
    </sheetIdMap>
  </header>
  <header guid="{A0E261F2-D921-428D-8DE2-C07E1E3274BF}" dateTime="2022-11-18T05:18:41" maxSheetId="11" userName="Сафин Рамиль Равкатович" r:id="rId185" minRId="3846" maxRId="3876">
    <sheetIdMap count="10">
      <sheetId val="1"/>
      <sheetId val="2"/>
      <sheetId val="3"/>
      <sheetId val="4"/>
      <sheetId val="5"/>
      <sheetId val="6"/>
      <sheetId val="7"/>
      <sheetId val="8"/>
      <sheetId val="9"/>
      <sheetId val="10"/>
    </sheetIdMap>
  </header>
  <header guid="{54ADF785-A8A9-4AE3-A8B9-685E7D2431AB}" dateTime="2022-11-18T10:36:00" maxSheetId="11" userName="Гильмуллин Алмаз Фанисович" r:id="rId186" minRId="3882" maxRId="3895">
    <sheetIdMap count="10">
      <sheetId val="1"/>
      <sheetId val="2"/>
      <sheetId val="3"/>
      <sheetId val="4"/>
      <sheetId val="5"/>
      <sheetId val="6"/>
      <sheetId val="7"/>
      <sheetId val="8"/>
      <sheetId val="9"/>
      <sheetId val="10"/>
    </sheetIdMap>
  </header>
  <header guid="{B5808D0D-7E6B-4ACE-AE1A-04CF43173089}" dateTime="2022-11-18T10:37:43" maxSheetId="11" userName="Гильмуллин Алмаз Фанисович" r:id="rId187" minRId="3901" maxRId="3909">
    <sheetIdMap count="10">
      <sheetId val="1"/>
      <sheetId val="2"/>
      <sheetId val="3"/>
      <sheetId val="4"/>
      <sheetId val="5"/>
      <sheetId val="6"/>
      <sheetId val="7"/>
      <sheetId val="8"/>
      <sheetId val="9"/>
      <sheetId val="10"/>
    </sheetIdMap>
  </header>
  <header guid="{F7343E6B-334C-412D-BE26-89A1B5D2E549}" dateTime="2022-11-18T13:23:57" maxSheetId="11" userName="Гильмуллин Алмаз Фанисович" r:id="rId188" minRId="3910" maxRId="3918">
    <sheetIdMap count="10">
      <sheetId val="1"/>
      <sheetId val="2"/>
      <sheetId val="3"/>
      <sheetId val="4"/>
      <sheetId val="5"/>
      <sheetId val="6"/>
      <sheetId val="7"/>
      <sheetId val="8"/>
      <sheetId val="9"/>
      <sheetId val="10"/>
    </sheetIdMap>
  </header>
  <header guid="{CF55B5D7-75D8-418F-84C2-76749E9C28FC}" dateTime="2022-11-18T13:57:02" maxSheetId="11" userName="Гильмуллин Алмаз Фанисович" r:id="rId189">
    <sheetIdMap count="10">
      <sheetId val="1"/>
      <sheetId val="2"/>
      <sheetId val="3"/>
      <sheetId val="4"/>
      <sheetId val="5"/>
      <sheetId val="6"/>
      <sheetId val="7"/>
      <sheetId val="8"/>
      <sheetId val="9"/>
      <sheetId val="10"/>
    </sheetIdMap>
  </header>
  <header guid="{E2F6BA56-4C69-4546-B03A-4A46B74CD28B}" dateTime="2022-11-18T13:57:20" maxSheetId="11" userName="Гильмуллин Алмаз Фанисович" r:id="rId190">
    <sheetIdMap count="10">
      <sheetId val="1"/>
      <sheetId val="2"/>
      <sheetId val="3"/>
      <sheetId val="4"/>
      <sheetId val="5"/>
      <sheetId val="6"/>
      <sheetId val="7"/>
      <sheetId val="8"/>
      <sheetId val="9"/>
      <sheetId val="10"/>
    </sheetIdMap>
  </header>
  <header guid="{A67CE85B-F653-4422-8371-E3B79C2D8B7E}" dateTime="2022-11-18T16:31:56" maxSheetId="11" userName="Гильмуллин Алмаз Фанисович" r:id="rId191" minRId="3934" maxRId="3959">
    <sheetIdMap count="10">
      <sheetId val="1"/>
      <sheetId val="2"/>
      <sheetId val="3"/>
      <sheetId val="4"/>
      <sheetId val="5"/>
      <sheetId val="6"/>
      <sheetId val="7"/>
      <sheetId val="8"/>
      <sheetId val="9"/>
      <sheetId val="10"/>
    </sheetIdMap>
  </header>
  <header guid="{8EC8A94F-C769-408B-94AC-0AB67C29D5A3}" dateTime="2022-11-18T16:47:43" maxSheetId="11" userName="Гильмуллин Алмаз Фанисович" r:id="rId192" minRId="3965" maxRId="3971">
    <sheetIdMap count="10">
      <sheetId val="1"/>
      <sheetId val="2"/>
      <sheetId val="3"/>
      <sheetId val="4"/>
      <sheetId val="5"/>
      <sheetId val="6"/>
      <sheetId val="7"/>
      <sheetId val="8"/>
      <sheetId val="9"/>
      <sheetId val="10"/>
    </sheetIdMap>
  </header>
  <header guid="{60C461D6-1C3C-4E23-8540-7B78F6DBDFCD}" dateTime="2022-11-19T05:40:54" maxSheetId="11" userName="Салихов Марат Ильдарович" r:id="rId193" minRId="3977" maxRId="4009">
    <sheetIdMap count="10">
      <sheetId val="1"/>
      <sheetId val="2"/>
      <sheetId val="3"/>
      <sheetId val="4"/>
      <sheetId val="5"/>
      <sheetId val="6"/>
      <sheetId val="7"/>
      <sheetId val="8"/>
      <sheetId val="9"/>
      <sheetId val="10"/>
    </sheetIdMap>
  </header>
  <header guid="{C7576A4C-EE4D-4772-A69F-FB90E2A7806B}" dateTime="2022-11-19T16:45:02" maxSheetId="11" userName="Ганиев Ренат Фарахтинович" r:id="rId194" minRId="4015" maxRId="4067">
    <sheetIdMap count="10">
      <sheetId val="1"/>
      <sheetId val="2"/>
      <sheetId val="3"/>
      <sheetId val="4"/>
      <sheetId val="5"/>
      <sheetId val="6"/>
      <sheetId val="7"/>
      <sheetId val="8"/>
      <sheetId val="9"/>
      <sheetId val="10"/>
    </sheetIdMap>
  </header>
  <header guid="{14918AC2-A9DF-4C24-B755-89CC2B9A9C74}" dateTime="2022-11-20T05:09:18" maxSheetId="11" userName="Салихов Марат Ильдарович" r:id="rId195" minRId="4073" maxRId="4107">
    <sheetIdMap count="10">
      <sheetId val="1"/>
      <sheetId val="2"/>
      <sheetId val="3"/>
      <sheetId val="4"/>
      <sheetId val="5"/>
      <sheetId val="6"/>
      <sheetId val="7"/>
      <sheetId val="8"/>
      <sheetId val="9"/>
      <sheetId val="10"/>
    </sheetIdMap>
  </header>
  <header guid="{56C357C7-6134-4C88-8B8E-86EE1BC6A504}" dateTime="2022-11-20T17:30:49" maxSheetId="11" userName="Ганиев Ренат Фарахтинович" r:id="rId196" minRId="4113" maxRId="4152">
    <sheetIdMap count="10">
      <sheetId val="1"/>
      <sheetId val="2"/>
      <sheetId val="3"/>
      <sheetId val="4"/>
      <sheetId val="5"/>
      <sheetId val="6"/>
      <sheetId val="7"/>
      <sheetId val="8"/>
      <sheetId val="9"/>
      <sheetId val="10"/>
    </sheetIdMap>
  </header>
  <header guid="{F5719426-5B44-44F3-BA72-B4B63B2C1BD4}" dateTime="2022-11-20T17:33:37" maxSheetId="11" userName="Ганиев Ренат Фарахтинович" r:id="rId197" minRId="4158" maxRId="4185">
    <sheetIdMap count="10">
      <sheetId val="1"/>
      <sheetId val="2"/>
      <sheetId val="3"/>
      <sheetId val="4"/>
      <sheetId val="5"/>
      <sheetId val="6"/>
      <sheetId val="7"/>
      <sheetId val="8"/>
      <sheetId val="9"/>
      <sheetId val="10"/>
    </sheetIdMap>
  </header>
  <header guid="{D5C080A8-6685-48DD-A4F1-8F2FDD32AC5C}" dateTime="2022-11-20T23:30:38" maxSheetId="11" userName="Гильмуллин Алмаз Фанисович" r:id="rId198" minRId="4186" maxRId="4207">
    <sheetIdMap count="10">
      <sheetId val="1"/>
      <sheetId val="2"/>
      <sheetId val="3"/>
      <sheetId val="4"/>
      <sheetId val="5"/>
      <sheetId val="6"/>
      <sheetId val="7"/>
      <sheetId val="8"/>
      <sheetId val="9"/>
      <sheetId val="10"/>
    </sheetIdMap>
  </header>
  <header guid="{8915FE41-134B-4329-AB0B-ABAFA5AA75A0}" dateTime="2022-11-21T04:06:45" maxSheetId="11" userName="Гильмуллин Алмаз Фанисович" r:id="rId199" minRId="4213" maxRId="4219">
    <sheetIdMap count="10">
      <sheetId val="1"/>
      <sheetId val="2"/>
      <sheetId val="3"/>
      <sheetId val="4"/>
      <sheetId val="5"/>
      <sheetId val="6"/>
      <sheetId val="7"/>
      <sheetId val="8"/>
      <sheetId val="9"/>
      <sheetId val="10"/>
    </sheetIdMap>
  </header>
  <header guid="{5B4BBB46-75F7-4486-AE8E-7E470F657446}" dateTime="2022-11-21T06:06:13" maxSheetId="11" userName="Гильмуллин Алмаз Фанисович" r:id="rId200" minRId="4225" maxRId="4231">
    <sheetIdMap count="10">
      <sheetId val="1"/>
      <sheetId val="2"/>
      <sheetId val="3"/>
      <sheetId val="4"/>
      <sheetId val="5"/>
      <sheetId val="6"/>
      <sheetId val="7"/>
      <sheetId val="8"/>
      <sheetId val="9"/>
      <sheetId val="10"/>
    </sheetIdMap>
  </header>
  <header guid="{3A8556C2-4316-45BF-9A21-2C4536F60F8C}" dateTime="2022-11-21T11:10:08" maxSheetId="11" userName="Сафин Рамиль Равкатович" r:id="rId201" minRId="4237" maxRId="4255">
    <sheetIdMap count="10">
      <sheetId val="1"/>
      <sheetId val="2"/>
      <sheetId val="3"/>
      <sheetId val="4"/>
      <sheetId val="5"/>
      <sheetId val="6"/>
      <sheetId val="7"/>
      <sheetId val="8"/>
      <sheetId val="9"/>
      <sheetId val="10"/>
    </sheetIdMap>
  </header>
  <header guid="{51E7D0C6-52C4-4374-AD0D-C0FB6D29B696}" dateTime="2022-11-21T17:12:17" maxSheetId="11" userName="Сафин Рамиль Равкатович" r:id="rId202" minRId="4261" maxRId="4297">
    <sheetIdMap count="10">
      <sheetId val="1"/>
      <sheetId val="2"/>
      <sheetId val="3"/>
      <sheetId val="4"/>
      <sheetId val="5"/>
      <sheetId val="6"/>
      <sheetId val="7"/>
      <sheetId val="8"/>
      <sheetId val="9"/>
      <sheetId val="10"/>
    </sheetIdMap>
  </header>
  <header guid="{5D6984D2-8172-469B-8544-D6BCC92DFACC}" dateTime="2022-11-21T22:33:48" maxSheetId="11" userName="Гильмуллин Алмаз Фанисович" r:id="rId203" minRId="4303" maxRId="4332">
    <sheetIdMap count="10">
      <sheetId val="1"/>
      <sheetId val="2"/>
      <sheetId val="3"/>
      <sheetId val="4"/>
      <sheetId val="5"/>
      <sheetId val="6"/>
      <sheetId val="7"/>
      <sheetId val="8"/>
      <sheetId val="9"/>
      <sheetId val="10"/>
    </sheetIdMap>
  </header>
  <header guid="{4FEFAED8-F36E-4150-8BFE-78935AC35D8C}" dateTime="2022-11-22T04:58:01" maxSheetId="11" userName="Гильмуллин Алмаз Фанисович" r:id="rId204" minRId="4338" maxRId="4351">
    <sheetIdMap count="10">
      <sheetId val="1"/>
      <sheetId val="2"/>
      <sheetId val="3"/>
      <sheetId val="4"/>
      <sheetId val="5"/>
      <sheetId val="6"/>
      <sheetId val="7"/>
      <sheetId val="8"/>
      <sheetId val="9"/>
      <sheetId val="10"/>
    </sheetIdMap>
  </header>
  <header guid="{172765C3-2B7E-4C4E-A7B9-0E6DB64A5CAA}" dateTime="2022-11-22T12:40:47" maxSheetId="11" userName="Сафин Рамиль Равкатович" r:id="rId205" minRId="4357" maxRId="4394">
    <sheetIdMap count="10">
      <sheetId val="1"/>
      <sheetId val="2"/>
      <sheetId val="3"/>
      <sheetId val="4"/>
      <sheetId val="5"/>
      <sheetId val="6"/>
      <sheetId val="7"/>
      <sheetId val="8"/>
      <sheetId val="9"/>
      <sheetId val="10"/>
    </sheetIdMap>
  </header>
  <header guid="{2CC003E2-5498-448A-A362-F0E808DEC51B}" dateTime="2022-11-22T12:41:15" maxSheetId="11" userName="Сафин Рамиль Равкатович" r:id="rId206" minRId="4400" maxRId="4401">
    <sheetIdMap count="10">
      <sheetId val="1"/>
      <sheetId val="2"/>
      <sheetId val="3"/>
      <sheetId val="4"/>
      <sheetId val="5"/>
      <sheetId val="6"/>
      <sheetId val="7"/>
      <sheetId val="8"/>
      <sheetId val="9"/>
      <sheetId val="10"/>
    </sheetIdMap>
  </header>
  <header guid="{7A211133-EBC7-45B7-8521-7BB47C590629}" dateTime="2022-11-22T17:46:40" maxSheetId="11" userName="Сафин Рамиль Равкатович" r:id="rId207" minRId="4402" maxRId="4414">
    <sheetIdMap count="10">
      <sheetId val="1"/>
      <sheetId val="2"/>
      <sheetId val="3"/>
      <sheetId val="4"/>
      <sheetId val="5"/>
      <sheetId val="6"/>
      <sheetId val="7"/>
      <sheetId val="8"/>
      <sheetId val="9"/>
      <sheetId val="10"/>
    </sheetIdMap>
  </header>
  <header guid="{B36ACB6E-D952-440C-BF96-3B7B1FEB537D}" dateTime="2022-11-23T05:38:21" maxSheetId="11" userName="Ганиев Ренат Фарахтинович" r:id="rId208" minRId="4420" maxRId="4463">
    <sheetIdMap count="10">
      <sheetId val="1"/>
      <sheetId val="2"/>
      <sheetId val="3"/>
      <sheetId val="4"/>
      <sheetId val="5"/>
      <sheetId val="6"/>
      <sheetId val="7"/>
      <sheetId val="8"/>
      <sheetId val="9"/>
      <sheetId val="10"/>
    </sheetIdMap>
  </header>
  <header guid="{24A6AB9B-FB79-48DD-A1F2-8BF5A45D4FF5}" dateTime="2022-11-23T17:10:33" maxSheetId="11" userName="Салихов Марат Ильдарович" r:id="rId209" minRId="4469" maxRId="4547">
    <sheetIdMap count="10">
      <sheetId val="1"/>
      <sheetId val="2"/>
      <sheetId val="3"/>
      <sheetId val="4"/>
      <sheetId val="5"/>
      <sheetId val="6"/>
      <sheetId val="7"/>
      <sheetId val="8"/>
      <sheetId val="9"/>
      <sheetId val="10"/>
    </sheetIdMap>
  </header>
  <header guid="{3DC82E9C-0FB9-4D66-AFE2-E52330391011}" dateTime="2022-11-24T05:42:29" maxSheetId="11" userName="Ганиев Ренат Фарахтинович" r:id="rId210" minRId="4553" maxRId="4584">
    <sheetIdMap count="10">
      <sheetId val="1"/>
      <sheetId val="2"/>
      <sheetId val="3"/>
      <sheetId val="4"/>
      <sheetId val="5"/>
      <sheetId val="6"/>
      <sheetId val="7"/>
      <sheetId val="8"/>
      <sheetId val="9"/>
      <sheetId val="10"/>
    </sheetIdMap>
  </header>
  <header guid="{12F5361C-3ECA-4B0D-A494-7C5DA3757AD6}" dateTime="2022-11-24T16:10:25" maxSheetId="11" userName="Салихов Марат Ильдарович" r:id="rId211" minRId="4590" maxRId="4620">
    <sheetIdMap count="10">
      <sheetId val="1"/>
      <sheetId val="2"/>
      <sheetId val="3"/>
      <sheetId val="4"/>
      <sheetId val="5"/>
      <sheetId val="6"/>
      <sheetId val="7"/>
      <sheetId val="8"/>
      <sheetId val="9"/>
      <sheetId val="10"/>
    </sheetIdMap>
  </header>
  <header guid="{321D9529-32BA-4B0A-91AA-52532AF50039}" dateTime="2022-11-24T16:56:59" maxSheetId="11" userName="Салихов Марат Ильдарович" r:id="rId212" minRId="4626" maxRId="4656">
    <sheetIdMap count="10">
      <sheetId val="1"/>
      <sheetId val="2"/>
      <sheetId val="3"/>
      <sheetId val="4"/>
      <sheetId val="5"/>
      <sheetId val="6"/>
      <sheetId val="7"/>
      <sheetId val="8"/>
      <sheetId val="9"/>
      <sheetId val="10"/>
    </sheetIdMap>
  </header>
  <header guid="{1A388DDF-D737-4AFE-956D-AE974E215BEC}" dateTime="2022-11-25T03:29:31" maxSheetId="11" userName="Сафин Рамиль Равкатович" r:id="rId213" minRId="4657" maxRId="4682">
    <sheetIdMap count="10">
      <sheetId val="1"/>
      <sheetId val="2"/>
      <sheetId val="3"/>
      <sheetId val="4"/>
      <sheetId val="5"/>
      <sheetId val="6"/>
      <sheetId val="7"/>
      <sheetId val="8"/>
      <sheetId val="9"/>
      <sheetId val="10"/>
    </sheetIdMap>
  </header>
  <header guid="{6A02761B-7E73-45ED-A48A-0F2C902A37C2}" dateTime="2022-11-25T04:29:28" maxSheetId="11" userName="Сафин Рамиль Равкатович" r:id="rId214" minRId="4688" maxRId="4694">
    <sheetIdMap count="10">
      <sheetId val="1"/>
      <sheetId val="2"/>
      <sheetId val="3"/>
      <sheetId val="4"/>
      <sheetId val="5"/>
      <sheetId val="6"/>
      <sheetId val="7"/>
      <sheetId val="8"/>
      <sheetId val="9"/>
      <sheetId val="10"/>
    </sheetIdMap>
  </header>
  <header guid="{1B94693A-3173-4FED-BEC3-056455B66650}" dateTime="2022-11-25T11:03:48" maxSheetId="11" userName="Гильмуллин Алмаз Фанисович" r:id="rId215" minRId="4700" maxRId="4711">
    <sheetIdMap count="10">
      <sheetId val="1"/>
      <sheetId val="2"/>
      <sheetId val="3"/>
      <sheetId val="4"/>
      <sheetId val="5"/>
      <sheetId val="6"/>
      <sheetId val="7"/>
      <sheetId val="8"/>
      <sheetId val="9"/>
      <sheetId val="10"/>
    </sheetIdMap>
  </header>
  <header guid="{66BA0F7F-3F96-4992-AD6D-63CCB686A23A}" dateTime="2022-11-25T13:10:49" maxSheetId="11" userName="Гильмуллин Алмаз Фанисович" r:id="rId216" minRId="4717" maxRId="4734">
    <sheetIdMap count="10">
      <sheetId val="1"/>
      <sheetId val="2"/>
      <sheetId val="3"/>
      <sheetId val="4"/>
      <sheetId val="5"/>
      <sheetId val="6"/>
      <sheetId val="7"/>
      <sheetId val="8"/>
      <sheetId val="9"/>
      <sheetId val="10"/>
    </sheetIdMap>
  </header>
  <header guid="{B58721C1-E8D4-406B-B157-D37F1141B783}" dateTime="2022-11-25T13:11:45" maxSheetId="11" userName="Гильмуллин Алмаз Фанисович" r:id="rId217" minRId="4740" maxRId="4746">
    <sheetIdMap count="10">
      <sheetId val="1"/>
      <sheetId val="2"/>
      <sheetId val="3"/>
      <sheetId val="4"/>
      <sheetId val="5"/>
      <sheetId val="6"/>
      <sheetId val="7"/>
      <sheetId val="8"/>
      <sheetId val="9"/>
      <sheetId val="10"/>
    </sheetIdMap>
  </header>
  <header guid="{6C3B58BC-FA5F-4412-9ED7-DC800CBB32AB}" dateTime="2022-11-25T15:57:55" maxSheetId="11" userName="Гильмуллин Алмаз Фанисович" r:id="rId218" minRId="4747" maxRId="4760">
    <sheetIdMap count="10">
      <sheetId val="1"/>
      <sheetId val="2"/>
      <sheetId val="3"/>
      <sheetId val="4"/>
      <sheetId val="5"/>
      <sheetId val="6"/>
      <sheetId val="7"/>
      <sheetId val="8"/>
      <sheetId val="9"/>
      <sheetId val="10"/>
    </sheetIdMap>
  </header>
  <header guid="{57DB5141-46D0-46AF-AFA1-F0FDD10460EF}" dateTime="2022-11-25T18:24:34" maxSheetId="11" userName="Гильмуллин Алмаз Фанисович" r:id="rId219" minRId="4766" maxRId="4772">
    <sheetIdMap count="10">
      <sheetId val="1"/>
      <sheetId val="2"/>
      <sheetId val="3"/>
      <sheetId val="4"/>
      <sheetId val="5"/>
      <sheetId val="6"/>
      <sheetId val="7"/>
      <sheetId val="8"/>
      <sheetId val="9"/>
      <sheetId val="10"/>
    </sheetIdMap>
  </header>
  <header guid="{D02E6F4B-80ED-4760-B131-E7BA64246BB0}" dateTime="2022-11-26T03:24:28" maxSheetId="11" userName="Сафин Рамиль Равкатович" r:id="rId220" minRId="4778" maxRId="4812">
    <sheetIdMap count="10">
      <sheetId val="1"/>
      <sheetId val="2"/>
      <sheetId val="3"/>
      <sheetId val="4"/>
      <sheetId val="5"/>
      <sheetId val="6"/>
      <sheetId val="7"/>
      <sheetId val="8"/>
      <sheetId val="9"/>
      <sheetId val="10"/>
    </sheetIdMap>
  </header>
  <header guid="{FC601100-7D6C-40BE-BB35-AB86103365F5}" dateTime="2022-11-26T06:18:31" maxSheetId="11" userName="Сафин Рамиль Равкатович" r:id="rId221" minRId="4818" maxRId="4824">
    <sheetIdMap count="10">
      <sheetId val="1"/>
      <sheetId val="2"/>
      <sheetId val="3"/>
      <sheetId val="4"/>
      <sheetId val="5"/>
      <sheetId val="6"/>
      <sheetId val="7"/>
      <sheetId val="8"/>
      <sheetId val="9"/>
      <sheetId val="10"/>
    </sheetIdMap>
  </header>
  <header guid="{633B4990-9FD6-4AE4-A50B-52A042E3D5E7}" dateTime="2022-11-26T11:24:24" maxSheetId="11" userName="Гильмуллин Алмаз Фанисович" r:id="rId222" minRId="4830" maxRId="4857">
    <sheetIdMap count="10">
      <sheetId val="1"/>
      <sheetId val="2"/>
      <sheetId val="3"/>
      <sheetId val="4"/>
      <sheetId val="5"/>
      <sheetId val="6"/>
      <sheetId val="7"/>
      <sheetId val="8"/>
      <sheetId val="9"/>
      <sheetId val="10"/>
    </sheetIdMap>
  </header>
  <header guid="{66F4E992-0AF7-45DC-9ADE-7A7EFF574271}" dateTime="2022-11-26T11:24:35" maxSheetId="11" userName="Гильмуллин Алмаз Фанисович" r:id="rId223" minRId="4863">
    <sheetIdMap count="10">
      <sheetId val="1"/>
      <sheetId val="2"/>
      <sheetId val="3"/>
      <sheetId val="4"/>
      <sheetId val="5"/>
      <sheetId val="6"/>
      <sheetId val="7"/>
      <sheetId val="8"/>
      <sheetId val="9"/>
      <sheetId val="10"/>
    </sheetIdMap>
  </header>
  <header guid="{14F789AA-F8F6-4832-BE31-5DC5E0D40192}" dateTime="2022-11-26T15:02:59" maxSheetId="11" userName="Гильмуллин Алмаз Фанисович" r:id="rId224" minRId="4864" maxRId="4883">
    <sheetIdMap count="10">
      <sheetId val="1"/>
      <sheetId val="2"/>
      <sheetId val="3"/>
      <sheetId val="4"/>
      <sheetId val="5"/>
      <sheetId val="6"/>
      <sheetId val="7"/>
      <sheetId val="8"/>
      <sheetId val="9"/>
      <sheetId val="10"/>
    </sheetIdMap>
  </header>
  <header guid="{F70A0A68-331A-4237-BAF8-FEBF7E66D53A}" dateTime="2022-11-26T16:53:40" maxSheetId="11" userName="Гильмуллин Алмаз Фанисович" r:id="rId225" minRId="4889" maxRId="4895">
    <sheetIdMap count="10">
      <sheetId val="1"/>
      <sheetId val="2"/>
      <sheetId val="3"/>
      <sheetId val="4"/>
      <sheetId val="5"/>
      <sheetId val="6"/>
      <sheetId val="7"/>
      <sheetId val="8"/>
      <sheetId val="9"/>
      <sheetId val="10"/>
    </sheetIdMap>
  </header>
  <header guid="{9803CBB0-98C8-46FA-BC18-B2080C96C281}" dateTime="2022-11-27T04:27:33" maxSheetId="11" userName="Салихов Марат Ильдарович" r:id="rId226" minRId="4901" maxRId="4944">
    <sheetIdMap count="10">
      <sheetId val="1"/>
      <sheetId val="2"/>
      <sheetId val="3"/>
      <sheetId val="4"/>
      <sheetId val="5"/>
      <sheetId val="6"/>
      <sheetId val="7"/>
      <sheetId val="8"/>
      <sheetId val="9"/>
      <sheetId val="10"/>
    </sheetIdMap>
  </header>
  <header guid="{BB9C32A2-4959-4393-80D8-AF30597A68C7}" dateTime="2022-11-27T04:27:55" maxSheetId="11" userName="Салихов Марат Ильдарович" r:id="rId227">
    <sheetIdMap count="10">
      <sheetId val="1"/>
      <sheetId val="2"/>
      <sheetId val="3"/>
      <sheetId val="4"/>
      <sheetId val="5"/>
      <sheetId val="6"/>
      <sheetId val="7"/>
      <sheetId val="8"/>
      <sheetId val="9"/>
      <sheetId val="10"/>
    </sheetIdMap>
  </header>
  <header guid="{DC26336D-90FA-42FD-9FCD-67814985E7FC}" dateTime="2022-11-27T13:08:26" maxSheetId="11" userName="Ганиев Ренат Фарахтинович" r:id="rId228" minRId="4955" maxRId="4974">
    <sheetIdMap count="10">
      <sheetId val="1"/>
      <sheetId val="2"/>
      <sheetId val="3"/>
      <sheetId val="4"/>
      <sheetId val="5"/>
      <sheetId val="6"/>
      <sheetId val="7"/>
      <sheetId val="8"/>
      <sheetId val="9"/>
      <sheetId val="10"/>
    </sheetIdMap>
  </header>
  <header guid="{E13001C7-BF9B-4BA2-B927-5AF0180FEDBE}" dateTime="2022-11-27T16:59:15" maxSheetId="11" userName="Ганиев Ренат Фарахтинович" r:id="rId229" minRId="4980" maxRId="5013">
    <sheetIdMap count="10">
      <sheetId val="1"/>
      <sheetId val="2"/>
      <sheetId val="3"/>
      <sheetId val="4"/>
      <sheetId val="5"/>
      <sheetId val="6"/>
      <sheetId val="7"/>
      <sheetId val="8"/>
      <sheetId val="9"/>
      <sheetId val="10"/>
    </sheetIdMap>
  </header>
  <header guid="{DF7C5AB3-0965-471C-8184-ABB353A0F55F}" dateTime="2022-11-28T05:29:58" maxSheetId="11" userName="Салихов Марат Ильдарович" r:id="rId230" minRId="5019" maxRId="5054">
    <sheetIdMap count="10">
      <sheetId val="1"/>
      <sheetId val="2"/>
      <sheetId val="3"/>
      <sheetId val="4"/>
      <sheetId val="5"/>
      <sheetId val="6"/>
      <sheetId val="7"/>
      <sheetId val="8"/>
      <sheetId val="9"/>
      <sheetId val="10"/>
    </sheetIdMap>
  </header>
  <header guid="{EF5E3546-B83A-4995-AFFD-B83C98D689A1}" dateTime="2022-11-28T12:24:46" maxSheetId="11" userName="Ганиев Ренат Фарахтинович" r:id="rId231" minRId="5060" maxRId="5088">
    <sheetIdMap count="10">
      <sheetId val="1"/>
      <sheetId val="2"/>
      <sheetId val="3"/>
      <sheetId val="4"/>
      <sheetId val="5"/>
      <sheetId val="6"/>
      <sheetId val="7"/>
      <sheetId val="8"/>
      <sheetId val="9"/>
      <sheetId val="10"/>
    </sheetIdMap>
  </header>
  <header guid="{F0BD99ED-C26D-47D1-A2B6-32D7BEDF2BC4}" dateTime="2022-11-28T12:25:59" maxSheetId="11" userName="Ганиев Ренат Фарахтинович" r:id="rId232" minRId="5094" maxRId="5095">
    <sheetIdMap count="10">
      <sheetId val="1"/>
      <sheetId val="2"/>
      <sheetId val="3"/>
      <sheetId val="4"/>
      <sheetId val="5"/>
      <sheetId val="6"/>
      <sheetId val="7"/>
      <sheetId val="8"/>
      <sheetId val="9"/>
      <sheetId val="10"/>
    </sheetIdMap>
  </header>
  <header guid="{EB3794D3-08F5-419E-8130-7B8DBE9E0F99}" dateTime="2022-11-28T15:10:13" maxSheetId="11" userName="Ганиев Ренат Фарахтинович" r:id="rId233">
    <sheetIdMap count="10">
      <sheetId val="1"/>
      <sheetId val="2"/>
      <sheetId val="3"/>
      <sheetId val="4"/>
      <sheetId val="5"/>
      <sheetId val="6"/>
      <sheetId val="7"/>
      <sheetId val="8"/>
      <sheetId val="9"/>
      <sheetId val="10"/>
    </sheetIdMap>
  </header>
  <header guid="{7FD538AF-C1D2-4FD2-8FA9-A3C6A7D807F1}" dateTime="2022-11-28T17:45:41" maxSheetId="11" userName="Ганиев Ренат Фарахтинович" r:id="rId234" minRId="5101" maxRId="5102">
    <sheetIdMap count="10">
      <sheetId val="1"/>
      <sheetId val="2"/>
      <sheetId val="3"/>
      <sheetId val="4"/>
      <sheetId val="5"/>
      <sheetId val="6"/>
      <sheetId val="7"/>
      <sheetId val="8"/>
      <sheetId val="9"/>
      <sheetId val="10"/>
    </sheetIdMap>
  </header>
  <header guid="{6EB640D7-0DFA-425F-B662-841DD749DC0A}" dateTime="2022-11-29T02:51:11" maxSheetId="11" userName="Гильмуллин Алмаз Фанисович" r:id="rId235" minRId="5108" maxRId="5126">
    <sheetIdMap count="10">
      <sheetId val="1"/>
      <sheetId val="2"/>
      <sheetId val="3"/>
      <sheetId val="4"/>
      <sheetId val="5"/>
      <sheetId val="6"/>
      <sheetId val="7"/>
      <sheetId val="8"/>
      <sheetId val="9"/>
      <sheetId val="10"/>
    </sheetIdMap>
  </header>
  <header guid="{B9EEB727-76C4-4936-878D-C1089BD5773A}" dateTime="2022-11-29T07:07:06" maxSheetId="11" userName="Кузнецов Алексей Александрович" r:id="rId236">
    <sheetIdMap count="10">
      <sheetId val="1"/>
      <sheetId val="2"/>
      <sheetId val="3"/>
      <sheetId val="4"/>
      <sheetId val="5"/>
      <sheetId val="6"/>
      <sheetId val="7"/>
      <sheetId val="8"/>
      <sheetId val="9"/>
      <sheetId val="10"/>
    </sheetIdMap>
  </header>
  <header guid="{0CCF82A8-5D8E-4A92-896C-BEFB27EA2961}" dateTime="2022-11-29T12:11:52" maxSheetId="11" userName="Сафин Рамиль Равкатович" r:id="rId237" minRId="5137" maxRId="5172">
    <sheetIdMap count="10">
      <sheetId val="1"/>
      <sheetId val="2"/>
      <sheetId val="3"/>
      <sheetId val="4"/>
      <sheetId val="5"/>
      <sheetId val="6"/>
      <sheetId val="7"/>
      <sheetId val="8"/>
      <sheetId val="9"/>
      <sheetId val="10"/>
    </sheetIdMap>
  </header>
  <header guid="{1228FF32-67F8-4143-A690-5B05761B411C}" dateTime="2022-11-29T12:18:21" maxSheetId="11" userName="Сафин Рамиль Равкатович" r:id="rId238" minRId="5178" maxRId="5244">
    <sheetIdMap count="10">
      <sheetId val="1"/>
      <sheetId val="2"/>
      <sheetId val="3"/>
      <sheetId val="4"/>
      <sheetId val="5"/>
      <sheetId val="6"/>
      <sheetId val="7"/>
      <sheetId val="8"/>
      <sheetId val="9"/>
      <sheetId val="10"/>
    </sheetIdMap>
  </header>
  <header guid="{D1FBA795-3656-4805-9460-B56052E4FD7E}" dateTime="2022-11-29T16:00:44" maxSheetId="11" userName="Сафин Рамиль Равкатович" r:id="rId239" minRId="5245" maxRId="5277">
    <sheetIdMap count="10">
      <sheetId val="1"/>
      <sheetId val="2"/>
      <sheetId val="3"/>
      <sheetId val="4"/>
      <sheetId val="5"/>
      <sheetId val="6"/>
      <sheetId val="7"/>
      <sheetId val="8"/>
      <sheetId val="9"/>
      <sheetId val="10"/>
    </sheetIdMap>
  </header>
  <header guid="{22D172B5-AFE8-44BD-85CB-A681DC4B2DCC}" dateTime="2022-11-29T18:05:08" maxSheetId="11" userName="Сафин Рамиль Равкатович" r:id="rId240" minRId="5278" maxRId="5284">
    <sheetIdMap count="10">
      <sheetId val="1"/>
      <sheetId val="2"/>
      <sheetId val="3"/>
      <sheetId val="4"/>
      <sheetId val="5"/>
      <sheetId val="6"/>
      <sheetId val="7"/>
      <sheetId val="8"/>
      <sheetId val="9"/>
      <sheetId val="10"/>
    </sheetIdMap>
  </header>
  <header guid="{927819C9-B41F-47B0-9174-7A73C0528C19}" dateTime="2022-11-29T22:31:50" maxSheetId="11" userName="Гильмуллин Алмаз Фанисович" r:id="rId241" minRId="5290" maxRId="5309">
    <sheetIdMap count="10">
      <sheetId val="1"/>
      <sheetId val="2"/>
      <sheetId val="3"/>
      <sheetId val="4"/>
      <sheetId val="5"/>
      <sheetId val="6"/>
      <sheetId val="7"/>
      <sheetId val="8"/>
      <sheetId val="9"/>
      <sheetId val="10"/>
    </sheetIdMap>
  </header>
  <header guid="{BEDF866E-86F0-4306-8E2B-056C30AA8450}" dateTime="2022-11-30T02:43:00" maxSheetId="11" userName="Гильмуллин Алмаз Фанисович" r:id="rId242" minRId="5315" maxRId="5321">
    <sheetIdMap count="10">
      <sheetId val="1"/>
      <sheetId val="2"/>
      <sheetId val="3"/>
      <sheetId val="4"/>
      <sheetId val="5"/>
      <sheetId val="6"/>
      <sheetId val="7"/>
      <sheetId val="8"/>
      <sheetId val="9"/>
      <sheetId val="10"/>
    </sheetIdMap>
  </header>
  <header guid="{6FB531DB-428F-4991-B91E-FED52053D3B7}" dateTime="2022-11-30T07:04:19" maxSheetId="11" userName="Кузнецов Алексей Александрович" r:id="rId243">
    <sheetIdMap count="10">
      <sheetId val="1"/>
      <sheetId val="2"/>
      <sheetId val="3"/>
      <sheetId val="4"/>
      <sheetId val="5"/>
      <sheetId val="6"/>
      <sheetId val="7"/>
      <sheetId val="8"/>
      <sheetId val="9"/>
      <sheetId val="10"/>
    </sheetIdMap>
  </header>
  <header guid="{49372927-DB7C-4CF7-8D81-915DF77A430A}" dateTime="2022-11-30T11:44:18" maxSheetId="11" userName="Сафин Рамиль Равкатович" r:id="rId244" minRId="5332" maxRId="5370">
    <sheetIdMap count="10">
      <sheetId val="1"/>
      <sheetId val="2"/>
      <sheetId val="3"/>
      <sheetId val="4"/>
      <sheetId val="5"/>
      <sheetId val="6"/>
      <sheetId val="7"/>
      <sheetId val="8"/>
      <sheetId val="9"/>
      <sheetId val="10"/>
    </sheetIdMap>
  </header>
  <header guid="{2E27DF8D-C312-4AAB-860E-BC7A9DB9D49A}" dateTime="2022-11-30T17:27:43" maxSheetId="11" userName="Сафин Рамиль Равкатович" r:id="rId245" minRId="5376" maxRId="5406">
    <sheetIdMap count="10">
      <sheetId val="1"/>
      <sheetId val="2"/>
      <sheetId val="3"/>
      <sheetId val="4"/>
      <sheetId val="5"/>
      <sheetId val="6"/>
      <sheetId val="7"/>
      <sheetId val="8"/>
      <sheetId val="9"/>
      <sheetId val="10"/>
    </sheetIdMap>
  </header>
  <header guid="{16332987-6EE5-4CAC-AAA6-7261B351F27B}" dateTime="2022-11-30T17:27:53" maxSheetId="11" userName="Сафин Рамиль Равкатович" r:id="rId246" minRId="5412">
    <sheetIdMap count="10">
      <sheetId val="1"/>
      <sheetId val="2"/>
      <sheetId val="3"/>
      <sheetId val="4"/>
      <sheetId val="5"/>
      <sheetId val="6"/>
      <sheetId val="7"/>
      <sheetId val="8"/>
      <sheetId val="9"/>
      <sheetId val="10"/>
    </sheetIdMap>
  </header>
  <header guid="{E07C6091-27D9-41DA-AD3B-5FD2B64C3049}" dateTime="2022-12-01T05:48:32" maxSheetId="11" userName="Ганиев Ренат Фарахтинович" r:id="rId247" minRId="5413" maxRId="5445">
    <sheetIdMap count="10">
      <sheetId val="1"/>
      <sheetId val="2"/>
      <sheetId val="3"/>
      <sheetId val="4"/>
      <sheetId val="5"/>
      <sheetId val="6"/>
      <sheetId val="7"/>
      <sheetId val="8"/>
      <sheetId val="9"/>
      <sheetId val="10"/>
    </sheetIdMap>
  </header>
  <header guid="{35A50C17-EC1A-41BC-B9A3-9D42727305BD}" dateTime="2022-12-01T05:50:07" maxSheetId="11" userName="Ганиев Ренат Фарахтинович" r:id="rId248" minRId="5451" maxRId="5460">
    <sheetIdMap count="10">
      <sheetId val="1"/>
      <sheetId val="2"/>
      <sheetId val="3"/>
      <sheetId val="4"/>
      <sheetId val="5"/>
      <sheetId val="6"/>
      <sheetId val="7"/>
      <sheetId val="8"/>
      <sheetId val="9"/>
      <sheetId val="10"/>
    </sheetIdMap>
  </header>
  <header guid="{49EA227A-5B76-43C0-825F-E400684BA2A5}" dateTime="2022-12-01T13:55:20" maxSheetId="11" userName="Салихов Марат Ильдарович" r:id="rId249" minRId="5461" maxRId="5494">
    <sheetIdMap count="10">
      <sheetId val="1"/>
      <sheetId val="2"/>
      <sheetId val="3"/>
      <sheetId val="4"/>
      <sheetId val="5"/>
      <sheetId val="6"/>
      <sheetId val="7"/>
      <sheetId val="8"/>
      <sheetId val="9"/>
      <sheetId val="10"/>
    </sheetIdMap>
  </header>
  <header guid="{1FF62CD4-87D9-4904-B50E-FD2C734B3080}" dateTime="2022-12-01T13:58:09" maxSheetId="11" userName="Салихов Марат Ильдарович" r:id="rId250" minRId="5500" maxRId="5526">
    <sheetIdMap count="10">
      <sheetId val="1"/>
      <sheetId val="2"/>
      <sheetId val="3"/>
      <sheetId val="4"/>
      <sheetId val="5"/>
      <sheetId val="6"/>
      <sheetId val="7"/>
      <sheetId val="8"/>
      <sheetId val="9"/>
      <sheetId val="10"/>
    </sheetIdMap>
  </header>
  <header guid="{12B02D0A-1287-4B0A-A6E4-B55E74548589}" dateTime="2022-12-02T05:33:26" maxSheetId="11" userName="Ганиев Ренат Фарахтинович" r:id="rId251" minRId="5527" maxRId="5566">
    <sheetIdMap count="10">
      <sheetId val="1"/>
      <sheetId val="2"/>
      <sheetId val="3"/>
      <sheetId val="4"/>
      <sheetId val="5"/>
      <sheetId val="6"/>
      <sheetId val="7"/>
      <sheetId val="8"/>
      <sheetId val="9"/>
      <sheetId val="10"/>
    </sheetIdMap>
  </header>
  <header guid="{B31C8F44-B51C-4BB4-84A9-2142EF4D53BF}" dateTime="2022-12-02T16:09:17" maxSheetId="11" userName="Салихов Марат Ильдарович" r:id="rId252" minRId="5572" maxRId="5632">
    <sheetIdMap count="10">
      <sheetId val="1"/>
      <sheetId val="2"/>
      <sheetId val="3"/>
      <sheetId val="4"/>
      <sheetId val="5"/>
      <sheetId val="6"/>
      <sheetId val="7"/>
      <sheetId val="8"/>
      <sheetId val="9"/>
      <sheetId val="10"/>
    </sheetIdMap>
  </header>
  <header guid="{57591C0F-F90E-4196-9B91-C1117B8052A7}" dateTime="2022-12-02T16:09:30" maxSheetId="11" userName="Салихов Марат Ильдарович" r:id="rId253">
    <sheetIdMap count="10">
      <sheetId val="1"/>
      <sheetId val="2"/>
      <sheetId val="3"/>
      <sheetId val="4"/>
      <sheetId val="5"/>
      <sheetId val="6"/>
      <sheetId val="7"/>
      <sheetId val="8"/>
      <sheetId val="9"/>
      <sheetId val="10"/>
    </sheetIdMap>
  </header>
  <header guid="{F4593F50-C570-48E3-9762-186558976A5E}" dateTime="2022-12-03T04:23:58" maxSheetId="11" userName="Сафин Рамиль Равкатович" r:id="rId254" minRId="5643" maxRId="5670">
    <sheetIdMap count="10">
      <sheetId val="1"/>
      <sheetId val="2"/>
      <sheetId val="3"/>
      <sheetId val="4"/>
      <sheetId val="5"/>
      <sheetId val="6"/>
      <sheetId val="7"/>
      <sheetId val="8"/>
      <sheetId val="9"/>
      <sheetId val="10"/>
    </sheetIdMap>
  </header>
  <header guid="{390A6FF0-8DE4-4299-94B0-94AAA2CA531E}" dateTime="2022-12-03T04:24:52" maxSheetId="11" userName="Сафин Рамиль Равкатович" r:id="rId255" minRId="5676">
    <sheetIdMap count="10">
      <sheetId val="1"/>
      <sheetId val="2"/>
      <sheetId val="3"/>
      <sheetId val="4"/>
      <sheetId val="5"/>
      <sheetId val="6"/>
      <sheetId val="7"/>
      <sheetId val="8"/>
      <sheetId val="9"/>
      <sheetId val="10"/>
    </sheetIdMap>
  </header>
  <header guid="{E1ECFDAF-182A-469E-811B-483D958C31BB}" dateTime="2022-12-03T04:26:47" maxSheetId="11" userName="Сафин Рамиль Равкатович" r:id="rId256" minRId="5677" maxRId="5685">
    <sheetIdMap count="10">
      <sheetId val="1"/>
      <sheetId val="2"/>
      <sheetId val="3"/>
      <sheetId val="4"/>
      <sheetId val="5"/>
      <sheetId val="6"/>
      <sheetId val="7"/>
      <sheetId val="8"/>
      <sheetId val="9"/>
      <sheetId val="10"/>
    </sheetIdMap>
  </header>
  <header guid="{17A37FEB-AB96-41C5-82E7-E11AA2ECC3FA}" dateTime="2022-12-03T10:50:43" maxSheetId="11" userName="Гильмуллин Алмаз Фанисович" r:id="rId257" minRId="5686" maxRId="5713">
    <sheetIdMap count="10">
      <sheetId val="1"/>
      <sheetId val="2"/>
      <sheetId val="3"/>
      <sheetId val="4"/>
      <sheetId val="5"/>
      <sheetId val="6"/>
      <sheetId val="7"/>
      <sheetId val="8"/>
      <sheetId val="9"/>
      <sheetId val="10"/>
    </sheetIdMap>
  </header>
  <header guid="{F390F758-2AE1-4376-93E3-0AF252279736}" dateTime="2022-12-03T10:51:03" maxSheetId="11" userName="Гильмуллин Алмаз Фанисович" r:id="rId258" minRId="5719">
    <sheetIdMap count="10">
      <sheetId val="1"/>
      <sheetId val="2"/>
      <sheetId val="3"/>
      <sheetId val="4"/>
      <sheetId val="5"/>
      <sheetId val="6"/>
      <sheetId val="7"/>
      <sheetId val="8"/>
      <sheetId val="9"/>
      <sheetId val="10"/>
    </sheetIdMap>
  </header>
  <header guid="{735A2447-3DCA-4CE1-842A-C5155769F8B2}" dateTime="2022-12-03T12:39:24" maxSheetId="11" userName="Гильмуллин Алмаз Фанисович" r:id="rId259" minRId="5720" maxRId="5746">
    <sheetIdMap count="10">
      <sheetId val="1"/>
      <sheetId val="2"/>
      <sheetId val="3"/>
      <sheetId val="4"/>
      <sheetId val="5"/>
      <sheetId val="6"/>
      <sheetId val="7"/>
      <sheetId val="8"/>
      <sheetId val="9"/>
      <sheetId val="10"/>
    </sheetIdMap>
  </header>
  <header guid="{1DF30145-1969-4099-BD98-408B3172AE4B}" dateTime="2022-12-03T13:31:09" maxSheetId="11" userName="Гильмуллин Алмаз Фанисович" r:id="rId260" minRId="5752" maxRId="5759">
    <sheetIdMap count="10">
      <sheetId val="1"/>
      <sheetId val="2"/>
      <sheetId val="3"/>
      <sheetId val="4"/>
      <sheetId val="5"/>
      <sheetId val="6"/>
      <sheetId val="7"/>
      <sheetId val="8"/>
      <sheetId val="9"/>
      <sheetId val="10"/>
    </sheetIdMap>
  </header>
  <header guid="{A3CA9FDD-816D-4C1B-86EC-FB2BBC464F20}" dateTime="2022-12-03T15:42:32" maxSheetId="11" userName="Гильмуллин Алмаз Фанисович" r:id="rId261">
    <sheetIdMap count="10">
      <sheetId val="1"/>
      <sheetId val="2"/>
      <sheetId val="3"/>
      <sheetId val="4"/>
      <sheetId val="5"/>
      <sheetId val="6"/>
      <sheetId val="7"/>
      <sheetId val="8"/>
      <sheetId val="9"/>
      <sheetId val="10"/>
    </sheetIdMap>
  </header>
  <header guid="{7EDC85C2-91E4-459D-AF57-8A9C653C2787}" dateTime="2022-12-03T17:43:18" maxSheetId="11" userName="Гильмуллин Алмаз Фанисович" r:id="rId262" minRId="5770" maxRId="5776">
    <sheetIdMap count="10">
      <sheetId val="1"/>
      <sheetId val="2"/>
      <sheetId val="3"/>
      <sheetId val="4"/>
      <sheetId val="5"/>
      <sheetId val="6"/>
      <sheetId val="7"/>
      <sheetId val="8"/>
      <sheetId val="9"/>
      <sheetId val="10"/>
    </sheetIdMap>
  </header>
  <header guid="{D096AF75-5E11-4779-BE17-2473AB690790}" dateTime="2022-12-04T03:53:50" maxSheetId="11" userName="Сафин Рамиль Равкатович" r:id="rId263" minRId="5782" maxRId="5824">
    <sheetIdMap count="10">
      <sheetId val="1"/>
      <sheetId val="2"/>
      <sheetId val="3"/>
      <sheetId val="4"/>
      <sheetId val="5"/>
      <sheetId val="6"/>
      <sheetId val="7"/>
      <sheetId val="8"/>
      <sheetId val="9"/>
      <sheetId val="10"/>
    </sheetIdMap>
  </header>
  <header guid="{05768269-271F-49F6-B010-EABF7134D485}" dateTime="2022-12-04T11:05:45" maxSheetId="11" userName="Гильмуллин Алмаз Фанисович" r:id="rId264" minRId="5830" maxRId="5857">
    <sheetIdMap count="10">
      <sheetId val="1"/>
      <sheetId val="2"/>
      <sheetId val="3"/>
      <sheetId val="4"/>
      <sheetId val="5"/>
      <sheetId val="6"/>
      <sheetId val="7"/>
      <sheetId val="8"/>
      <sheetId val="9"/>
      <sheetId val="10"/>
    </sheetIdMap>
  </header>
  <header guid="{934D904C-93A7-49E4-87D8-2082FE383C06}" dateTime="2022-12-04T11:07:42" maxSheetId="11" userName="Гильмуллин Алмаз Фанисович" r:id="rId265" minRId="5863" maxRId="5874">
    <sheetIdMap count="10">
      <sheetId val="1"/>
      <sheetId val="2"/>
      <sheetId val="3"/>
      <sheetId val="4"/>
      <sheetId val="5"/>
      <sheetId val="6"/>
      <sheetId val="7"/>
      <sheetId val="8"/>
      <sheetId val="9"/>
      <sheetId val="10"/>
    </sheetIdMap>
  </header>
  <header guid="{02A12AC8-9747-4AB9-810D-686FFC3038A2}" dateTime="2022-12-04T12:59:34" maxSheetId="11" userName="Гильмуллин Алмаз Фанисович" r:id="rId266" minRId="5880" maxRId="5886">
    <sheetIdMap count="10">
      <sheetId val="1"/>
      <sheetId val="2"/>
      <sheetId val="3"/>
      <sheetId val="4"/>
      <sheetId val="5"/>
      <sheetId val="6"/>
      <sheetId val="7"/>
      <sheetId val="8"/>
      <sheetId val="9"/>
      <sheetId val="10"/>
    </sheetIdMap>
  </header>
  <header guid="{E1D15057-2418-4A39-BD8F-6E7D0EB645D6}" dateTime="2022-12-04T16:20:51" maxSheetId="11" userName="Гильмуллин Алмаз Фанисович" r:id="rId267">
    <sheetIdMap count="10">
      <sheetId val="1"/>
      <sheetId val="2"/>
      <sheetId val="3"/>
      <sheetId val="4"/>
      <sheetId val="5"/>
      <sheetId val="6"/>
      <sheetId val="7"/>
      <sheetId val="8"/>
      <sheetId val="9"/>
      <sheetId val="10"/>
    </sheetIdMap>
  </header>
  <header guid="{63534B90-DC46-462F-8CB6-937A9636165E}" dateTime="2022-12-04T16:35:31" maxSheetId="11" userName="Гильмуллин Алмаз Фанисович" r:id="rId268" minRId="5897" maxRId="5903">
    <sheetIdMap count="10">
      <sheetId val="1"/>
      <sheetId val="2"/>
      <sheetId val="3"/>
      <sheetId val="4"/>
      <sheetId val="5"/>
      <sheetId val="6"/>
      <sheetId val="7"/>
      <sheetId val="8"/>
      <sheetId val="9"/>
      <sheetId val="10"/>
    </sheetIdMap>
  </header>
  <header guid="{6B1DFF7B-113B-4483-954F-D59B77BD6FDD}" dateTime="2022-12-04T23:49:00" maxSheetId="11" userName="Салихов Марат Ильдарович" r:id="rId269" minRId="5909" maxRId="5915">
    <sheetIdMap count="10">
      <sheetId val="1"/>
      <sheetId val="2"/>
      <sheetId val="3"/>
      <sheetId val="4"/>
      <sheetId val="5"/>
      <sheetId val="6"/>
      <sheetId val="7"/>
      <sheetId val="8"/>
      <sheetId val="9"/>
      <sheetId val="10"/>
    </sheetIdMap>
  </header>
  <header guid="{FDEC13D7-96C0-4418-8BE4-B5FD61AB10E3}" dateTime="2022-12-04T23:49:42" maxSheetId="11" userName="Салихов Марат Ильдарович" r:id="rId270" minRId="5921">
    <sheetIdMap count="10">
      <sheetId val="1"/>
      <sheetId val="2"/>
      <sheetId val="3"/>
      <sheetId val="4"/>
      <sheetId val="5"/>
      <sheetId val="6"/>
      <sheetId val="7"/>
      <sheetId val="8"/>
      <sheetId val="9"/>
      <sheetId val="10"/>
    </sheetIdMap>
  </header>
  <header guid="{D4A966B8-D023-43BA-A430-4C8E25DEBC09}" dateTime="2022-12-04T23:51:05" maxSheetId="11" userName="Салихов Марат Ильдарович" r:id="rId271" minRId="5922" maxRId="5925">
    <sheetIdMap count="10">
      <sheetId val="1"/>
      <sheetId val="2"/>
      <sheetId val="3"/>
      <sheetId val="4"/>
      <sheetId val="5"/>
      <sheetId val="6"/>
      <sheetId val="7"/>
      <sheetId val="8"/>
      <sheetId val="9"/>
      <sheetId val="10"/>
    </sheetIdMap>
  </header>
  <header guid="{398D6197-0876-4E00-8371-AB3E192D90DF}" dateTime="2022-12-04T23:51:37" maxSheetId="11" userName="Салихов Марат Ильдарович" r:id="rId272" minRId="5926">
    <sheetIdMap count="10">
      <sheetId val="1"/>
      <sheetId val="2"/>
      <sheetId val="3"/>
      <sheetId val="4"/>
      <sheetId val="5"/>
      <sheetId val="6"/>
      <sheetId val="7"/>
      <sheetId val="8"/>
      <sheetId val="9"/>
      <sheetId val="10"/>
    </sheetIdMap>
  </header>
  <header guid="{2992D379-75E4-405E-978C-B1F60167B1FE}" dateTime="2022-12-04T23:52:34" maxSheetId="11" userName="Салихов Марат Ильдарович" r:id="rId273" minRId="5927" maxRId="5928">
    <sheetIdMap count="10">
      <sheetId val="1"/>
      <sheetId val="2"/>
      <sheetId val="3"/>
      <sheetId val="4"/>
      <sheetId val="5"/>
      <sheetId val="6"/>
      <sheetId val="7"/>
      <sheetId val="8"/>
      <sheetId val="9"/>
      <sheetId val="10"/>
    </sheetIdMap>
  </header>
  <header guid="{B0B430FF-9B41-482B-BCED-7231DD634341}" dateTime="2022-12-04T23:52:52" maxSheetId="11" userName="Салихов Марат Ильдарович" r:id="rId274" minRId="5929">
    <sheetIdMap count="10">
      <sheetId val="1"/>
      <sheetId val="2"/>
      <sheetId val="3"/>
      <sheetId val="4"/>
      <sheetId val="5"/>
      <sheetId val="6"/>
      <sheetId val="7"/>
      <sheetId val="8"/>
      <sheetId val="9"/>
      <sheetId val="10"/>
    </sheetIdMap>
  </header>
  <header guid="{29947947-24B9-42F4-B3A7-4E3E8E5D0BD6}" dateTime="2022-12-05T03:06:17" maxSheetId="11" userName="Салихов Марат Ильдарович" r:id="rId275" minRId="5930" maxRId="5943">
    <sheetIdMap count="10">
      <sheetId val="1"/>
      <sheetId val="2"/>
      <sheetId val="3"/>
      <sheetId val="4"/>
      <sheetId val="5"/>
      <sheetId val="6"/>
      <sheetId val="7"/>
      <sheetId val="8"/>
      <sheetId val="9"/>
      <sheetId val="10"/>
    </sheetIdMap>
  </header>
  <header guid="{ED35BBBF-45EE-4F2B-8F94-4A40B0F3DA78}" dateTime="2022-12-05T13:59:47" maxSheetId="11" userName="Ганиев Ренат Фарахтинович" r:id="rId276" minRId="5949" maxRId="6005">
    <sheetIdMap count="10">
      <sheetId val="1"/>
      <sheetId val="2"/>
      <sheetId val="3"/>
      <sheetId val="4"/>
      <sheetId val="5"/>
      <sheetId val="6"/>
      <sheetId val="7"/>
      <sheetId val="8"/>
      <sheetId val="9"/>
      <sheetId val="10"/>
    </sheetIdMap>
  </header>
  <header guid="{4E136C18-5061-47C6-A5CD-B0AFE36CCF7E}" dateTime="2022-12-05T16:50:40" maxSheetId="11" userName="Ганиев Ренат Фарахтинович" r:id="rId277" minRId="6011" maxRId="6017">
    <sheetIdMap count="10">
      <sheetId val="1"/>
      <sheetId val="2"/>
      <sheetId val="3"/>
      <sheetId val="4"/>
      <sheetId val="5"/>
      <sheetId val="6"/>
      <sheetId val="7"/>
      <sheetId val="8"/>
      <sheetId val="9"/>
      <sheetId val="10"/>
    </sheetIdMap>
  </header>
  <header guid="{1E872BB7-CB02-4401-8591-48CADACBD96B}" dateTime="2022-12-05T16:51:07" maxSheetId="11" userName="Ганиев Ренат Фарахтинович" r:id="rId278" minRId="6023">
    <sheetIdMap count="10">
      <sheetId val="1"/>
      <sheetId val="2"/>
      <sheetId val="3"/>
      <sheetId val="4"/>
      <sheetId val="5"/>
      <sheetId val="6"/>
      <sheetId val="7"/>
      <sheetId val="8"/>
      <sheetId val="9"/>
      <sheetId val="10"/>
    </sheetIdMap>
  </header>
  <header guid="{9D7701F1-296A-4910-83D6-3D172F122096}" dateTime="2022-12-06T04:11:38" maxSheetId="11" userName="Салихов Марат Ильдарович" r:id="rId279" minRId="6024" maxRId="6044">
    <sheetIdMap count="10">
      <sheetId val="1"/>
      <sheetId val="2"/>
      <sheetId val="3"/>
      <sheetId val="4"/>
      <sheetId val="5"/>
      <sheetId val="6"/>
      <sheetId val="7"/>
      <sheetId val="8"/>
      <sheetId val="9"/>
      <sheetId val="10"/>
    </sheetIdMap>
  </header>
  <header guid="{72D5B6BF-E858-470A-A7F6-769EDD1E99CB}" dateTime="2022-12-06T04:12:07" maxSheetId="11" userName="Салихов Марат Ильдарович" r:id="rId280" minRId="6050">
    <sheetIdMap count="10">
      <sheetId val="1"/>
      <sheetId val="2"/>
      <sheetId val="3"/>
      <sheetId val="4"/>
      <sheetId val="5"/>
      <sheetId val="6"/>
      <sheetId val="7"/>
      <sheetId val="8"/>
      <sheetId val="9"/>
      <sheetId val="10"/>
    </sheetIdMap>
  </header>
  <header guid="{3DB5CA06-C03B-417E-A3AF-F6C70416708B}" dateTime="2022-12-06T04:12:41" maxSheetId="11" userName="Салихов Марат Ильдарович" r:id="rId281" minRId="6051" maxRId="6054">
    <sheetIdMap count="10">
      <sheetId val="1"/>
      <sheetId val="2"/>
      <sheetId val="3"/>
      <sheetId val="4"/>
      <sheetId val="5"/>
      <sheetId val="6"/>
      <sheetId val="7"/>
      <sheetId val="8"/>
      <sheetId val="9"/>
      <sheetId val="10"/>
    </sheetIdMap>
  </header>
  <header guid="{205599EC-4A4E-446F-A51D-D0524783E037}" dateTime="2022-12-06T04:14:13" maxSheetId="11" userName="Салихов Марат Ильдарович" r:id="rId282" minRId="6055">
    <sheetIdMap count="10">
      <sheetId val="1"/>
      <sheetId val="2"/>
      <sheetId val="3"/>
      <sheetId val="4"/>
      <sheetId val="5"/>
      <sheetId val="6"/>
      <sheetId val="7"/>
      <sheetId val="8"/>
      <sheetId val="9"/>
      <sheetId val="10"/>
    </sheetIdMap>
  </header>
  <header guid="{4E5A8C38-751E-425B-8C6B-F058BE60C5E2}" dateTime="2022-12-06T04:14:26" maxSheetId="11" userName="Салихов Марат Ильдарович" r:id="rId283" minRId="6056" maxRId="6057">
    <sheetIdMap count="10">
      <sheetId val="1"/>
      <sheetId val="2"/>
      <sheetId val="3"/>
      <sheetId val="4"/>
      <sheetId val="5"/>
      <sheetId val="6"/>
      <sheetId val="7"/>
      <sheetId val="8"/>
      <sheetId val="9"/>
      <sheetId val="10"/>
    </sheetIdMap>
  </header>
  <header guid="{32484C39-8700-4E7C-9800-D5FC6B776CA8}" dateTime="2022-12-06T04:18:26" maxSheetId="11" userName="Салихов Марат Ильдарович" r:id="rId284" minRId="6058" maxRId="6059">
    <sheetIdMap count="10">
      <sheetId val="1"/>
      <sheetId val="2"/>
      <sheetId val="3"/>
      <sheetId val="4"/>
      <sheetId val="5"/>
      <sheetId val="6"/>
      <sheetId val="7"/>
      <sheetId val="8"/>
      <sheetId val="9"/>
      <sheetId val="10"/>
    </sheetIdMap>
  </header>
  <header guid="{397D4F40-9358-4AB2-8CCB-B22B115B7B41}" dateTime="2022-12-06T11:47:29" maxSheetId="11" userName="Ганиев Ренат Фарахтинович" r:id="rId285" minRId="6060" maxRId="6071">
    <sheetIdMap count="10">
      <sheetId val="1"/>
      <sheetId val="2"/>
      <sheetId val="3"/>
      <sheetId val="4"/>
      <sheetId val="5"/>
      <sheetId val="6"/>
      <sheetId val="7"/>
      <sheetId val="8"/>
      <sheetId val="9"/>
      <sheetId val="10"/>
    </sheetIdMap>
  </header>
  <header guid="{97B2D2BB-2C4E-45CA-8483-B7077C9A993E}" dateTime="2022-12-06T11:49:18" maxSheetId="11" userName="Ганиев Ренат Фарахтинович" r:id="rId286" minRId="6077" maxRId="6091">
    <sheetIdMap count="10">
      <sheetId val="1"/>
      <sheetId val="2"/>
      <sheetId val="3"/>
      <sheetId val="4"/>
      <sheetId val="5"/>
      <sheetId val="6"/>
      <sheetId val="7"/>
      <sheetId val="8"/>
      <sheetId val="9"/>
      <sheetId val="10"/>
    </sheetIdMap>
  </header>
  <header guid="{0A776FDB-D614-4DF4-9A02-1DC2F938683D}" dateTime="2022-12-06T13:23:15" maxSheetId="11" userName="Ганиев Ренат Фарахтинович" r:id="rId287" minRId="6092" maxRId="6116">
    <sheetIdMap count="10">
      <sheetId val="1"/>
      <sheetId val="2"/>
      <sheetId val="3"/>
      <sheetId val="4"/>
      <sheetId val="5"/>
      <sheetId val="6"/>
      <sheetId val="7"/>
      <sheetId val="8"/>
      <sheetId val="9"/>
      <sheetId val="10"/>
    </sheetIdMap>
  </header>
  <header guid="{7B4BA3F0-A287-4B01-9BC1-BBE7E999302D}" dateTime="2022-12-06T15:00:25" maxSheetId="11" userName="Ганиев Ренат Фарахтинович" r:id="rId288" minRId="6122" maxRId="6132">
    <sheetIdMap count="10">
      <sheetId val="1"/>
      <sheetId val="2"/>
      <sheetId val="3"/>
      <sheetId val="4"/>
      <sheetId val="5"/>
      <sheetId val="6"/>
      <sheetId val="7"/>
      <sheetId val="8"/>
      <sheetId val="9"/>
      <sheetId val="10"/>
    </sheetIdMap>
  </header>
  <header guid="{4250E5E0-D9DE-413E-ABF7-61303348AE5E}" dateTime="2022-12-06T16:54:04" maxSheetId="11" userName="Ганиев Ренат Фарахтинович" r:id="rId289">
    <sheetIdMap count="10">
      <sheetId val="1"/>
      <sheetId val="2"/>
      <sheetId val="3"/>
      <sheetId val="4"/>
      <sheetId val="5"/>
      <sheetId val="6"/>
      <sheetId val="7"/>
      <sheetId val="8"/>
      <sheetId val="9"/>
      <sheetId val="10"/>
    </sheetIdMap>
  </header>
  <header guid="{99625D16-182A-49C0-807D-DE8C37F99690}" dateTime="2022-12-06T18:17:44" maxSheetId="11" userName="Ганиев Ренат Фарахтинович" r:id="rId290" minRId="6143" maxRId="6149">
    <sheetIdMap count="10">
      <sheetId val="1"/>
      <sheetId val="2"/>
      <sheetId val="3"/>
      <sheetId val="4"/>
      <sheetId val="5"/>
      <sheetId val="6"/>
      <sheetId val="7"/>
      <sheetId val="8"/>
      <sheetId val="9"/>
      <sheetId val="10"/>
    </sheetIdMap>
  </header>
  <header guid="{296D4960-6865-4995-AB09-21339E86BA9E}" dateTime="2022-12-06T23:52:03" maxSheetId="11" userName="Гильмуллин Алмаз Фанисович" r:id="rId291" minRId="6155" maxRId="6182">
    <sheetIdMap count="10">
      <sheetId val="1"/>
      <sheetId val="2"/>
      <sheetId val="3"/>
      <sheetId val="4"/>
      <sheetId val="5"/>
      <sheetId val="6"/>
      <sheetId val="7"/>
      <sheetId val="8"/>
      <sheetId val="9"/>
      <sheetId val="10"/>
    </sheetIdMap>
  </header>
  <header guid="{74D1217E-AB39-4C08-B8E5-B85F8A42AC3B}" dateTime="2022-12-07T05:16:29" maxSheetId="11" userName="Гильмуллин Алмаз Фанисович" r:id="rId292" minRId="6188" maxRId="6194">
    <sheetIdMap count="10">
      <sheetId val="1"/>
      <sheetId val="2"/>
      <sheetId val="3"/>
      <sheetId val="4"/>
      <sheetId val="5"/>
      <sheetId val="6"/>
      <sheetId val="7"/>
      <sheetId val="8"/>
      <sheetId val="9"/>
      <sheetId val="10"/>
    </sheetIdMap>
  </header>
  <header guid="{D4B4D45F-5229-4BF3-85A7-B98AA0A39357}" dateTime="2022-12-07T16:46:44" maxSheetId="11" userName="Сафин Рамиль Равкатович" r:id="rId293" minRId="6200" maxRId="6248">
    <sheetIdMap count="10">
      <sheetId val="1"/>
      <sheetId val="2"/>
      <sheetId val="3"/>
      <sheetId val="4"/>
      <sheetId val="5"/>
      <sheetId val="6"/>
      <sheetId val="7"/>
      <sheetId val="8"/>
      <sheetId val="9"/>
      <sheetId val="10"/>
    </sheetIdMap>
  </header>
  <header guid="{79C533E8-CE1A-47A0-8E95-CA61D90B31FA}" dateTime="2022-12-07T18:07:10" maxSheetId="11" userName="Сафин Рамиль Равкатович" r:id="rId294" minRId="6254" maxRId="6260">
    <sheetIdMap count="10">
      <sheetId val="1"/>
      <sheetId val="2"/>
      <sheetId val="3"/>
      <sheetId val="4"/>
      <sheetId val="5"/>
      <sheetId val="6"/>
      <sheetId val="7"/>
      <sheetId val="8"/>
      <sheetId val="9"/>
      <sheetId val="10"/>
    </sheetIdMap>
  </header>
  <header guid="{961F66F7-8B4F-4B83-A0B7-6A5DCEA62BC5}" dateTime="2022-12-08T01:20:49" maxSheetId="11" userName="Гильмуллин Алмаз Фанисович" r:id="rId295" minRId="6266" maxRId="6297">
    <sheetIdMap count="10">
      <sheetId val="1"/>
      <sheetId val="2"/>
      <sheetId val="3"/>
      <sheetId val="4"/>
      <sheetId val="5"/>
      <sheetId val="6"/>
      <sheetId val="7"/>
      <sheetId val="8"/>
      <sheetId val="9"/>
      <sheetId val="10"/>
    </sheetIdMap>
  </header>
  <header guid="{89D1ED8F-1CF0-4C62-9011-56763114BC68}" dateTime="2022-12-08T05:32:00" maxSheetId="11" userName="Гильмуллин Алмаз Фанисович" r:id="rId296" minRId="6303">
    <sheetIdMap count="10">
      <sheetId val="1"/>
      <sheetId val="2"/>
      <sheetId val="3"/>
      <sheetId val="4"/>
      <sheetId val="5"/>
      <sheetId val="6"/>
      <sheetId val="7"/>
      <sheetId val="8"/>
      <sheetId val="9"/>
      <sheetId val="10"/>
    </sheetIdMap>
  </header>
  <header guid="{C496D0A6-10DA-41DA-95F1-EF6A1443A54E}" dateTime="2022-12-08T16:53:58" maxSheetId="11" userName="Сафин Рамиль Равкатович" r:id="rId297" minRId="6309" maxRId="6381">
    <sheetIdMap count="10">
      <sheetId val="1"/>
      <sheetId val="2"/>
      <sheetId val="3"/>
      <sheetId val="4"/>
      <sheetId val="5"/>
      <sheetId val="6"/>
      <sheetId val="7"/>
      <sheetId val="8"/>
      <sheetId val="9"/>
      <sheetId val="10"/>
    </sheetIdMap>
  </header>
  <header guid="{7D306C97-D565-4B0C-9721-44587E36DCCA}" dateTime="2022-12-09T04:50:30" maxSheetId="11" userName="Ганиев Ренат Фарахтинович" r:id="rId298" minRId="6387" maxRId="6407">
    <sheetIdMap count="10">
      <sheetId val="1"/>
      <sheetId val="2"/>
      <sheetId val="3"/>
      <sheetId val="4"/>
      <sheetId val="5"/>
      <sheetId val="6"/>
      <sheetId val="7"/>
      <sheetId val="8"/>
      <sheetId val="9"/>
      <sheetId val="10"/>
    </sheetIdMap>
  </header>
  <header guid="{0A97F8A5-B2C1-4458-8FFE-40E2A6A794E9}" dateTime="2022-12-09T04:50:55" maxSheetId="11" userName="Ганиев Ренат Фарахтинович" r:id="rId299" minRId="6413">
    <sheetIdMap count="10">
      <sheetId val="1"/>
      <sheetId val="2"/>
      <sheetId val="3"/>
      <sheetId val="4"/>
      <sheetId val="5"/>
      <sheetId val="6"/>
      <sheetId val="7"/>
      <sheetId val="8"/>
      <sheetId val="9"/>
      <sheetId val="10"/>
    </sheetIdMap>
  </header>
  <header guid="{553AE955-D4A8-4D1B-BDD0-D86C5A7A0728}" dateTime="2022-12-09T04:51:32" maxSheetId="11" userName="Ганиев Ренат Фарахтинович" r:id="rId300" minRId="6414" maxRId="6417">
    <sheetIdMap count="10">
      <sheetId val="1"/>
      <sheetId val="2"/>
      <sheetId val="3"/>
      <sheetId val="4"/>
      <sheetId val="5"/>
      <sheetId val="6"/>
      <sheetId val="7"/>
      <sheetId val="8"/>
      <sheetId val="9"/>
      <sheetId val="10"/>
    </sheetIdMap>
  </header>
  <header guid="{76BC0434-A836-4FDB-AD2C-D28E46A94B72}" dateTime="2022-12-09T04:52:02" maxSheetId="11" userName="Ганиев Ренат Фарахтинович" r:id="rId301" minRId="6418">
    <sheetIdMap count="10">
      <sheetId val="1"/>
      <sheetId val="2"/>
      <sheetId val="3"/>
      <sheetId val="4"/>
      <sheetId val="5"/>
      <sheetId val="6"/>
      <sheetId val="7"/>
      <sheetId val="8"/>
      <sheetId val="9"/>
      <sheetId val="10"/>
    </sheetIdMap>
  </header>
  <header guid="{6F2A64E5-17C1-4404-9A37-954FB74B01FC}" dateTime="2022-12-09T04:52:36" maxSheetId="11" userName="Ганиев Ренат Фарахтинович" r:id="rId302" minRId="6419">
    <sheetIdMap count="10">
      <sheetId val="1"/>
      <sheetId val="2"/>
      <sheetId val="3"/>
      <sheetId val="4"/>
      <sheetId val="5"/>
      <sheetId val="6"/>
      <sheetId val="7"/>
      <sheetId val="8"/>
      <sheetId val="9"/>
      <sheetId val="10"/>
    </sheetIdMap>
  </header>
  <header guid="{2D2F520A-374C-42CA-A562-C3DF7B9F53FA}" dateTime="2022-12-09T04:53:05" maxSheetId="11" userName="Ганиев Ренат Фарахтинович" r:id="rId303" minRId="6420">
    <sheetIdMap count="10">
      <sheetId val="1"/>
      <sheetId val="2"/>
      <sheetId val="3"/>
      <sheetId val="4"/>
      <sheetId val="5"/>
      <sheetId val="6"/>
      <sheetId val="7"/>
      <sheetId val="8"/>
      <sheetId val="9"/>
      <sheetId val="10"/>
    </sheetIdMap>
  </header>
  <header guid="{9B892567-173A-4FFB-9493-137A00D6B448}" dateTime="2022-12-09T04:53:20" maxSheetId="11" userName="Ганиев Ренат Фарахтинович" r:id="rId304" minRId="6421">
    <sheetIdMap count="10">
      <sheetId val="1"/>
      <sheetId val="2"/>
      <sheetId val="3"/>
      <sheetId val="4"/>
      <sheetId val="5"/>
      <sheetId val="6"/>
      <sheetId val="7"/>
      <sheetId val="8"/>
      <sheetId val="9"/>
      <sheetId val="10"/>
    </sheetIdMap>
  </header>
  <header guid="{7A7A94F7-101B-4A96-9084-6823D60427AE}" dateTime="2022-12-09T04:53:56" maxSheetId="11" userName="Ганиев Ренат Фарахтинович" r:id="rId305" minRId="6422" maxRId="6423">
    <sheetIdMap count="10">
      <sheetId val="1"/>
      <sheetId val="2"/>
      <sheetId val="3"/>
      <sheetId val="4"/>
      <sheetId val="5"/>
      <sheetId val="6"/>
      <sheetId val="7"/>
      <sheetId val="8"/>
      <sheetId val="9"/>
      <sheetId val="10"/>
    </sheetIdMap>
  </header>
  <header guid="{F6C4E416-0E0F-48A3-A450-07D247C32AA9}" dateTime="2022-12-09T04:54:11" maxSheetId="11" userName="Ганиев Ренат Фарахтинович" r:id="rId306" minRId="6424">
    <sheetIdMap count="10">
      <sheetId val="1"/>
      <sheetId val="2"/>
      <sheetId val="3"/>
      <sheetId val="4"/>
      <sheetId val="5"/>
      <sheetId val="6"/>
      <sheetId val="7"/>
      <sheetId val="8"/>
      <sheetId val="9"/>
      <sheetId val="10"/>
    </sheetIdMap>
  </header>
  <header guid="{F5A60E18-E393-4C77-9942-BAD30C04F164}" dateTime="2022-12-09T04:54:23" maxSheetId="11" userName="Ганиев Ренат Фарахтинович" r:id="rId307" minRId="6425">
    <sheetIdMap count="10">
      <sheetId val="1"/>
      <sheetId val="2"/>
      <sheetId val="3"/>
      <sheetId val="4"/>
      <sheetId val="5"/>
      <sheetId val="6"/>
      <sheetId val="7"/>
      <sheetId val="8"/>
      <sheetId val="9"/>
      <sheetId val="10"/>
    </sheetIdMap>
  </header>
  <header guid="{8F3D47F4-18DF-4A34-9635-0A85254E6BC3}" dateTime="2022-12-09T04:54:47" maxSheetId="11" userName="Ганиев Ренат Фарахтинович" r:id="rId308" minRId="6426" maxRId="6427">
    <sheetIdMap count="10">
      <sheetId val="1"/>
      <sheetId val="2"/>
      <sheetId val="3"/>
      <sheetId val="4"/>
      <sheetId val="5"/>
      <sheetId val="6"/>
      <sheetId val="7"/>
      <sheetId val="8"/>
      <sheetId val="9"/>
      <sheetId val="10"/>
    </sheetIdMap>
  </header>
  <header guid="{1AF4EB88-D161-4346-B3EE-31169F697673}" dateTime="2022-12-09T04:55:02" maxSheetId="11" userName="Ганиев Ренат Фарахтинович" r:id="rId309" minRId="6428">
    <sheetIdMap count="10">
      <sheetId val="1"/>
      <sheetId val="2"/>
      <sheetId val="3"/>
      <sheetId val="4"/>
      <sheetId val="5"/>
      <sheetId val="6"/>
      <sheetId val="7"/>
      <sheetId val="8"/>
      <sheetId val="9"/>
      <sheetId val="10"/>
    </sheetIdMap>
  </header>
  <header guid="{704E53A7-A3F6-4480-A9A5-FEA78946CFB6}" dateTime="2022-12-09T04:55:58" maxSheetId="11" userName="Ганиев Ренат Фарахтинович" r:id="rId310" minRId="6429">
    <sheetIdMap count="10">
      <sheetId val="1"/>
      <sheetId val="2"/>
      <sheetId val="3"/>
      <sheetId val="4"/>
      <sheetId val="5"/>
      <sheetId val="6"/>
      <sheetId val="7"/>
      <sheetId val="8"/>
      <sheetId val="9"/>
      <sheetId val="10"/>
    </sheetIdMap>
  </header>
  <header guid="{7937BDA9-300E-4DDE-B57B-7AAD3D041903}" dateTime="2022-12-09T04:56:25" maxSheetId="11" userName="Ганиев Ренат Фарахтинович" r:id="rId311" minRId="6430" maxRId="6431">
    <sheetIdMap count="10">
      <sheetId val="1"/>
      <sheetId val="2"/>
      <sheetId val="3"/>
      <sheetId val="4"/>
      <sheetId val="5"/>
      <sheetId val="6"/>
      <sheetId val="7"/>
      <sheetId val="8"/>
      <sheetId val="9"/>
      <sheetId val="10"/>
    </sheetIdMap>
  </header>
  <header guid="{98CD628A-0DFB-410A-B29E-E240AEEAA70C}" dateTime="2022-12-09T04:56:38" maxSheetId="11" userName="Ганиев Ренат Фарахтинович" r:id="rId312" minRId="6432">
    <sheetIdMap count="10">
      <sheetId val="1"/>
      <sheetId val="2"/>
      <sheetId val="3"/>
      <sheetId val="4"/>
      <sheetId val="5"/>
      <sheetId val="6"/>
      <sheetId val="7"/>
      <sheetId val="8"/>
      <sheetId val="9"/>
      <sheetId val="10"/>
    </sheetIdMap>
  </header>
  <header guid="{E853B17B-D915-486C-84E7-B76CE8AED249}" dateTime="2022-12-09T11:52:28" maxSheetId="11" userName="Салихов Марат Ильдарович" r:id="rId313" minRId="6433" maxRId="6456">
    <sheetIdMap count="10">
      <sheetId val="1"/>
      <sheetId val="2"/>
      <sheetId val="3"/>
      <sheetId val="4"/>
      <sheetId val="5"/>
      <sheetId val="6"/>
      <sheetId val="7"/>
      <sheetId val="8"/>
      <sheetId val="9"/>
      <sheetId val="10"/>
    </sheetIdMap>
  </header>
  <header guid="{7232E404-DD4C-4DF6-A136-644D6CA92958}" dateTime="2022-12-09T11:52:53" maxSheetId="11" userName="Салихов Марат Ильдарович" r:id="rId314">
    <sheetIdMap count="10">
      <sheetId val="1"/>
      <sheetId val="2"/>
      <sheetId val="3"/>
      <sheetId val="4"/>
      <sheetId val="5"/>
      <sheetId val="6"/>
      <sheetId val="7"/>
      <sheetId val="8"/>
      <sheetId val="9"/>
      <sheetId val="10"/>
    </sheetIdMap>
  </header>
  <header guid="{7395347C-0337-4D7B-9616-443BCC9B3855}" dateTime="2022-12-09T13:50:17" maxSheetId="11" userName="Салихов Марат Ильдарович" r:id="rId315" minRId="6467" maxRId="6486">
    <sheetIdMap count="10">
      <sheetId val="1"/>
      <sheetId val="2"/>
      <sheetId val="3"/>
      <sheetId val="4"/>
      <sheetId val="5"/>
      <sheetId val="6"/>
      <sheetId val="7"/>
      <sheetId val="8"/>
      <sheetId val="9"/>
      <sheetId val="10"/>
    </sheetIdMap>
  </header>
  <header guid="{54DE7DE3-FE0F-4D28-A063-9A8BA44048BE}" dateTime="2022-12-10T04:34:23" maxSheetId="11" userName="Ганиев Ренат Фарахтинович" r:id="rId316" minRId="6492">
    <sheetIdMap count="10">
      <sheetId val="1"/>
      <sheetId val="2"/>
      <sheetId val="3"/>
      <sheetId val="4"/>
      <sheetId val="5"/>
      <sheetId val="6"/>
      <sheetId val="7"/>
      <sheetId val="8"/>
      <sheetId val="9"/>
      <sheetId val="10"/>
    </sheetIdMap>
  </header>
  <header guid="{65F99644-DB76-48D1-B222-11991DE7E226}" dateTime="2022-12-10T04:34:47" maxSheetId="11" userName="Ганиев Ренат Фарахтинович" r:id="rId317" minRId="6498" maxRId="6501">
    <sheetIdMap count="10">
      <sheetId val="1"/>
      <sheetId val="2"/>
      <sheetId val="3"/>
      <sheetId val="4"/>
      <sheetId val="5"/>
      <sheetId val="6"/>
      <sheetId val="7"/>
      <sheetId val="8"/>
      <sheetId val="9"/>
      <sheetId val="10"/>
    </sheetIdMap>
  </header>
  <header guid="{8387AADE-C044-409D-86A6-49A7378EAC70}" dateTime="2022-12-10T04:35:15" maxSheetId="11" userName="Ганиев Ренат Фарахтинович" r:id="rId318" minRId="6502" maxRId="6503">
    <sheetIdMap count="10">
      <sheetId val="1"/>
      <sheetId val="2"/>
      <sheetId val="3"/>
      <sheetId val="4"/>
      <sheetId val="5"/>
      <sheetId val="6"/>
      <sheetId val="7"/>
      <sheetId val="8"/>
      <sheetId val="9"/>
      <sheetId val="10"/>
    </sheetIdMap>
  </header>
  <header guid="{F1FDDBD6-2F85-4A32-B9AF-3C23EDCE2F2A}" dateTime="2022-12-10T04:35:50" maxSheetId="11" userName="Ганиев Ренат Фарахтинович" r:id="rId319" minRId="6504" maxRId="6505">
    <sheetIdMap count="10">
      <sheetId val="1"/>
      <sheetId val="2"/>
      <sheetId val="3"/>
      <sheetId val="4"/>
      <sheetId val="5"/>
      <sheetId val="6"/>
      <sheetId val="7"/>
      <sheetId val="8"/>
      <sheetId val="9"/>
      <sheetId val="10"/>
    </sheetIdMap>
  </header>
  <header guid="{D2685D06-5E9F-40D5-B660-537F576E5ADA}" dateTime="2022-12-10T04:36:56" maxSheetId="11" userName="Ганиев Ренат Фарахтинович" r:id="rId320" minRId="6506" maxRId="6547">
    <sheetIdMap count="10">
      <sheetId val="1"/>
      <sheetId val="2"/>
      <sheetId val="3"/>
      <sheetId val="4"/>
      <sheetId val="5"/>
      <sheetId val="6"/>
      <sheetId val="7"/>
      <sheetId val="8"/>
      <sheetId val="9"/>
      <sheetId val="10"/>
    </sheetIdMap>
  </header>
  <header guid="{C3F8CCD3-C637-43CB-BE97-A179A46B1E98}" dateTime="2022-12-10T16:16:44" maxSheetId="11" userName="Салихов Марат Ильдарович" r:id="rId321" minRId="6548" maxRId="6614">
    <sheetIdMap count="10">
      <sheetId val="1"/>
      <sheetId val="2"/>
      <sheetId val="3"/>
      <sheetId val="4"/>
      <sheetId val="5"/>
      <sheetId val="6"/>
      <sheetId val="7"/>
      <sheetId val="8"/>
      <sheetId val="9"/>
      <sheetId val="10"/>
    </sheetIdMap>
  </header>
  <header guid="{B9665676-81FB-4C3E-97CF-98905654D975}" dateTime="2022-12-11T04:27:55" maxSheetId="11" userName="Сафин Рамиль Равкатович" r:id="rId322" minRId="6615" maxRId="6635">
    <sheetIdMap count="10">
      <sheetId val="1"/>
      <sheetId val="2"/>
      <sheetId val="3"/>
      <sheetId val="4"/>
      <sheetId val="5"/>
      <sheetId val="6"/>
      <sheetId val="7"/>
      <sheetId val="8"/>
      <sheetId val="9"/>
      <sheetId val="10"/>
    </sheetIdMap>
  </header>
  <header guid="{16E5361D-4A05-4268-BD10-9F689C0F0168}" dateTime="2022-12-11T04:30:35" maxSheetId="11" userName="Сафин Рамиль Равкатович" r:id="rId323" minRId="6641" maxRId="6657">
    <sheetIdMap count="10">
      <sheetId val="1"/>
      <sheetId val="2"/>
      <sheetId val="3"/>
      <sheetId val="4"/>
      <sheetId val="5"/>
      <sheetId val="6"/>
      <sheetId val="7"/>
      <sheetId val="8"/>
      <sheetId val="9"/>
      <sheetId val="10"/>
    </sheetIdMap>
  </header>
  <header guid="{7431DAFF-75C7-4DDB-A9EB-AFB4671BCA4A}" dateTime="2022-12-11T04:33:02" maxSheetId="11" userName="Сафин Рамиль Равкатович" r:id="rId324" minRId="6658" maxRId="6672">
    <sheetIdMap count="10">
      <sheetId val="1"/>
      <sheetId val="2"/>
      <sheetId val="3"/>
      <sheetId val="4"/>
      <sheetId val="5"/>
      <sheetId val="6"/>
      <sheetId val="7"/>
      <sheetId val="8"/>
      <sheetId val="9"/>
      <sheetId val="10"/>
    </sheetIdMap>
  </header>
  <header guid="{12367FC4-7DC0-43BE-ADF1-0D676344A80F}" dateTime="2022-12-11T04:33:49" maxSheetId="11" userName="Сафин Рамиль Равкатович" r:id="rId325" minRId="6673" maxRId="6674">
    <sheetIdMap count="10">
      <sheetId val="1"/>
      <sheetId val="2"/>
      <sheetId val="3"/>
      <sheetId val="4"/>
      <sheetId val="5"/>
      <sheetId val="6"/>
      <sheetId val="7"/>
      <sheetId val="8"/>
      <sheetId val="9"/>
      <sheetId val="10"/>
    </sheetIdMap>
  </header>
  <header guid="{044BF21B-34EA-4572-AE51-2A2854FE304F}" dateTime="2022-12-11T11:24:43" maxSheetId="11" userName="Гильмуллин Алмаз Фанисович" r:id="rId326" minRId="6675" maxRId="6704">
    <sheetIdMap count="10">
      <sheetId val="1"/>
      <sheetId val="2"/>
      <sheetId val="3"/>
      <sheetId val="4"/>
      <sheetId val="5"/>
      <sheetId val="6"/>
      <sheetId val="7"/>
      <sheetId val="8"/>
      <sheetId val="9"/>
      <sheetId val="10"/>
    </sheetIdMap>
  </header>
  <header guid="{4D2D7790-3256-44B2-AA87-8AEA56B42677}" dateTime="2022-12-11T12:32:15" maxSheetId="11" userName="Гильмуллин Алмаз Фанисович" r:id="rId327">
    <sheetIdMap count="10">
      <sheetId val="1"/>
      <sheetId val="2"/>
      <sheetId val="3"/>
      <sheetId val="4"/>
      <sheetId val="5"/>
      <sheetId val="6"/>
      <sheetId val="7"/>
      <sheetId val="8"/>
      <sheetId val="9"/>
      <sheetId val="10"/>
    </sheetIdMap>
  </header>
  <header guid="{A4A8EA78-6A54-4203-A46D-18CB1297CBCC}" dateTime="2022-12-11T14:01:43" maxSheetId="11" userName="Гильмуллин Алмаз Фанисович" r:id="rId328" minRId="6715">
    <sheetIdMap count="10">
      <sheetId val="1"/>
      <sheetId val="2"/>
      <sheetId val="3"/>
      <sheetId val="4"/>
      <sheetId val="5"/>
      <sheetId val="6"/>
      <sheetId val="7"/>
      <sheetId val="8"/>
      <sheetId val="9"/>
      <sheetId val="10"/>
    </sheetIdMap>
  </header>
  <header guid="{58279FAE-E3BD-4FE7-8BED-B29CE8DBEC11}" dateTime="2022-12-11T15:01:17" maxSheetId="11" userName="Гильмуллин Алмаз Фанисович" r:id="rId329" minRId="6721" maxRId="6739">
    <sheetIdMap count="10">
      <sheetId val="1"/>
      <sheetId val="2"/>
      <sheetId val="3"/>
      <sheetId val="4"/>
      <sheetId val="5"/>
      <sheetId val="6"/>
      <sheetId val="7"/>
      <sheetId val="8"/>
      <sheetId val="9"/>
      <sheetId val="10"/>
    </sheetIdMap>
  </header>
  <header guid="{83B03D31-361F-43FC-96F1-D6DB3951A442}" dateTime="2022-12-11T16:25:49" maxSheetId="11" userName="Гильмуллин Алмаз Фанисович" r:id="rId330" minRId="6745" maxRId="6751">
    <sheetIdMap count="10">
      <sheetId val="1"/>
      <sheetId val="2"/>
      <sheetId val="3"/>
      <sheetId val="4"/>
      <sheetId val="5"/>
      <sheetId val="6"/>
      <sheetId val="7"/>
      <sheetId val="8"/>
      <sheetId val="9"/>
      <sheetId val="10"/>
    </sheetIdMap>
  </header>
  <header guid="{346A9322-6816-43CB-A664-8EACBFD8CB3E}" dateTime="2022-12-12T04:28:16" maxSheetId="11" userName="Сафин Рамиль Равкатович" r:id="rId331" minRId="6757" maxRId="6786">
    <sheetIdMap count="10">
      <sheetId val="1"/>
      <sheetId val="2"/>
      <sheetId val="3"/>
      <sheetId val="4"/>
      <sheetId val="5"/>
      <sheetId val="6"/>
      <sheetId val="7"/>
      <sheetId val="8"/>
      <sheetId val="9"/>
      <sheetId val="10"/>
    </sheetIdMap>
  </header>
  <header guid="{2DDF0726-D57B-4D35-BEA4-A83D304D12EA}" dateTime="2022-12-12T04:29:45" maxSheetId="11" userName="Сафин Рамиль Равкатович" r:id="rId332" minRId="6792" maxRId="6802">
    <sheetIdMap count="10">
      <sheetId val="1"/>
      <sheetId val="2"/>
      <sheetId val="3"/>
      <sheetId val="4"/>
      <sheetId val="5"/>
      <sheetId val="6"/>
      <sheetId val="7"/>
      <sheetId val="8"/>
      <sheetId val="9"/>
      <sheetId val="10"/>
    </sheetIdMap>
  </header>
  <header guid="{48563BB5-5856-437C-B3E0-359DD323FE0B}" dateTime="2022-12-12T12:38:58" maxSheetId="11" userName="Гильмуллин Алмаз Фанисович" r:id="rId333" minRId="6803" maxRId="6830">
    <sheetIdMap count="10">
      <sheetId val="1"/>
      <sheetId val="2"/>
      <sheetId val="3"/>
      <sheetId val="4"/>
      <sheetId val="5"/>
      <sheetId val="6"/>
      <sheetId val="7"/>
      <sheetId val="8"/>
      <sheetId val="9"/>
      <sheetId val="10"/>
    </sheetIdMap>
  </header>
  <header guid="{2B6D0CE6-85D9-4858-98CE-1E1387BAE939}" dateTime="2022-12-12T13:25:56" maxSheetId="11" userName="Гильмуллин Алмаз Фанисович" r:id="rId334" minRId="6836" maxRId="6856">
    <sheetIdMap count="10">
      <sheetId val="1"/>
      <sheetId val="2"/>
      <sheetId val="3"/>
      <sheetId val="4"/>
      <sheetId val="5"/>
      <sheetId val="6"/>
      <sheetId val="7"/>
      <sheetId val="8"/>
      <sheetId val="9"/>
      <sheetId val="10"/>
    </sheetIdMap>
  </header>
  <header guid="{9F350029-8213-47F6-94D9-71E7FDA0A135}" dateTime="2022-12-12T15:06:45" maxSheetId="11" userName="Гильмуллин Алмаз Фанисович" r:id="rId335" minRId="6862">
    <sheetIdMap count="10">
      <sheetId val="1"/>
      <sheetId val="2"/>
      <sheetId val="3"/>
      <sheetId val="4"/>
      <sheetId val="5"/>
      <sheetId val="6"/>
      <sheetId val="7"/>
      <sheetId val="8"/>
      <sheetId val="9"/>
      <sheetId val="10"/>
    </sheetIdMap>
  </header>
  <header guid="{6ED5C7D8-C72A-469F-A54F-CE412BDCEF77}" dateTime="2022-12-12T17:19:21" maxSheetId="11" userName="Гильмуллин Алмаз Фанисович" r:id="rId336" minRId="6868" maxRId="6874">
    <sheetIdMap count="10">
      <sheetId val="1"/>
      <sheetId val="2"/>
      <sheetId val="3"/>
      <sheetId val="4"/>
      <sheetId val="5"/>
      <sheetId val="6"/>
      <sheetId val="7"/>
      <sheetId val="8"/>
      <sheetId val="9"/>
      <sheetId val="10"/>
    </sheetIdMap>
  </header>
  <header guid="{00E8249D-7810-4846-A725-FC9DF8AB4DA0}" dateTime="2022-12-13T05:23:49" maxSheetId="11" userName="Салихов Марат Ильдарович" r:id="rId337" minRId="6880" maxRId="6926">
    <sheetIdMap count="10">
      <sheetId val="1"/>
      <sheetId val="2"/>
      <sheetId val="3"/>
      <sheetId val="4"/>
      <sheetId val="5"/>
      <sheetId val="6"/>
      <sheetId val="7"/>
      <sheetId val="8"/>
      <sheetId val="9"/>
      <sheetId val="10"/>
    </sheetIdMap>
  </header>
  <header guid="{109714B9-42F5-4ACC-B597-C9E4248770B4}" dateTime="2022-12-13T11:01:15" maxSheetId="11" userName="Ганиев Ренат Фарахтинович" r:id="rId338" minRId="6932" maxRId="6944">
    <sheetIdMap count="10">
      <sheetId val="1"/>
      <sheetId val="2"/>
      <sheetId val="3"/>
      <sheetId val="4"/>
      <sheetId val="5"/>
      <sheetId val="6"/>
      <sheetId val="7"/>
      <sheetId val="8"/>
      <sheetId val="9"/>
      <sheetId val="10"/>
    </sheetIdMap>
  </header>
  <header guid="{0C95E1AF-F4C8-4056-8986-20AE1C1E2D2B}" dateTime="2022-12-13T14:21:02" maxSheetId="11" userName="Ганиев Ренат Фарахтинович" r:id="rId339" minRId="6950" maxRId="6980">
    <sheetIdMap count="10">
      <sheetId val="1"/>
      <sheetId val="2"/>
      <sheetId val="3"/>
      <sheetId val="4"/>
      <sheetId val="5"/>
      <sheetId val="6"/>
      <sheetId val="7"/>
      <sheetId val="8"/>
      <sheetId val="9"/>
      <sheetId val="10"/>
    </sheetIdMap>
  </header>
  <header guid="{D67C5AC1-2956-4B2B-9AB8-63E2FC919466}" dateTime="2022-12-13T14:21:22" maxSheetId="11" userName="Ганиев Ренат Фарахтинович" r:id="rId340" minRId="6986" maxRId="6989">
    <sheetIdMap count="10">
      <sheetId val="1"/>
      <sheetId val="2"/>
      <sheetId val="3"/>
      <sheetId val="4"/>
      <sheetId val="5"/>
      <sheetId val="6"/>
      <sheetId val="7"/>
      <sheetId val="8"/>
      <sheetId val="9"/>
      <sheetId val="10"/>
    </sheetIdMap>
  </header>
  <header guid="{5BF33E22-82D4-4FAD-9A7D-6FA6705A6409}" dateTime="2022-12-13T14:21:51" maxSheetId="11" userName="Ганиев Ренат Фарахтинович" r:id="rId341" minRId="6990">
    <sheetIdMap count="10">
      <sheetId val="1"/>
      <sheetId val="2"/>
      <sheetId val="3"/>
      <sheetId val="4"/>
      <sheetId val="5"/>
      <sheetId val="6"/>
      <sheetId val="7"/>
      <sheetId val="8"/>
      <sheetId val="9"/>
      <sheetId val="10"/>
    </sheetIdMap>
  </header>
  <header guid="{185704F2-E060-4369-80D8-AFE690D2377D}" dateTime="2022-12-13T18:05:56" maxSheetId="11" userName="Ганиев Ренат Фарахтинович" r:id="rId342" minRId="6991" maxRId="6997">
    <sheetIdMap count="10">
      <sheetId val="1"/>
      <sheetId val="2"/>
      <sheetId val="3"/>
      <sheetId val="4"/>
      <sheetId val="5"/>
      <sheetId val="6"/>
      <sheetId val="7"/>
      <sheetId val="8"/>
      <sheetId val="9"/>
      <sheetId val="10"/>
    </sheetIdMap>
  </header>
  <header guid="{C8AF70D9-227B-4DE9-BD95-B75A0BB43DE6}" dateTime="2022-12-14T05:09:42" maxSheetId="11" userName="Салихов Марат Ильдарович" r:id="rId343" minRId="7003" maxRId="7038">
    <sheetIdMap count="10">
      <sheetId val="1"/>
      <sheetId val="2"/>
      <sheetId val="3"/>
      <sheetId val="4"/>
      <sheetId val="5"/>
      <sheetId val="6"/>
      <sheetId val="7"/>
      <sheetId val="8"/>
      <sheetId val="9"/>
      <sheetId val="10"/>
    </sheetIdMap>
  </header>
  <header guid="{08D1375F-A618-4845-AD0F-6930E7822CFC}" dateTime="2022-12-14T11:24:08" maxSheetId="11" userName="Ганиев Ренат Фарахтинович" r:id="rId344" minRId="7044" maxRId="7056">
    <sheetIdMap count="10">
      <sheetId val="1"/>
      <sheetId val="2"/>
      <sheetId val="3"/>
      <sheetId val="4"/>
      <sheetId val="5"/>
      <sheetId val="6"/>
      <sheetId val="7"/>
      <sheetId val="8"/>
      <sheetId val="9"/>
      <sheetId val="10"/>
    </sheetIdMap>
  </header>
  <header guid="{C48FACBC-9603-4E43-BF69-3656A1A56E9B}" dateTime="2022-12-14T17:04:45" maxSheetId="11" userName="Ганиев Ренат Фарахтинович" r:id="rId345" minRId="7062" maxRId="7105">
    <sheetIdMap count="10">
      <sheetId val="1"/>
      <sheetId val="2"/>
      <sheetId val="3"/>
      <sheetId val="4"/>
      <sheetId val="5"/>
      <sheetId val="6"/>
      <sheetId val="7"/>
      <sheetId val="8"/>
      <sheetId val="9"/>
      <sheetId val="10"/>
    </sheetIdMap>
  </header>
  <header guid="{8E54BA42-3E7F-44E0-ACA6-EE0D7E5E24AD}" dateTime="2022-12-14T23:33:36" maxSheetId="11" userName="Гильмуллин Алмаз Фанисович" r:id="rId346" minRId="7111" maxRId="7127">
    <sheetIdMap count="10">
      <sheetId val="1"/>
      <sheetId val="2"/>
      <sheetId val="3"/>
      <sheetId val="4"/>
      <sheetId val="5"/>
      <sheetId val="6"/>
      <sheetId val="7"/>
      <sheetId val="8"/>
      <sheetId val="9"/>
      <sheetId val="10"/>
    </sheetIdMap>
  </header>
  <header guid="{11249CE3-451A-4A14-83D2-D74C6C99E8C0}" dateTime="2022-12-15T03:43:17" maxSheetId="11" userName="Гильмуллин Алмаз Фанисович" r:id="rId347" minRId="7133" maxRId="7140">
    <sheetIdMap count="10">
      <sheetId val="1"/>
      <sheetId val="2"/>
      <sheetId val="3"/>
      <sheetId val="4"/>
      <sheetId val="5"/>
      <sheetId val="6"/>
      <sheetId val="7"/>
      <sheetId val="8"/>
      <sheetId val="9"/>
      <sheetId val="10"/>
    </sheetIdMap>
  </header>
  <header guid="{EB0D3D22-502A-41BA-AA0D-75BFA51C5C87}" dateTime="2022-12-15T05:52:29" maxSheetId="11" userName="Гильмуллин Алмаз Фанисович" r:id="rId348" minRId="7146" maxRId="7152">
    <sheetIdMap count="10">
      <sheetId val="1"/>
      <sheetId val="2"/>
      <sheetId val="3"/>
      <sheetId val="4"/>
      <sheetId val="5"/>
      <sheetId val="6"/>
      <sheetId val="7"/>
      <sheetId val="8"/>
      <sheetId val="9"/>
      <sheetId val="10"/>
    </sheetIdMap>
  </header>
  <header guid="{8E5F256E-0C25-4734-A470-F0349CA73633}" dateTime="2022-12-15T13:00:14" maxSheetId="11" userName="Сафин Рамиль Равкатович" r:id="rId349" minRId="7158" maxRId="7219">
    <sheetIdMap count="10">
      <sheetId val="1"/>
      <sheetId val="2"/>
      <sheetId val="3"/>
      <sheetId val="4"/>
      <sheetId val="5"/>
      <sheetId val="6"/>
      <sheetId val="7"/>
      <sheetId val="8"/>
      <sheetId val="9"/>
      <sheetId val="10"/>
    </sheetIdMap>
  </header>
  <header guid="{318CA4D2-66A1-4E4E-94CB-89C70A6A8681}" dateTime="2022-12-15T17:56:29" maxSheetId="11" userName="Сафин Рамиль Равкатович" r:id="rId350" minRId="7225" maxRId="7231">
    <sheetIdMap count="10">
      <sheetId val="1"/>
      <sheetId val="2"/>
      <sheetId val="3"/>
      <sheetId val="4"/>
      <sheetId val="5"/>
      <sheetId val="6"/>
      <sheetId val="7"/>
      <sheetId val="8"/>
      <sheetId val="9"/>
      <sheetId val="10"/>
    </sheetIdMap>
  </header>
  <header guid="{B27D0466-C7A1-4384-9AF6-57610E7F20F2}" dateTime="2022-12-15T23:17:27" maxSheetId="11" userName="Гильмуллин Алмаз Фанисович" r:id="rId351" minRId="7237" maxRId="7254">
    <sheetIdMap count="10">
      <sheetId val="1"/>
      <sheetId val="2"/>
      <sheetId val="3"/>
      <sheetId val="4"/>
      <sheetId val="5"/>
      <sheetId val="6"/>
      <sheetId val="7"/>
      <sheetId val="8"/>
      <sheetId val="9"/>
      <sheetId val="10"/>
    </sheetIdMap>
  </header>
  <header guid="{771D8126-6054-4098-BAFF-1093F782114B}" dateTime="2022-12-16T02:14:36" maxSheetId="11" userName="Гильмуллин Алмаз Фанисович" r:id="rId352" minRId="7260">
    <sheetIdMap count="10">
      <sheetId val="1"/>
      <sheetId val="2"/>
      <sheetId val="3"/>
      <sheetId val="4"/>
      <sheetId val="5"/>
      <sheetId val="6"/>
      <sheetId val="7"/>
      <sheetId val="8"/>
      <sheetId val="9"/>
      <sheetId val="10"/>
    </sheetIdMap>
  </header>
  <header guid="{E2C14459-BEC6-4C31-A851-8C1F44B40EFA}" dateTime="2022-12-16T04:59:35" maxSheetId="11" userName="Гильмуллин Алмаз Фанисович" r:id="rId353" minRId="7266" maxRId="7279">
    <sheetIdMap count="10">
      <sheetId val="1"/>
      <sheetId val="2"/>
      <sheetId val="3"/>
      <sheetId val="4"/>
      <sheetId val="5"/>
      <sheetId val="6"/>
      <sheetId val="7"/>
      <sheetId val="8"/>
      <sheetId val="9"/>
      <sheetId val="10"/>
    </sheetIdMap>
  </header>
  <header guid="{24A8AE67-3C2B-41A2-966A-2CC885885A4F}" dateTime="2022-12-16T12:13:49" maxSheetId="11" userName="Сафин Рамиль Равкатович" r:id="rId354" minRId="7285" maxRId="7343">
    <sheetIdMap count="10">
      <sheetId val="1"/>
      <sheetId val="2"/>
      <sheetId val="3"/>
      <sheetId val="4"/>
      <sheetId val="5"/>
      <sheetId val="6"/>
      <sheetId val="7"/>
      <sheetId val="8"/>
      <sheetId val="9"/>
      <sheetId val="10"/>
    </sheetIdMap>
  </header>
  <header guid="{AD2EC057-8570-40ED-B169-FD08F97C4BBC}" dateTime="2022-12-16T12:14:59" maxSheetId="11" userName="Сафин Рамиль Равкатович" r:id="rId355" minRId="7349" maxRId="7357">
    <sheetIdMap count="10">
      <sheetId val="1"/>
      <sheetId val="2"/>
      <sheetId val="3"/>
      <sheetId val="4"/>
      <sheetId val="5"/>
      <sheetId val="6"/>
      <sheetId val="7"/>
      <sheetId val="8"/>
      <sheetId val="9"/>
      <sheetId val="10"/>
    </sheetIdMap>
  </header>
  <header guid="{7619C8AE-CEAA-4AE9-B688-2A538FC0587B}" dateTime="2022-12-16T16:35:31" maxSheetId="11" userName="Сафин Рамиль Равкатович" r:id="rId356" minRId="7363" maxRId="7385">
    <sheetIdMap count="10">
      <sheetId val="1"/>
      <sheetId val="2"/>
      <sheetId val="3"/>
      <sheetId val="4"/>
      <sheetId val="5"/>
      <sheetId val="6"/>
      <sheetId val="7"/>
      <sheetId val="8"/>
      <sheetId val="9"/>
      <sheetId val="10"/>
    </sheetIdMap>
  </header>
  <header guid="{7BA043AC-E6AB-4A3B-A815-3DA176B3E5B4}" dateTime="2022-12-16T16:44:39" maxSheetId="11" userName="Сафин Рамиль Равкатович" r:id="rId357" minRId="7391">
    <sheetIdMap count="10">
      <sheetId val="1"/>
      <sheetId val="2"/>
      <sheetId val="3"/>
      <sheetId val="4"/>
      <sheetId val="5"/>
      <sheetId val="6"/>
      <sheetId val="7"/>
      <sheetId val="8"/>
      <sheetId val="9"/>
      <sheetId val="10"/>
    </sheetIdMap>
  </header>
  <header guid="{C047E092-7FE7-4FF5-B29C-882FD104A969}" dateTime="2022-12-17T05:20:35" maxSheetId="11" userName="Ганиев Ренат Фарахтинович" r:id="rId358" minRId="7397" maxRId="7435">
    <sheetIdMap count="10">
      <sheetId val="1"/>
      <sheetId val="2"/>
      <sheetId val="3"/>
      <sheetId val="4"/>
      <sheetId val="5"/>
      <sheetId val="6"/>
      <sheetId val="7"/>
      <sheetId val="8"/>
      <sheetId val="9"/>
      <sheetId val="10"/>
    </sheetIdMap>
  </header>
  <header guid="{12DAC609-3A3C-41BD-A17B-D37CA0C3081C}" dateTime="2022-12-17T12:03:19" maxSheetId="11" userName="Салихов Марат Ильдарович" r:id="rId359" minRId="7441" maxRId="7483">
    <sheetIdMap count="10">
      <sheetId val="1"/>
      <sheetId val="2"/>
      <sheetId val="3"/>
      <sheetId val="4"/>
      <sheetId val="5"/>
      <sheetId val="6"/>
      <sheetId val="7"/>
      <sheetId val="8"/>
      <sheetId val="9"/>
      <sheetId val="10"/>
    </sheetIdMap>
  </header>
  <header guid="{AF8C349B-04B5-4006-A973-53CD11EF2920}" dateTime="2022-12-17T13:04:10" maxSheetId="11" userName="Салихов Марат Ильдарович" r:id="rId360">
    <sheetIdMap count="10">
      <sheetId val="1"/>
      <sheetId val="2"/>
      <sheetId val="3"/>
      <sheetId val="4"/>
      <sheetId val="5"/>
      <sheetId val="6"/>
      <sheetId val="7"/>
      <sheetId val="8"/>
      <sheetId val="9"/>
      <sheetId val="10"/>
    </sheetIdMap>
  </header>
  <header guid="{1AC51D52-7AB5-4A4B-AFD6-A5E99FB15216}" dateTime="2022-12-17T15:56:49" maxSheetId="11" userName="Салихов Марат Ильдарович" r:id="rId361" minRId="7494" maxRId="7514">
    <sheetIdMap count="10">
      <sheetId val="1"/>
      <sheetId val="2"/>
      <sheetId val="3"/>
      <sheetId val="4"/>
      <sheetId val="5"/>
      <sheetId val="6"/>
      <sheetId val="7"/>
      <sheetId val="8"/>
      <sheetId val="9"/>
      <sheetId val="10"/>
    </sheetIdMap>
  </header>
  <header guid="{6C175A35-F707-4EF6-8AD8-50F5E2409BFC}" dateTime="2022-12-18T03:33:19" maxSheetId="11" userName="Ганиев Ренат Фарахтинович" r:id="rId362" minRId="7520" maxRId="7550">
    <sheetIdMap count="10">
      <sheetId val="1"/>
      <sheetId val="2"/>
      <sheetId val="3"/>
      <sheetId val="4"/>
      <sheetId val="5"/>
      <sheetId val="6"/>
      <sheetId val="7"/>
      <sheetId val="8"/>
      <sheetId val="9"/>
      <sheetId val="10"/>
    </sheetIdMap>
  </header>
  <header guid="{1F7EB877-9C40-4A71-B16F-CE2BED4EB583}" dateTime="2022-12-18T11:07:15" maxSheetId="11" userName="Салихов Марат Ильдарович" r:id="rId363" minRId="7556" maxRId="7586">
    <sheetIdMap count="10">
      <sheetId val="1"/>
      <sheetId val="2"/>
      <sheetId val="3"/>
      <sheetId val="4"/>
      <sheetId val="5"/>
      <sheetId val="6"/>
      <sheetId val="7"/>
      <sheetId val="8"/>
      <sheetId val="9"/>
      <sheetId val="10"/>
    </sheetIdMap>
  </header>
  <header guid="{330FCCA6-156D-4A3D-A1D8-7A79EB3A6B83}" dateTime="2022-12-18T16:44:24" maxSheetId="11" userName="Салихов Марат Ильдарович" r:id="rId364" minRId="7592" maxRId="7612">
    <sheetIdMap count="10">
      <sheetId val="1"/>
      <sheetId val="2"/>
      <sheetId val="3"/>
      <sheetId val="4"/>
      <sheetId val="5"/>
      <sheetId val="6"/>
      <sheetId val="7"/>
      <sheetId val="8"/>
      <sheetId val="9"/>
      <sheetId val="10"/>
    </sheetIdMap>
  </header>
  <header guid="{557A1B95-37A1-413B-A8C7-8CD72E45996B}" dateTime="2022-12-19T03:31:21" maxSheetId="11" userName="Сафин Рамиль Равкатович" r:id="rId365" minRId="7618" maxRId="7648">
    <sheetIdMap count="10">
      <sheetId val="1"/>
      <sheetId val="2"/>
      <sheetId val="3"/>
      <sheetId val="4"/>
      <sheetId val="5"/>
      <sheetId val="6"/>
      <sheetId val="7"/>
      <sheetId val="8"/>
      <sheetId val="9"/>
      <sheetId val="10"/>
    </sheetIdMap>
  </header>
  <header guid="{1BA06911-A1B2-4FD2-ACD3-BA69842838A5}" dateTime="2022-12-19T12:05:10" maxSheetId="11" userName="Гильмуллин Алмаз Фанисович" r:id="rId366" minRId="7654" maxRId="7696">
    <sheetIdMap count="10">
      <sheetId val="1"/>
      <sheetId val="2"/>
      <sheetId val="3"/>
      <sheetId val="4"/>
      <sheetId val="5"/>
      <sheetId val="6"/>
      <sheetId val="7"/>
      <sheetId val="8"/>
      <sheetId val="9"/>
      <sheetId val="10"/>
    </sheetIdMap>
  </header>
  <header guid="{F7D39650-E721-47BC-B15F-A58E4FFEF2EB}" dateTime="2022-12-19T14:10:15" maxSheetId="11" userName="Гильмуллин Алмаз Фанисович" r:id="rId367" minRId="7702" maxRId="7708">
    <sheetIdMap count="10">
      <sheetId val="1"/>
      <sheetId val="2"/>
      <sheetId val="3"/>
      <sheetId val="4"/>
      <sheetId val="5"/>
      <sheetId val="6"/>
      <sheetId val="7"/>
      <sheetId val="8"/>
      <sheetId val="9"/>
      <sheetId val="10"/>
    </sheetIdMap>
  </header>
  <header guid="{C8C4D1F4-06B9-479F-9DAE-3BE6546EC9B6}" dateTime="2022-12-20T04:23:24" maxSheetId="11" userName="Сафин Рамиль Равкатович" r:id="rId368" minRId="7714" maxRId="7751">
    <sheetIdMap count="10">
      <sheetId val="1"/>
      <sheetId val="2"/>
      <sheetId val="3"/>
      <sheetId val="4"/>
      <sheetId val="5"/>
      <sheetId val="6"/>
      <sheetId val="7"/>
      <sheetId val="8"/>
      <sheetId val="9"/>
      <sheetId val="10"/>
    </sheetIdMap>
  </header>
  <header guid="{8563D7D9-BBD0-4748-88A4-0DF11CDCF80F}" dateTime="2022-12-20T14:16:55" maxSheetId="11" userName="Гильмуллин Алмаз Фанисович" r:id="rId369" minRId="7757" maxRId="7808">
    <sheetIdMap count="10">
      <sheetId val="1"/>
      <sheetId val="2"/>
      <sheetId val="3"/>
      <sheetId val="4"/>
      <sheetId val="5"/>
      <sheetId val="6"/>
      <sheetId val="7"/>
      <sheetId val="8"/>
      <sheetId val="9"/>
      <sheetId val="10"/>
    </sheetIdMap>
  </header>
  <header guid="{14268235-FCE8-4673-B5FE-42A837E7E91D}" dateTime="2022-12-20T17:09:44" maxSheetId="11" userName="Гильмуллин Алмаз Фанисович" r:id="rId370">
    <sheetIdMap count="10">
      <sheetId val="1"/>
      <sheetId val="2"/>
      <sheetId val="3"/>
      <sheetId val="4"/>
      <sheetId val="5"/>
      <sheetId val="6"/>
      <sheetId val="7"/>
      <sheetId val="8"/>
      <sheetId val="9"/>
      <sheetId val="10"/>
    </sheetIdMap>
  </header>
  <header guid="{51732090-3F2E-447C-BC3D-27EE286CDB20}" dateTime="2022-12-20T17:42:17" maxSheetId="11" userName="Гильмуллин Алмаз Фанисович" r:id="rId371" minRId="7819">
    <sheetIdMap count="10">
      <sheetId val="1"/>
      <sheetId val="2"/>
      <sheetId val="3"/>
      <sheetId val="4"/>
      <sheetId val="5"/>
      <sheetId val="6"/>
      <sheetId val="7"/>
      <sheetId val="8"/>
      <sheetId val="9"/>
      <sheetId val="10"/>
    </sheetIdMap>
  </header>
  <header guid="{8A38FC1A-515A-4A12-8EED-280AEF9D12DE}" dateTime="2022-12-21T05:09:07" maxSheetId="11" userName="Салихов Марат Ильдарович" r:id="rId372" minRId="7825" maxRId="7869">
    <sheetIdMap count="10">
      <sheetId val="1"/>
      <sheetId val="2"/>
      <sheetId val="3"/>
      <sheetId val="4"/>
      <sheetId val="5"/>
      <sheetId val="6"/>
      <sheetId val="7"/>
      <sheetId val="8"/>
      <sheetId val="9"/>
      <sheetId val="10"/>
    </sheetIdMap>
  </header>
  <header guid="{FE222516-B860-4538-8B3E-F9857FA0B3F0}" dateTime="2022-12-21T13:15:50" maxSheetId="11" userName="Ганиев Ренат Фарахтинович" r:id="rId373" minRId="7875" maxRId="7925">
    <sheetIdMap count="10">
      <sheetId val="1"/>
      <sheetId val="2"/>
      <sheetId val="3"/>
      <sheetId val="4"/>
      <sheetId val="5"/>
      <sheetId val="6"/>
      <sheetId val="7"/>
      <sheetId val="8"/>
      <sheetId val="9"/>
      <sheetId val="10"/>
    </sheetIdMap>
  </header>
  <header guid="{6EC8756A-FA8D-4E9E-B642-BA688AA7DEA4}" dateTime="2022-12-21T17:58:10" maxSheetId="11" userName="Ганиев Ренат Фарахтинович" r:id="rId374" minRId="7931" maxRId="7937">
    <sheetIdMap count="10">
      <sheetId val="1"/>
      <sheetId val="2"/>
      <sheetId val="3"/>
      <sheetId val="4"/>
      <sheetId val="5"/>
      <sheetId val="6"/>
      <sheetId val="7"/>
      <sheetId val="8"/>
      <sheetId val="9"/>
      <sheetId val="10"/>
    </sheetIdMap>
  </header>
  <header guid="{EBB7BDB6-720A-4D7E-A44F-1F492E1F48CE}" dateTime="2022-12-22T05:13:42" maxSheetId="11" userName="Салихов Марат Ильдарович" r:id="rId375" minRId="7943" maxRId="7974">
    <sheetIdMap count="10">
      <sheetId val="1"/>
      <sheetId val="2"/>
      <sheetId val="3"/>
      <sheetId val="4"/>
      <sheetId val="5"/>
      <sheetId val="6"/>
      <sheetId val="7"/>
      <sheetId val="8"/>
      <sheetId val="9"/>
      <sheetId val="10"/>
    </sheetIdMap>
  </header>
  <header guid="{2E27E7DC-5491-4135-AA1B-948D26A9DD25}" dateTime="2022-12-22T11:15:24" maxSheetId="11" userName="Ганиев Ренат Фарахтинович" r:id="rId376" minRId="7980" maxRId="8011">
    <sheetIdMap count="10">
      <sheetId val="1"/>
      <sheetId val="2"/>
      <sheetId val="3"/>
      <sheetId val="4"/>
      <sheetId val="5"/>
      <sheetId val="6"/>
      <sheetId val="7"/>
      <sheetId val="8"/>
      <sheetId val="9"/>
      <sheetId val="10"/>
    </sheetIdMap>
  </header>
  <header guid="{BD93A352-449F-4277-82C5-374B2E961FEB}" dateTime="2022-12-22T17:50:26" maxSheetId="11" userName="Ганиев Ренат Фарахтинович" r:id="rId377" minRId="8017" maxRId="8030">
    <sheetIdMap count="10">
      <sheetId val="1"/>
      <sheetId val="2"/>
      <sheetId val="3"/>
      <sheetId val="4"/>
      <sheetId val="5"/>
      <sheetId val="6"/>
      <sheetId val="7"/>
      <sheetId val="8"/>
      <sheetId val="9"/>
      <sheetId val="10"/>
    </sheetIdMap>
  </header>
  <header guid="{A55D4107-8419-40A1-93BC-DE30736C02AD}" dateTime="2022-12-22T23:24:13" maxSheetId="11" userName="Гильмуллин Алмаз Фанисович" r:id="rId378" minRId="8036" maxRId="8056">
    <sheetIdMap count="10">
      <sheetId val="1"/>
      <sheetId val="2"/>
      <sheetId val="3"/>
      <sheetId val="4"/>
      <sheetId val="5"/>
      <sheetId val="6"/>
      <sheetId val="7"/>
      <sheetId val="8"/>
      <sheetId val="9"/>
      <sheetId val="10"/>
    </sheetIdMap>
  </header>
  <header guid="{25CA7A99-D5CC-4D01-BD38-9D97C466D69B}" dateTime="2022-12-23T04:02:19" maxSheetId="11" userName="Гильмуллин Алмаз Фанисович" r:id="rId379" minRId="8062" maxRId="8068">
    <sheetIdMap count="10">
      <sheetId val="1"/>
      <sheetId val="2"/>
      <sheetId val="3"/>
      <sheetId val="4"/>
      <sheetId val="5"/>
      <sheetId val="6"/>
      <sheetId val="7"/>
      <sheetId val="8"/>
      <sheetId val="9"/>
      <sheetId val="10"/>
    </sheetIdMap>
  </header>
  <header guid="{84869D48-7380-4761-9827-1BCE0363E316}" dateTime="2022-12-23T05:09:11" maxSheetId="11" userName="Гильмуллин Алмаз Фанисович" r:id="rId380" minRId="8074" maxRId="8080">
    <sheetIdMap count="10">
      <sheetId val="1"/>
      <sheetId val="2"/>
      <sheetId val="3"/>
      <sheetId val="4"/>
      <sheetId val="5"/>
      <sheetId val="6"/>
      <sheetId val="7"/>
      <sheetId val="8"/>
      <sheetId val="9"/>
      <sheetId val="10"/>
    </sheetIdMap>
  </header>
  <header guid="{3203A18B-56D5-47E3-BEBE-C6731489C636}" dateTime="2022-12-23T15:59:19" maxSheetId="11" userName="Сафин Рамиль Равкатович" r:id="rId381" minRId="8086" maxRId="8125">
    <sheetIdMap count="10">
      <sheetId val="1"/>
      <sheetId val="2"/>
      <sheetId val="3"/>
      <sheetId val="4"/>
      <sheetId val="5"/>
      <sheetId val="6"/>
      <sheetId val="7"/>
      <sheetId val="8"/>
      <sheetId val="9"/>
      <sheetId val="10"/>
    </sheetIdMap>
  </header>
  <header guid="{E8492358-9D22-47A3-9396-24FAAA6D1BC8}" dateTime="2022-12-23T16:05:10" maxSheetId="11" userName="Сафин Рамиль Равкатович" r:id="rId382" minRId="8131" maxRId="8175">
    <sheetIdMap count="10">
      <sheetId val="1"/>
      <sheetId val="2"/>
      <sheetId val="3"/>
      <sheetId val="4"/>
      <sheetId val="5"/>
      <sheetId val="6"/>
      <sheetId val="7"/>
      <sheetId val="8"/>
      <sheetId val="9"/>
      <sheetId val="10"/>
    </sheetIdMap>
  </header>
  <header guid="{1023918B-091A-4C50-8C7E-41A67E49D814}" dateTime="2022-12-23T22:11:57" maxSheetId="11" userName="Гильмуллин Алмаз Фанисович" r:id="rId383" minRId="8176" maxRId="8215">
    <sheetIdMap count="10">
      <sheetId val="1"/>
      <sheetId val="2"/>
      <sheetId val="3"/>
      <sheetId val="4"/>
      <sheetId val="5"/>
      <sheetId val="6"/>
      <sheetId val="7"/>
      <sheetId val="8"/>
      <sheetId val="9"/>
      <sheetId val="10"/>
    </sheetIdMap>
  </header>
  <header guid="{CEBE1DBC-7CBE-449C-AEA8-A6556D6067FD}" dateTime="2022-12-24T02:07:57" maxSheetId="11" userName="Гильмуллин Алмаз Фанисович" r:id="rId384" minRId="8216" maxRId="8222">
    <sheetIdMap count="10">
      <sheetId val="1"/>
      <sheetId val="2"/>
      <sheetId val="3"/>
      <sheetId val="4"/>
      <sheetId val="5"/>
      <sheetId val="6"/>
      <sheetId val="7"/>
      <sheetId val="8"/>
      <sheetId val="9"/>
      <sheetId val="10"/>
    </sheetIdMap>
  </header>
  <header guid="{6450EE9F-BD06-4581-936E-01EFC6CB2808}" dateTime="2022-12-24T04:20:03" maxSheetId="11" userName="Гильмуллин Алмаз Фанисович" r:id="rId385" minRId="8228" maxRId="8234">
    <sheetIdMap count="10">
      <sheetId val="1"/>
      <sheetId val="2"/>
      <sheetId val="3"/>
      <sheetId val="4"/>
      <sheetId val="5"/>
      <sheetId val="6"/>
      <sheetId val="7"/>
      <sheetId val="8"/>
      <sheetId val="9"/>
      <sheetId val="10"/>
    </sheetIdMap>
  </header>
  <header guid="{841BED11-4577-4FE3-B950-72A96BFB2AD5}" dateTime="2022-12-24T11:01:05" maxSheetId="11" userName="Сафин Рамиль Равкатович" r:id="rId386" minRId="8240" maxRId="8253">
    <sheetIdMap count="10">
      <sheetId val="1"/>
      <sheetId val="2"/>
      <sheetId val="3"/>
      <sheetId val="4"/>
      <sheetId val="5"/>
      <sheetId val="6"/>
      <sheetId val="7"/>
      <sheetId val="8"/>
      <sheetId val="9"/>
      <sheetId val="10"/>
    </sheetIdMap>
  </header>
  <header guid="{2431E8E4-4852-4455-83EC-B9992AD11E24}" dateTime="2022-12-24T11:01:55" maxSheetId="11" userName="Сафин Рамиль Равкатович" r:id="rId387" minRId="8259" maxRId="8267">
    <sheetIdMap count="10">
      <sheetId val="1"/>
      <sheetId val="2"/>
      <sheetId val="3"/>
      <sheetId val="4"/>
      <sheetId val="5"/>
      <sheetId val="6"/>
      <sheetId val="7"/>
      <sheetId val="8"/>
      <sheetId val="9"/>
      <sheetId val="10"/>
    </sheetIdMap>
  </header>
  <header guid="{213021AB-E910-4145-A3AD-5E1F2A35ABD0}" dateTime="2022-12-24T17:14:42" maxSheetId="11" userName="Сафин Рамиль Равкатович" r:id="rId388" minRId="8268" maxRId="8302">
    <sheetIdMap count="10">
      <sheetId val="1"/>
      <sheetId val="2"/>
      <sheetId val="3"/>
      <sheetId val="4"/>
      <sheetId val="5"/>
      <sheetId val="6"/>
      <sheetId val="7"/>
      <sheetId val="8"/>
      <sheetId val="9"/>
      <sheetId val="10"/>
    </sheetIdMap>
  </header>
  <header guid="{022F061C-EA33-4250-B35D-F8E6BE19522F}" dateTime="2022-12-25T05:24:15" maxSheetId="11" userName="Ганиев Ренат Фарахтинович" r:id="rId389" minRId="8308" maxRId="8342">
    <sheetIdMap count="10">
      <sheetId val="1"/>
      <sheetId val="2"/>
      <sheetId val="3"/>
      <sheetId val="4"/>
      <sheetId val="5"/>
      <sheetId val="6"/>
      <sheetId val="7"/>
      <sheetId val="8"/>
      <sheetId val="9"/>
      <sheetId val="10"/>
    </sheetIdMap>
  </header>
  <header guid="{54844955-5623-475F-9C13-359798D039DF}" dateTime="2022-12-25T13:01:53" maxSheetId="11" userName="Салихов Марат Ильдарович" r:id="rId390" minRId="8348" maxRId="8400">
    <sheetIdMap count="10">
      <sheetId val="1"/>
      <sheetId val="2"/>
      <sheetId val="3"/>
      <sheetId val="4"/>
      <sheetId val="5"/>
      <sheetId val="6"/>
      <sheetId val="7"/>
      <sheetId val="8"/>
      <sheetId val="9"/>
      <sheetId val="10"/>
    </sheetIdMap>
  </header>
  <header guid="{55C0E55B-36F7-4771-9F1E-32D6A0C13862}" dateTime="2022-12-25T15:28:46" maxSheetId="11" userName="Салихов Марат Ильдарович" r:id="rId391" minRId="8401" maxRId="8405">
    <sheetIdMap count="10">
      <sheetId val="1"/>
      <sheetId val="2"/>
      <sheetId val="3"/>
      <sheetId val="4"/>
      <sheetId val="5"/>
      <sheetId val="6"/>
      <sheetId val="7"/>
      <sheetId val="8"/>
      <sheetId val="9"/>
      <sheetId val="10"/>
    </sheetIdMap>
  </header>
  <header guid="{0B346CFE-3F67-4A4F-8A91-9A13EF7CCECF}" dateTime="2022-12-26T05:25:05" maxSheetId="11" userName="Ганиев Ренат Фарахтинович" r:id="rId392" minRId="8411" maxRId="8463">
    <sheetIdMap count="10">
      <sheetId val="1"/>
      <sheetId val="2"/>
      <sheetId val="3"/>
      <sheetId val="4"/>
      <sheetId val="5"/>
      <sheetId val="6"/>
      <sheetId val="7"/>
      <sheetId val="8"/>
      <sheetId val="9"/>
      <sheetId val="10"/>
    </sheetIdMap>
  </header>
  <header guid="{30B39F32-98AF-492C-B4D0-A1185A634C85}" dateTime="2022-12-26T14:25:18" maxSheetId="11" userName="Салихов Марат Ильдарович" r:id="rId393" minRId="8469" maxRId="8513">
    <sheetIdMap count="10">
      <sheetId val="1"/>
      <sheetId val="2"/>
      <sheetId val="3"/>
      <sheetId val="4"/>
      <sheetId val="5"/>
      <sheetId val="6"/>
      <sheetId val="7"/>
      <sheetId val="8"/>
      <sheetId val="9"/>
      <sheetId val="10"/>
    </sheetIdMap>
  </header>
  <header guid="{5729665E-6A6E-4C00-AA02-C17E58B4FDE1}" dateTime="2022-12-26T17:14:00" maxSheetId="11" userName="Салихов Марат Ильдарович" r:id="rId394" minRId="8519" maxRId="8525">
    <sheetIdMap count="10">
      <sheetId val="1"/>
      <sheetId val="2"/>
      <sheetId val="3"/>
      <sheetId val="4"/>
      <sheetId val="5"/>
      <sheetId val="6"/>
      <sheetId val="7"/>
      <sheetId val="8"/>
      <sheetId val="9"/>
      <sheetId val="10"/>
    </sheetIdMap>
  </header>
  <header guid="{4E32F53C-2E56-4C6C-89DA-03FA865E40FD}" dateTime="2022-12-27T04:49:23" maxSheetId="11" userName="Сафин Рамиль Равкатович" r:id="rId395" minRId="8531" maxRId="8563">
    <sheetIdMap count="10">
      <sheetId val="1"/>
      <sheetId val="2"/>
      <sheetId val="3"/>
      <sheetId val="4"/>
      <sheetId val="5"/>
      <sheetId val="6"/>
      <sheetId val="7"/>
      <sheetId val="8"/>
      <sheetId val="9"/>
      <sheetId val="10"/>
    </sheetIdMap>
  </header>
  <header guid="{89D58104-8B60-463A-A9CA-3F51A577361E}" dateTime="2022-12-27T17:22:49" maxSheetId="11" userName="Гильмуллин Алмаз Фанисович" r:id="rId396" minRId="8569" maxRId="8619">
    <sheetIdMap count="10">
      <sheetId val="1"/>
      <sheetId val="2"/>
      <sheetId val="3"/>
      <sheetId val="4"/>
      <sheetId val="5"/>
      <sheetId val="6"/>
      <sheetId val="7"/>
      <sheetId val="8"/>
      <sheetId val="9"/>
      <sheetId val="10"/>
    </sheetIdMap>
  </header>
  <header guid="{828CA8F9-37D5-454D-8944-2323AE841D5F}" dateTime="2022-12-28T04:47:41" maxSheetId="11" userName="Сафин Рамиль Равкатович" r:id="rId397" minRId="8620" maxRId="8652">
    <sheetIdMap count="10">
      <sheetId val="1"/>
      <sheetId val="2"/>
      <sheetId val="3"/>
      <sheetId val="4"/>
      <sheetId val="5"/>
      <sheetId val="6"/>
      <sheetId val="7"/>
      <sheetId val="8"/>
      <sheetId val="9"/>
      <sheetId val="10"/>
    </sheetIdMap>
  </header>
  <header guid="{C8755C79-1751-43B8-BC86-93E90D8DC1A8}" dateTime="2022-12-28T05:52:17" maxSheetId="11" userName="Сафин Рамиль Равкатович" r:id="rId398" minRId="8658" maxRId="8664">
    <sheetIdMap count="10">
      <sheetId val="1"/>
      <sheetId val="2"/>
      <sheetId val="3"/>
      <sheetId val="4"/>
      <sheetId val="5"/>
      <sheetId val="6"/>
      <sheetId val="7"/>
      <sheetId val="8"/>
      <sheetId val="9"/>
      <sheetId val="10"/>
    </sheetIdMap>
  </header>
  <header guid="{D84EBFD6-C81D-4CC7-A575-5905CFD564E0}" dateTime="2022-12-28T15:43:27" maxSheetId="11" userName="Гильмуллин Алмаз Фанисович" r:id="rId399" minRId="8670" maxRId="8699">
    <sheetIdMap count="10">
      <sheetId val="1"/>
      <sheetId val="2"/>
      <sheetId val="3"/>
      <sheetId val="4"/>
      <sheetId val="5"/>
      <sheetId val="6"/>
      <sheetId val="7"/>
      <sheetId val="8"/>
      <sheetId val="9"/>
      <sheetId val="10"/>
    </sheetIdMap>
  </header>
  <header guid="{9D401B1E-7CC0-49A4-B3C5-64BC478C1D69}" dateTime="2022-12-28T15:44:56" maxSheetId="11" userName="Гильмуллин Алмаз Фанисович" r:id="rId400" minRId="8705" maxRId="8719">
    <sheetIdMap count="10">
      <sheetId val="1"/>
      <sheetId val="2"/>
      <sheetId val="3"/>
      <sheetId val="4"/>
      <sheetId val="5"/>
      <sheetId val="6"/>
      <sheetId val="7"/>
      <sheetId val="8"/>
      <sheetId val="9"/>
      <sheetId val="10"/>
    </sheetIdMap>
  </header>
  <header guid="{04FD7D45-D248-431A-95FD-F1AD1C19E912}" dateTime="2022-12-28T15:47:01" maxSheetId="11" userName="Гильмуллин Алмаз Фанисович" r:id="rId401" minRId="8720" maxRId="8726">
    <sheetIdMap count="10">
      <sheetId val="1"/>
      <sheetId val="2"/>
      <sheetId val="3"/>
      <sheetId val="4"/>
      <sheetId val="5"/>
      <sheetId val="6"/>
      <sheetId val="7"/>
      <sheetId val="8"/>
      <sheetId val="9"/>
      <sheetId val="10"/>
    </sheetIdMap>
  </header>
  <header guid="{B4032D56-CDE6-45E5-B9C4-DE4A9CA5628A}" dateTime="2022-12-29T05:00:45" maxSheetId="11" userName="Салихов Марат Ильдарович" r:id="rId402" minRId="8727" maxRId="8780">
    <sheetIdMap count="10">
      <sheetId val="1"/>
      <sheetId val="2"/>
      <sheetId val="3"/>
      <sheetId val="4"/>
      <sheetId val="5"/>
      <sheetId val="6"/>
      <sheetId val="7"/>
      <sheetId val="8"/>
      <sheetId val="9"/>
      <sheetId val="10"/>
    </sheetIdMap>
  </header>
  <header guid="{472CA1C2-270D-4F9B-B1CD-637AE74025B6}" dateTime="2022-12-29T12:16:52" maxSheetId="11" userName="Ганиев Ренат Фарахтинович" r:id="rId403" minRId="8786" maxRId="8813">
    <sheetIdMap count="10">
      <sheetId val="1"/>
      <sheetId val="2"/>
      <sheetId val="3"/>
      <sheetId val="4"/>
      <sheetId val="5"/>
      <sheetId val="6"/>
      <sheetId val="7"/>
      <sheetId val="8"/>
      <sheetId val="9"/>
      <sheetId val="10"/>
    </sheetIdMap>
  </header>
  <header guid="{CB3F3590-A1CD-4193-B0F2-E2AB3B561471}" dateTime="2022-12-29T17:37:28" maxSheetId="11" userName="Ганиев Ренат Фарахтинович" r:id="rId404" minRId="8819" maxRId="8843">
    <sheetIdMap count="10">
      <sheetId val="1"/>
      <sheetId val="2"/>
      <sheetId val="3"/>
      <sheetId val="4"/>
      <sheetId val="5"/>
      <sheetId val="6"/>
      <sheetId val="7"/>
      <sheetId val="8"/>
      <sheetId val="9"/>
      <sheetId val="10"/>
    </sheetIdMap>
  </header>
  <header guid="{5EBA4AB9-8C15-4A2F-A770-1EEC308637D4}" dateTime="2022-12-30T04:40:51" maxSheetId="11" userName="Салихов Марат Ильдарович" r:id="rId405" minRId="8849" maxRId="8879">
    <sheetIdMap count="10">
      <sheetId val="1"/>
      <sheetId val="2"/>
      <sheetId val="3"/>
      <sheetId val="4"/>
      <sheetId val="5"/>
      <sheetId val="6"/>
      <sheetId val="7"/>
      <sheetId val="8"/>
      <sheetId val="9"/>
      <sheetId val="10"/>
    </sheetIdMap>
  </header>
  <header guid="{CEB5D077-D9A8-4883-96D0-CC7EA04E9963}" dateTime="2022-12-30T09:57:15" maxSheetId="11" userName="Ганиев Ренат Фарахтинович" r:id="rId406" minRId="8885" maxRId="8898">
    <sheetIdMap count="10">
      <sheetId val="1"/>
      <sheetId val="2"/>
      <sheetId val="3"/>
      <sheetId val="4"/>
      <sheetId val="5"/>
      <sheetId val="6"/>
      <sheetId val="7"/>
      <sheetId val="8"/>
      <sheetId val="9"/>
      <sheetId val="10"/>
    </sheetIdMap>
  </header>
  <header guid="{8C8A8301-DBFD-4B42-B346-B96277EC3845}" dateTime="2022-12-30T22:31:55" maxSheetId="11" userName="Гильмуллин Алмаз Фанисович" r:id="rId407" minRId="8904" maxRId="8922">
    <sheetIdMap count="10">
      <sheetId val="1"/>
      <sheetId val="2"/>
      <sheetId val="3"/>
      <sheetId val="4"/>
      <sheetId val="5"/>
      <sheetId val="6"/>
      <sheetId val="7"/>
      <sheetId val="8"/>
      <sheetId val="9"/>
      <sheetId val="10"/>
    </sheetIdMap>
  </header>
  <header guid="{2D5B9696-131B-4276-B0B5-DFD9226DBC21}" dateTime="2022-12-31T04:39:11" maxSheetId="11" userName="Гильмуллин Алмаз Фанисович" r:id="rId408" minRId="8928" maxRId="8962">
    <sheetIdMap count="10">
      <sheetId val="1"/>
      <sheetId val="2"/>
      <sheetId val="3"/>
      <sheetId val="4"/>
      <sheetId val="5"/>
      <sheetId val="6"/>
      <sheetId val="7"/>
      <sheetId val="8"/>
      <sheetId val="9"/>
      <sheetId val="10"/>
    </sheetIdMap>
  </header>
  <header guid="{5DC7CCD6-2BAE-49FC-898B-DDD6B2A50836}" dateTime="2022-12-31T14:58:18" maxSheetId="11" userName="Сафин Рамиль Равкатович" r:id="rId409" minRId="8968" maxRId="8981">
    <sheetIdMap count="10">
      <sheetId val="1"/>
      <sheetId val="2"/>
      <sheetId val="3"/>
      <sheetId val="4"/>
      <sheetId val="5"/>
      <sheetId val="6"/>
      <sheetId val="7"/>
      <sheetId val="8"/>
      <sheetId val="9"/>
      <sheetId val="10"/>
    </sheetIdMap>
  </header>
  <header guid="{04AD646C-E893-4E18-8FF9-A20EB17397A0}" dateTime="2022-12-31T15:05:08" maxSheetId="11" userName="Сафин Рамиль Равкатович" r:id="rId410" minRId="8987">
    <sheetIdMap count="10">
      <sheetId val="1"/>
      <sheetId val="2"/>
      <sheetId val="3"/>
      <sheetId val="4"/>
      <sheetId val="5"/>
      <sheetId val="6"/>
      <sheetId val="7"/>
      <sheetId val="8"/>
      <sheetId val="9"/>
      <sheetId val="10"/>
    </sheetIdMap>
  </header>
  <header guid="{590BE30A-95A6-4EA6-AD20-94073904CAF1}" dateTime="2022-12-31T15:05:32" maxSheetId="11" userName="Сафин Рамиль Равкатович" r:id="rId411" minRId="8988">
    <sheetIdMap count="10">
      <sheetId val="1"/>
      <sheetId val="2"/>
      <sheetId val="3"/>
      <sheetId val="4"/>
      <sheetId val="5"/>
      <sheetId val="6"/>
      <sheetId val="7"/>
      <sheetId val="8"/>
      <sheetId val="9"/>
      <sheetId val="10"/>
    </sheetIdMap>
  </header>
  <header guid="{D5147C63-C2CD-4913-AFD3-22FF93F7D5E1}" dateTime="2022-12-31T15:06:01" maxSheetId="11" userName="Сафин Рамиль Равкатович" r:id="rId412" minRId="8989" maxRId="8992">
    <sheetIdMap count="10">
      <sheetId val="1"/>
      <sheetId val="2"/>
      <sheetId val="3"/>
      <sheetId val="4"/>
      <sheetId val="5"/>
      <sheetId val="6"/>
      <sheetId val="7"/>
      <sheetId val="8"/>
      <sheetId val="9"/>
      <sheetId val="10"/>
    </sheetIdMap>
  </header>
  <header guid="{8A20DC89-0F03-48DD-ACB7-D4656ABBE128}" dateTime="2022-12-31T15:06:41" maxSheetId="11" userName="Сафин Рамиль Равкатович" r:id="rId413" minRId="8993" maxRId="8996">
    <sheetIdMap count="10">
      <sheetId val="1"/>
      <sheetId val="2"/>
      <sheetId val="3"/>
      <sheetId val="4"/>
      <sheetId val="5"/>
      <sheetId val="6"/>
      <sheetId val="7"/>
      <sheetId val="8"/>
      <sheetId val="9"/>
      <sheetId val="10"/>
    </sheetIdMap>
  </header>
  <header guid="{841ADCC9-9F06-465C-9146-3B8B520333B7}" dateTime="2022-12-31T15:08:23" maxSheetId="11" userName="Сафин Рамиль Равкатович" r:id="rId414" minRId="8997" maxRId="9004">
    <sheetIdMap count="10">
      <sheetId val="1"/>
      <sheetId val="2"/>
      <sheetId val="3"/>
      <sheetId val="4"/>
      <sheetId val="5"/>
      <sheetId val="6"/>
      <sheetId val="7"/>
      <sheetId val="8"/>
      <sheetId val="9"/>
      <sheetId val="10"/>
    </sheetIdMap>
  </header>
  <header guid="{0EADD746-613C-40B4-82AB-C78FFD26F18E}" dateTime="2022-12-31T15:09:18" maxSheetId="11" userName="Сафин Рамиль Равкатович" r:id="rId415" minRId="9005" maxRId="9006">
    <sheetIdMap count="10">
      <sheetId val="1"/>
      <sheetId val="2"/>
      <sheetId val="3"/>
      <sheetId val="4"/>
      <sheetId val="5"/>
      <sheetId val="6"/>
      <sheetId val="7"/>
      <sheetId val="8"/>
      <sheetId val="9"/>
      <sheetId val="10"/>
    </sheetIdMap>
  </header>
  <header guid="{0B733B56-3AB9-4D21-B882-2E415DB4EFD6}" dateTime="2022-12-31T15:09:54" maxSheetId="11" userName="Сафин Рамиль Равкатович" r:id="rId416" minRId="9007" maxRId="9014">
    <sheetIdMap count="10">
      <sheetId val="1"/>
      <sheetId val="2"/>
      <sheetId val="3"/>
      <sheetId val="4"/>
      <sheetId val="5"/>
      <sheetId val="6"/>
      <sheetId val="7"/>
      <sheetId val="8"/>
      <sheetId val="9"/>
      <sheetId val="10"/>
    </sheetIdMap>
  </header>
  <header guid="{FE8983FF-62C7-4324-AC92-03C1580294B6}" dateTime="2022-12-31T15:10:13" maxSheetId="11" userName="Сафин Рамиль Равкатович" r:id="rId417" minRId="9015" maxRId="9016">
    <sheetIdMap count="10">
      <sheetId val="1"/>
      <sheetId val="2"/>
      <sheetId val="3"/>
      <sheetId val="4"/>
      <sheetId val="5"/>
      <sheetId val="6"/>
      <sheetId val="7"/>
      <sheetId val="8"/>
      <sheetId val="9"/>
      <sheetId val="10"/>
    </sheetIdMap>
  </header>
  <header guid="{003AA7E2-9E43-47C2-8958-D44683FE1681}" dateTime="2022-12-31T15:11:09" maxSheetId="11" userName="Сафин Рамиль Равкатович" r:id="rId418" minRId="9017" maxRId="9019">
    <sheetIdMap count="10">
      <sheetId val="1"/>
      <sheetId val="2"/>
      <sheetId val="3"/>
      <sheetId val="4"/>
      <sheetId val="5"/>
      <sheetId val="6"/>
      <sheetId val="7"/>
      <sheetId val="8"/>
      <sheetId val="9"/>
      <sheetId val="10"/>
    </sheetIdMap>
  </header>
  <header guid="{87E47579-20F6-4BC2-B2F3-1AE6A400D28E}" dateTime="2022-12-31T15:11:46" maxSheetId="11" userName="Сафин Рамиль Равкатович" r:id="rId419" minRId="9020" maxRId="9022">
    <sheetIdMap count="10">
      <sheetId val="1"/>
      <sheetId val="2"/>
      <sheetId val="3"/>
      <sheetId val="4"/>
      <sheetId val="5"/>
      <sheetId val="6"/>
      <sheetId val="7"/>
      <sheetId val="8"/>
      <sheetId val="9"/>
      <sheetId val="10"/>
    </sheetIdMap>
  </header>
  <header guid="{9FE59436-828D-488B-BD06-4FAE7B668F6F}" dateTime="2022-12-31T15:12:23" maxSheetId="11" userName="Сафин Рамиль Равкатович" r:id="rId420" minRId="9023" maxRId="9024">
    <sheetIdMap count="10">
      <sheetId val="1"/>
      <sheetId val="2"/>
      <sheetId val="3"/>
      <sheetId val="4"/>
      <sheetId val="5"/>
      <sheetId val="6"/>
      <sheetId val="7"/>
      <sheetId val="8"/>
      <sheetId val="9"/>
      <sheetId val="10"/>
    </sheetIdMap>
  </header>
  <header guid="{EB1F1D40-68E0-4224-A060-FB2ADA838832}" dateTime="2022-12-31T15:12:56" maxSheetId="11" userName="Сафин Рамиль Равкатович" r:id="rId421" minRId="9025" maxRId="9030">
    <sheetIdMap count="10">
      <sheetId val="1"/>
      <sheetId val="2"/>
      <sheetId val="3"/>
      <sheetId val="4"/>
      <sheetId val="5"/>
      <sheetId val="6"/>
      <sheetId val="7"/>
      <sheetId val="8"/>
      <sheetId val="9"/>
      <sheetId val="10"/>
    </sheetIdMap>
  </header>
  <header guid="{1C6C6C1F-F5EB-4F33-AACE-8FB053349066}" dateTime="2022-12-31T15:14:20" maxSheetId="11" userName="Сафин Рамиль Равкатович" r:id="rId422" minRId="9031" maxRId="9037">
    <sheetIdMap count="10">
      <sheetId val="1"/>
      <sheetId val="2"/>
      <sheetId val="3"/>
      <sheetId val="4"/>
      <sheetId val="5"/>
      <sheetId val="6"/>
      <sheetId val="7"/>
      <sheetId val="8"/>
      <sheetId val="9"/>
      <sheetId val="10"/>
    </sheetIdMap>
  </header>
  <header guid="{36A86F43-D3DB-4AC6-8932-BD7B05C77878}" dateTime="2022-12-31T18:02:32" maxSheetId="11" userName="Сафин Рамиль Равкатович" r:id="rId423" minRId="9038" maxRId="9044">
    <sheetIdMap count="10">
      <sheetId val="1"/>
      <sheetId val="2"/>
      <sheetId val="3"/>
      <sheetId val="4"/>
      <sheetId val="5"/>
      <sheetId val="6"/>
      <sheetId val="7"/>
      <sheetId val="8"/>
      <sheetId val="9"/>
      <sheetId val="10"/>
    </sheetIdMap>
  </header>
  <header guid="{59699643-137E-4D69-881F-4C3F2F34B665}" dateTime="2022-12-31T18:03:10" maxSheetId="11" userName="Сафин Рамиль Равкатович" r:id="rId424" minRId="9050" maxRId="9056">
    <sheetIdMap count="10">
      <sheetId val="1"/>
      <sheetId val="2"/>
      <sheetId val="3"/>
      <sheetId val="4"/>
      <sheetId val="5"/>
      <sheetId val="6"/>
      <sheetId val="7"/>
      <sheetId val="8"/>
      <sheetId val="9"/>
      <sheetId val="10"/>
    </sheetIdMap>
  </header>
  <header guid="{D415A71F-A4CC-4F7E-8F3D-CAF081E5B6A0}" dateTime="2022-12-31T18:03:58" maxSheetId="11" userName="Сафин Рамиль Равкатович" r:id="rId425" minRId="9057" maxRId="9063">
    <sheetIdMap count="10">
      <sheetId val="1"/>
      <sheetId val="2"/>
      <sheetId val="3"/>
      <sheetId val="4"/>
      <sheetId val="5"/>
      <sheetId val="6"/>
      <sheetId val="7"/>
      <sheetId val="8"/>
      <sheetId val="9"/>
      <sheetId val="10"/>
    </sheetIdMap>
  </header>
  <header guid="{3CF1A13B-8302-4EDA-82E4-36EEE6576699}" dateTime="2022-12-31T23:11:28" maxSheetId="11" userName="Гильмуллин Алмаз Фанисович" r:id="rId426" minRId="9064" maxRId="9070">
    <sheetIdMap count="10">
      <sheetId val="1"/>
      <sheetId val="2"/>
      <sheetId val="3"/>
      <sheetId val="4"/>
      <sheetId val="5"/>
      <sheetId val="6"/>
      <sheetId val="7"/>
      <sheetId val="8"/>
      <sheetId val="9"/>
      <sheetId val="10"/>
    </sheetIdMap>
  </header>
  <header guid="{049101EC-F291-4A16-B7F7-CA0347C4D915}" dateTime="2022-12-31T23:13:01" maxSheetId="11" userName="Гильмуллин Алмаз Фанисович" r:id="rId427" minRId="9076" maxRId="9086">
    <sheetIdMap count="10">
      <sheetId val="1"/>
      <sheetId val="2"/>
      <sheetId val="3"/>
      <sheetId val="4"/>
      <sheetId val="5"/>
      <sheetId val="6"/>
      <sheetId val="7"/>
      <sheetId val="8"/>
      <sheetId val="9"/>
      <sheetId val="10"/>
    </sheetIdMap>
  </header>
  <header guid="{922959BE-4F8B-4F8E-9761-7200AC41A379}" dateTime="2023-01-18T08:37:51" maxSheetId="11" userName="Мингазов Алмаз Тагирзянович" r:id="rId428" minRId="9087" maxRId="9096">
    <sheetIdMap count="10">
      <sheetId val="1"/>
      <sheetId val="2"/>
      <sheetId val="3"/>
      <sheetId val="4"/>
      <sheetId val="5"/>
      <sheetId val="6"/>
      <sheetId val="7"/>
      <sheetId val="8"/>
      <sheetId val="9"/>
      <sheetId val="10"/>
    </sheetIdMap>
  </header>
  <header guid="{4C863B57-700F-4101-809A-22E8AB734280}" dateTime="2023-01-22T20:29:32" maxSheetId="11" userName="Салихов Марат Ильдарович" r:id="rId429">
    <sheetIdMap count="10">
      <sheetId val="1"/>
      <sheetId val="2"/>
      <sheetId val="3"/>
      <sheetId val="4"/>
      <sheetId val="5"/>
      <sheetId val="6"/>
      <sheetId val="7"/>
      <sheetId val="8"/>
      <sheetId val="9"/>
      <sheetId val="10"/>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86" sId="1" odxf="1" dxf="1" numFmtId="4">
    <nc r="C344">
      <v>3.2000000000000001E-2</v>
    </nc>
    <odxf/>
    <ndxf/>
  </rcc>
  <rcc rId="5687" sId="1" odxf="1" dxf="1" numFmtId="4">
    <nc r="D344">
      <v>5.0000000000000001E-3</v>
    </nc>
    <odxf/>
    <ndxf/>
  </rcc>
  <rcc rId="5688" sId="1" odxf="1" dxf="1" numFmtId="4">
    <nc r="E344">
      <v>0.01</v>
    </nc>
    <odxf/>
    <ndxf/>
  </rcc>
  <rcc rId="5689" sId="1" odxf="1" dxf="1" numFmtId="4">
    <nc r="F344">
      <v>2E-3</v>
    </nc>
    <odxf/>
    <ndxf/>
  </rcc>
  <rfmt sheetId="1" sqref="G344" start="0" length="0">
    <dxf/>
  </rfmt>
  <rcc rId="5690" sId="1" odxf="1" dxf="1" numFmtId="4">
    <nc r="H344">
      <v>3.1E-2</v>
    </nc>
    <odxf/>
    <ndxf/>
  </rcc>
  <rfmt sheetId="1" sqref="I344" start="0" length="0">
    <dxf/>
  </rfmt>
  <rfmt sheetId="1" sqref="J344" start="0" length="0">
    <dxf/>
  </rfmt>
  <rcc rId="5691" sId="1" odxf="1" dxf="1" numFmtId="4">
    <nc r="K344">
      <v>2.5000000000000001E-2</v>
    </nc>
    <odxf/>
    <ndxf/>
  </rcc>
  <rcc rId="5692" sId="1" odxf="1" dxf="1" numFmtId="4">
    <nc r="L344">
      <v>99.87</v>
    </nc>
    <odxf/>
    <ndxf/>
  </rcc>
  <rcc rId="5693" sId="1" odxf="1" dxf="1" numFmtId="4">
    <nc r="M344">
      <v>2.5000000000000001E-2</v>
    </nc>
    <odxf/>
    <ndxf/>
  </rcc>
  <rcc rId="5694" sId="1" odxf="1" dxf="1" numFmtId="4">
    <nc r="N344">
      <v>1.1999999999999999E-3</v>
    </nc>
    <odxf/>
    <ndxf/>
  </rcc>
  <rcc rId="5695" sId="2" odxf="1" s="1" dxf="1" numFmtId="4">
    <nc r="B2023">
      <v>1.4978</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right style="thin">
          <color indexed="64"/>
        </right>
        <top style="thin">
          <color indexed="64"/>
        </top>
        <bottom style="thin">
          <color indexed="64"/>
        </bottom>
      </border>
    </ndxf>
  </rcc>
  <rcc rId="5696" sId="2" odxf="1" s="1" dxf="1" numFmtId="4">
    <nc r="C2023">
      <v>1.4978</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ttom style="thin">
          <color indexed="64"/>
        </bottom>
      </border>
    </ndxf>
  </rcc>
  <rcc rId="5697" sId="2" odxf="1" s="1" dxf="1" numFmtId="4">
    <nc r="D2023">
      <v>1.4979</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ttom style="thin">
          <color indexed="64"/>
        </bottom>
      </border>
    </ndxf>
  </rcc>
  <rcc rId="5698" sId="2" odxf="1" s="1" dxf="1" numFmtId="4">
    <nc r="E2023">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ttom style="thin">
          <color indexed="64"/>
        </bottom>
      </border>
    </ndxf>
  </rcc>
  <rcc rId="5699" sId="2" odxf="1" s="1" dxf="1" numFmtId="4">
    <nc r="F2023">
      <v>1.4979</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ttom style="thin">
          <color indexed="64"/>
        </bottom>
      </border>
    </ndxf>
  </rcc>
  <rcc rId="5700" sId="2" odxf="1" s="1" dxf="1" numFmtId="4">
    <nc r="G2023">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top style="thin">
          <color indexed="64"/>
        </top>
        <bottom style="thin">
          <color indexed="64"/>
        </bottom>
      </border>
    </ndxf>
  </rcc>
  <rcc rId="5701" sId="2" odxf="1" s="1" dxf="1" numFmtId="4">
    <nc r="H2023">
      <v>1.4979</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top style="thin">
          <color indexed="64"/>
        </top>
        <bottom style="thin">
          <color indexed="64"/>
        </bottom>
      </border>
    </ndxf>
  </rcc>
  <rcc rId="5702" sId="3" odxf="1" dxf="1" numFmtId="4">
    <nc r="B992">
      <v>1.5185</v>
    </nc>
    <odxf>
      <border outline="0">
        <left style="dashed">
          <color indexed="64"/>
        </left>
      </border>
    </odxf>
    <ndxf>
      <border outline="0">
        <left/>
      </border>
    </ndxf>
  </rcc>
  <rcc rId="5703" sId="4" odxf="1" dxf="1" numFmtId="4">
    <nc r="B992">
      <v>1.5247999999999999</v>
    </nc>
    <odxf>
      <border outline="0">
        <top style="dashed">
          <color indexed="64"/>
        </top>
      </border>
    </odxf>
    <ndxf>
      <border outline="0">
        <top style="medium">
          <color indexed="64"/>
        </top>
      </border>
    </ndxf>
  </rcc>
  <rcc rId="5704" sId="4" odxf="1" dxf="1" numFmtId="4">
    <nc r="C992">
      <v>1.5247999999999999</v>
    </nc>
    <odxf>
      <border outline="0">
        <top style="dashed">
          <color indexed="64"/>
        </top>
      </border>
    </odxf>
    <ndxf>
      <border outline="0">
        <top style="medium">
          <color indexed="64"/>
        </top>
      </border>
    </ndxf>
  </rcc>
  <rcc rId="5705" sId="4" odxf="1" dxf="1" numFmtId="4">
    <nc r="D992">
      <v>1.5246999999999999</v>
    </nc>
    <odxf>
      <border outline="0">
        <top style="dashed">
          <color indexed="64"/>
        </top>
      </border>
    </odxf>
    <ndxf>
      <border outline="0">
        <top style="medium">
          <color indexed="64"/>
        </top>
      </border>
    </ndxf>
  </rcc>
  <rcc rId="5706" sId="4" odxf="1" dxf="1" numFmtId="4">
    <nc r="E992">
      <v>1.5246999999999999</v>
    </nc>
    <odxf>
      <border outline="0">
        <right style="dashed">
          <color indexed="64"/>
        </right>
        <top style="dashed">
          <color indexed="64"/>
        </top>
      </border>
    </odxf>
    <ndxf>
      <border outline="0">
        <right style="thin">
          <color indexed="64"/>
        </right>
        <top style="medium">
          <color indexed="64"/>
        </top>
      </border>
    </ndxf>
  </rcc>
  <rcc rId="5707" sId="7" odxf="1" dxf="1" numFmtId="4">
    <nc r="B1000">
      <v>4.34</v>
    </nc>
    <odxf>
      <border outline="0">
        <bottom style="dashed">
          <color indexed="64"/>
        </bottom>
      </border>
    </odxf>
    <ndxf>
      <border outline="0">
        <bottom style="thin">
          <color indexed="64"/>
        </bottom>
      </border>
    </ndxf>
  </rcc>
  <rcc rId="5708" sId="7" odxf="1" dxf="1" numFmtId="4">
    <nc r="C1000">
      <v>6</v>
    </nc>
    <odxf>
      <border outline="0">
        <bottom style="dashed">
          <color indexed="64"/>
        </bottom>
      </border>
    </odxf>
    <ndxf>
      <border outline="0">
        <bottom style="thin">
          <color indexed="64"/>
        </bottom>
      </border>
    </ndxf>
  </rcc>
  <rcc rId="5709" sId="7" odxf="1" dxf="1" numFmtId="4">
    <nc r="D1000">
      <v>6.2</v>
    </nc>
    <odxf>
      <border outline="0">
        <right/>
        <bottom style="dashed">
          <color indexed="64"/>
        </bottom>
      </border>
    </odxf>
    <ndxf>
      <border outline="0">
        <right style="thin">
          <color indexed="64"/>
        </right>
        <bottom style="thin">
          <color indexed="64"/>
        </bottom>
      </border>
    </ndxf>
  </rcc>
  <rcc rId="5710" sId="8" odxf="1" s="1" dxf="1">
    <nc r="B999">
      <v>5.75</v>
    </nc>
    <o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border outline="0">
        <top/>
      </border>
    </ndxf>
  </rcc>
  <rcc rId="5711" sId="8" odxf="1" s="1" dxf="1">
    <nc r="C999">
      <v>6.1</v>
    </nc>
    <o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ndxf>
  </rcc>
  <rcc rId="5712" sId="8">
    <nc r="D999">
      <v>2.2999999999999998</v>
    </nc>
  </rcc>
  <rcc rId="5713" sId="8">
    <nc r="E999">
      <v>135</v>
    </nc>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50" sId="3" xfDxf="1" s="1" dxf="1" numFmtId="4">
    <nc r="B997">
      <v>1.5193000000000001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ndxf>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66" sId="2" odxf="1" dxf="1" numFmtId="4">
    <nc r="B1977">
      <v>1.4976</v>
    </nc>
    <odxf/>
    <ndxf/>
  </rcc>
  <rcc rId="4767" sId="2" odxf="1" dxf="1" numFmtId="4">
    <nc r="C1977">
      <v>1.4976</v>
    </nc>
    <odxf/>
    <ndxf/>
  </rcc>
  <rcc rId="4768" sId="2" odxf="1" dxf="1" numFmtId="4">
    <nc r="D1977">
      <v>1.4977</v>
    </nc>
    <odxf/>
    <ndxf/>
  </rcc>
  <rcc rId="4769" sId="2" odxf="1" dxf="1" numFmtId="4">
    <nc r="E1977">
      <v>1.4977</v>
    </nc>
    <odxf>
      <border outline="0">
        <top style="dotted">
          <color indexed="64"/>
        </top>
      </border>
    </odxf>
    <ndxf>
      <border outline="0">
        <top/>
      </border>
    </ndxf>
  </rcc>
  <rcc rId="4770" sId="2" odxf="1" dxf="1" numFmtId="4">
    <nc r="F1977">
      <v>1.4978</v>
    </nc>
    <odxf>
      <border outline="0">
        <top style="dotted">
          <color indexed="64"/>
        </top>
      </border>
    </odxf>
    <ndxf>
      <border outline="0">
        <top/>
      </border>
    </ndxf>
  </rcc>
  <rcc rId="4771" sId="2" odxf="1" dxf="1" numFmtId="4">
    <nc r="G1977">
      <v>1.4977</v>
    </nc>
    <odxf>
      <border outline="0">
        <top style="dotted">
          <color indexed="64"/>
        </top>
      </border>
    </odxf>
    <ndxf>
      <border outline="0">
        <top/>
      </border>
    </ndxf>
  </rcc>
  <rcc rId="4772" sId="2" odxf="1" dxf="1" numFmtId="4">
    <nc r="H1977">
      <v>1.4976</v>
    </nc>
    <odxf>
      <border outline="0">
        <top style="dotted">
          <color indexed="64"/>
        </top>
      </border>
    </odxf>
    <ndxf>
      <border outline="0">
        <top/>
      </border>
    </ndxf>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78" sId="2" odxf="1" dxf="1" numFmtId="4">
    <nc r="B1978">
      <v>1.4976</v>
    </nc>
    <odxf/>
    <ndxf/>
  </rcc>
  <rcc rId="4779" sId="2" odxf="1" dxf="1" numFmtId="4">
    <nc r="C1978">
      <v>1.4977</v>
    </nc>
    <odxf/>
    <ndxf/>
  </rcc>
  <rcc rId="4780" sId="2" odxf="1" dxf="1" numFmtId="4">
    <nc r="D1978">
      <v>1.4977</v>
    </nc>
    <odxf/>
    <ndxf/>
  </rcc>
  <rcc rId="4781" sId="2" odxf="1" dxf="1" numFmtId="4">
    <nc r="E1978">
      <v>1.4975000000000001</v>
    </nc>
    <odxf/>
    <ndxf/>
  </rcc>
  <rcc rId="4782" sId="2" odxf="1" dxf="1" numFmtId="4">
    <nc r="F1978">
      <v>1.4978</v>
    </nc>
    <odxf/>
    <ndxf/>
  </rcc>
  <rcc rId="4783" sId="2" odxf="1" dxf="1" numFmtId="4">
    <nc r="G1978">
      <v>1.4977</v>
    </nc>
    <odxf/>
    <ndxf/>
  </rcc>
  <rcc rId="4784" sId="2" odxf="1" dxf="1" numFmtId="4">
    <nc r="H1978">
      <v>1.4977</v>
    </nc>
    <odxf/>
    <ndxf/>
  </rcc>
  <rcc rId="4785" sId="2" odxf="1" dxf="1" numFmtId="4">
    <nc r="B1979">
      <v>1.4976</v>
    </nc>
    <odxf/>
    <ndxf/>
  </rcc>
  <rcc rId="4786" sId="2" odxf="1" dxf="1" numFmtId="4">
    <nc r="C1979">
      <v>1.4977</v>
    </nc>
    <odxf/>
    <ndxf/>
  </rcc>
  <rcc rId="4787" sId="2" odxf="1" dxf="1" numFmtId="4">
    <nc r="D1979">
      <v>1.4977</v>
    </nc>
    <odxf/>
    <ndxf/>
  </rcc>
  <rcc rId="4788" sId="2" odxf="1" dxf="1" numFmtId="4">
    <nc r="E1979">
      <v>1.4975000000000001</v>
    </nc>
    <odxf/>
    <ndxf/>
  </rcc>
  <rcc rId="4789" sId="2" odxf="1" dxf="1" numFmtId="4">
    <nc r="F1979">
      <v>1.4978</v>
    </nc>
    <odxf/>
    <ndxf/>
  </rcc>
  <rcc rId="4790" sId="2" odxf="1" dxf="1" numFmtId="4">
    <nc r="G1979">
      <v>1.4976</v>
    </nc>
    <odxf/>
    <ndxf/>
  </rcc>
  <rcc rId="4791" sId="2" odxf="1" dxf="1" numFmtId="4">
    <nc r="H1979">
      <v>1.4977</v>
    </nc>
    <odxf/>
    <ndxf/>
  </rcc>
  <rfmt sheetId="3" sqref="B973" start="0" length="0">
    <dxf>
      <border outline="0">
        <left/>
        <right style="thin">
          <color indexed="64"/>
        </right>
        <top style="thin">
          <color indexed="64"/>
        </top>
        <bottom style="thin">
          <color indexed="64"/>
        </bottom>
      </border>
    </dxf>
  </rfmt>
  <rrc rId="4792" sId="3" ref="A975:XFD975" action="deleteRow">
    <rfmt sheetId="3" xfDxf="1" s="1" sqref="A975:XFD975"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975">
        <v>44890.333333333336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cc rId="0" sId="3" dxf="1" numFmtId="4">
      <nc r="B975">
        <v>1.5187999999999999</v>
      </nc>
      <ndxf>
        <numFmt numFmtId="167" formatCode="0.0000"/>
        <alignment horizontal="center" vertical="top" readingOrder="0"/>
        <border outline="0">
          <right style="thin">
            <color indexed="64"/>
          </right>
          <top style="thin">
            <color indexed="64"/>
          </top>
          <bottom style="thin">
            <color indexed="64"/>
          </bottom>
        </border>
      </ndxf>
    </rcc>
  </rrc>
  <rfmt sheetId="3" sqref="B973" start="0" length="0">
    <dxf>
      <border outline="0">
        <left style="dashed">
          <color indexed="64"/>
        </left>
        <right/>
        <top style="dashed">
          <color indexed="64"/>
        </top>
        <bottom style="medium">
          <color indexed="64"/>
        </bottom>
      </border>
    </dxf>
  </rfmt>
  <rfmt sheetId="3" sqref="B974" start="0" length="0">
    <dxf>
      <border outline="0">
        <left style="dashed">
          <color indexed="64"/>
        </left>
        <right/>
        <top style="medium">
          <color indexed="64"/>
        </top>
        <bottom style="dashed">
          <color indexed="64"/>
        </bottom>
      </border>
    </dxf>
  </rfmt>
  <rfmt sheetId="3" sqref="B974" start="0" length="0">
    <dxf>
      <border outline="0">
        <left/>
        <right style="thin">
          <color indexed="64"/>
        </right>
        <top style="thin">
          <color indexed="64"/>
        </top>
        <bottom style="thin">
          <color indexed="64"/>
        </bottom>
      </border>
    </dxf>
  </rfmt>
  <rcc rId="4793" sId="3" numFmtId="4">
    <nc r="B973">
      <v>1.5138</v>
    </nc>
  </rcc>
  <rcc rId="4794" sId="3" numFmtId="4">
    <oc r="B974">
      <v>1.5187999999999999</v>
    </oc>
    <nc r="B974"/>
  </rcc>
  <rcc rId="4795" sId="3" numFmtId="27">
    <oc r="A974">
      <v>44890</v>
    </oc>
    <nc r="A974">
      <v>44890.333333333336</v>
    </nc>
  </rcc>
  <rrc rId="4796" sId="4" ref="A975:XFD975" action="deleteRow">
    <rfmt sheetId="4" xfDxf="1" s="1" sqref="A975:XFD975"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975">
        <v>44890</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4" sqref="B975"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C975"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D975"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E975" start="0" length="0">
      <dxf>
        <numFmt numFmtId="171" formatCode="#,##0.0000_ ;\-#,##0.0000\ "/>
        <alignment horizontal="center" vertical="top" readingOrder="0"/>
        <border outline="0">
          <left style="dashed">
            <color indexed="64"/>
          </left>
          <right style="thin">
            <color indexed="64"/>
          </right>
          <top style="medium">
            <color indexed="64"/>
          </top>
          <bottom style="dashed">
            <color indexed="64"/>
          </bottom>
        </border>
      </dxf>
    </rfmt>
  </rrc>
  <rcc rId="4797" sId="4" odxf="1" dxf="1" numFmtId="4">
    <nc r="B976">
      <v>1.5246</v>
    </nc>
    <odxf/>
    <ndxf/>
  </rcc>
  <rcc rId="4798" sId="4" odxf="1" dxf="1" numFmtId="4">
    <nc r="C976">
      <v>1.5246</v>
    </nc>
    <odxf/>
    <ndxf/>
  </rcc>
  <rcc rId="4799" sId="4" odxf="1" dxf="1" numFmtId="4">
    <nc r="D976">
      <v>1.5246</v>
    </nc>
    <odxf/>
    <ndxf/>
  </rcc>
  <rcc rId="4800" sId="4" odxf="1" dxf="1" numFmtId="4">
    <nc r="E976">
      <v>1.5245</v>
    </nc>
    <odxf/>
    <ndxf/>
  </rcc>
  <rcc rId="4801" sId="4" numFmtId="27">
    <oc r="A974">
      <v>44889.666666666664</v>
    </oc>
    <nc r="A974">
      <v>44889.833333333336</v>
    </nc>
  </rcc>
  <rcc rId="4802" sId="4" numFmtId="27">
    <oc r="A976">
      <v>44890.666666666664</v>
    </oc>
    <nc r="A976">
      <v>44890.833333333336</v>
    </nc>
  </rcc>
  <rrc rId="4803" sId="4" ref="A977:XFD977" action="deleteRow">
    <rfmt sheetId="4" xfDxf="1" s="1" sqref="A977:XFD977"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977">
        <v>44891</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4" sqref="B977"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C977"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D977"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E977" start="0" length="0">
      <dxf>
        <numFmt numFmtId="171" formatCode="#,##0.0000_ ;\-#,##0.0000\ "/>
        <alignment horizontal="center" vertical="top" readingOrder="0"/>
        <border outline="0">
          <left style="dashed">
            <color indexed="64"/>
          </left>
          <right style="thin">
            <color indexed="64"/>
          </right>
          <top style="medium">
            <color indexed="64"/>
          </top>
          <bottom style="dashed">
            <color indexed="64"/>
          </bottom>
        </border>
      </dxf>
    </rfmt>
    <rfmt sheetId="4" sqref="F977" start="0" length="0">
      <dxf>
        <font>
          <sz val="10"/>
          <color indexed="41"/>
          <name val="Arial"/>
          <scheme val="none"/>
        </font>
      </dxf>
    </rfmt>
  </rrc>
  <rcc rId="4804" sId="4" numFmtId="27">
    <oc r="A978">
      <v>44891.666666666664</v>
    </oc>
    <nc r="A978">
      <v>44891.833333333336</v>
    </nc>
  </rcc>
  <rcc rId="4805" sId="7" odxf="1" dxf="1" numFmtId="4">
    <nc r="B986">
      <v>4.92</v>
    </nc>
    <odxf>
      <border outline="0">
        <top style="dashed">
          <color indexed="64"/>
        </top>
      </border>
    </odxf>
    <ndxf>
      <border outline="0">
        <top style="thin">
          <color indexed="64"/>
        </top>
      </border>
    </ndxf>
  </rcc>
  <rcc rId="4806" sId="7" odxf="1" dxf="1" numFmtId="4">
    <nc r="C986">
      <v>6.1</v>
    </nc>
    <odxf>
      <border outline="0">
        <top style="dashed">
          <color indexed="64"/>
        </top>
      </border>
    </odxf>
    <ndxf>
      <border outline="0">
        <top style="thin">
          <color indexed="64"/>
        </top>
      </border>
    </ndxf>
  </rcc>
  <rrc rId="4807" sId="7" ref="A984:XFD984" action="deleteRow">
    <rfmt sheetId="7" xfDxf="1" s="1" sqref="A984:XFD984"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984">
        <v>44890</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984"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984"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984" start="0" length="0">
      <dxf>
        <numFmt numFmtId="164" formatCode="0.0"/>
        <alignment horizontal="center" vertical="top" readingOrder="0"/>
        <border outline="0">
          <left style="dashed">
            <color indexed="64"/>
          </left>
          <top style="medium">
            <color indexed="64"/>
          </top>
          <bottom style="dashed">
            <color indexed="64"/>
          </bottom>
        </border>
      </dxf>
    </rfmt>
  </rrc>
  <rrc rId="4808" sId="7" ref="A986:XFD986" action="deleteRow">
    <rfmt sheetId="7" xfDxf="1" s="1" sqref="A986:XFD986"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986">
        <v>44891</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986"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986"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986" start="0" length="0">
      <dxf>
        <numFmt numFmtId="164" formatCode="0.0"/>
        <alignment horizontal="center" vertical="top" readingOrder="0"/>
        <border outline="0">
          <left style="dashed">
            <color indexed="64"/>
          </left>
          <top style="medium">
            <color indexed="64"/>
          </top>
          <bottom style="dashed">
            <color indexed="64"/>
          </bottom>
        </border>
      </dxf>
    </rfmt>
    <rfmt sheetId="7" sqref="E986" start="0" length="0">
      <dxf/>
    </rfmt>
  </rrc>
  <rcc rId="4809" sId="7" numFmtId="27">
    <oc r="A985">
      <v>44890.666666666664</v>
    </oc>
    <nc r="A985">
      <v>44890.833333333336</v>
    </nc>
  </rcc>
  <rcc rId="4810" sId="8">
    <nc r="C984">
      <v>6</v>
    </nc>
  </rcc>
  <rcc rId="4811" sId="8">
    <nc r="D984">
      <v>2.4</v>
    </nc>
  </rcc>
  <rcc rId="4812" sId="8">
    <nc r="E984">
      <v>110</v>
    </nc>
  </rcc>
  <rcv guid="{7CFB4564-A573-4AEE-9975-79543CE5E4E6}" action="delete"/>
  <rdn rId="0" localSheetId="2" customView="1" name="Z_7CFB4564_A573_4AEE_9975_79543CE5E4E6_.wvu.FilterData" hidden="1" oldHidden="1">
    <formula>'КР 2_I-VII'!$A$4:$H$4</formula>
    <oldFormula>'КР 2_I-VII'!$A$4:$H$4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18" sId="2" odxf="1" dxf="1" numFmtId="4">
    <nc r="B1980">
      <v>1.4976</v>
    </nc>
    <odxf/>
    <ndxf/>
  </rcc>
  <rcc rId="4819" sId="2" odxf="1" dxf="1" numFmtId="4">
    <nc r="C1980">
      <v>1.4977</v>
    </nc>
    <odxf>
      <border outline="0">
        <top/>
      </border>
    </odxf>
    <ndxf>
      <border outline="0">
        <top style="dotted">
          <color indexed="64"/>
        </top>
      </border>
    </ndxf>
  </rcc>
  <rcc rId="4820" sId="2" odxf="1" dxf="1" numFmtId="4">
    <nc r="D1980">
      <v>1.4977</v>
    </nc>
    <odxf>
      <border outline="0">
        <top/>
      </border>
    </odxf>
    <ndxf>
      <border outline="0">
        <top style="dotted">
          <color indexed="64"/>
        </top>
      </border>
    </ndxf>
  </rcc>
  <rcc rId="4821" sId="2" odxf="1" dxf="1" numFmtId="4">
    <nc r="E1980">
      <v>1.4975000000000001</v>
    </nc>
    <odxf>
      <border outline="0">
        <top/>
      </border>
    </odxf>
    <ndxf>
      <border outline="0">
        <top style="dotted">
          <color indexed="64"/>
        </top>
      </border>
    </ndxf>
  </rcc>
  <rcc rId="4822" sId="2" odxf="1" dxf="1" numFmtId="4">
    <nc r="F1980">
      <v>1.4978</v>
    </nc>
    <odxf>
      <border outline="0">
        <top/>
      </border>
    </odxf>
    <ndxf>
      <border outline="0">
        <top style="dotted">
          <color indexed="64"/>
        </top>
      </border>
    </ndxf>
  </rcc>
  <rcc rId="4823" sId="2" odxf="1" dxf="1" numFmtId="4">
    <nc r="H1980">
      <v>1.4977</v>
    </nc>
    <odxf>
      <border outline="0">
        <top/>
      </border>
    </odxf>
    <ndxf>
      <border outline="0">
        <top style="dotted">
          <color indexed="64"/>
        </top>
      </border>
    </ndxf>
  </rcc>
  <rcc rId="4824" sId="2" odxf="1" dxf="1" numFmtId="4">
    <nc r="G1980">
      <v>1.4976</v>
    </nc>
    <odxf>
      <border outline="0">
        <top/>
      </border>
    </odxf>
    <ndxf>
      <border outline="0">
        <top style="dotted">
          <color indexed="64"/>
        </top>
      </border>
    </ndxf>
  </rcc>
  <rcv guid="{7CFB4564-A573-4AEE-9975-79543CE5E4E6}" action="delete"/>
  <rdn rId="0" localSheetId="2" customView="1" name="Z_7CFB4564_A573_4AEE_9975_79543CE5E4E6_.wvu.FilterData" hidden="1" oldHidden="1">
    <formula>'КР 2_I-VII'!$A$4:$H$4</formula>
    <oldFormula>'КР 2_I-VII'!$A$4:$H$4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37" start="0" length="0">
    <dxf/>
  </rfmt>
  <rcc rId="4830" sId="1" odxf="1" dxf="1" numFmtId="4">
    <nc r="C337">
      <v>1.7999999999999999E-2</v>
    </nc>
    <odxf/>
    <ndxf/>
  </rcc>
  <rcc rId="4831" sId="1" odxf="1" dxf="1" numFmtId="4">
    <nc r="D337">
      <v>3.0000000000000001E-3</v>
    </nc>
    <odxf/>
    <ndxf/>
  </rcc>
  <rcc rId="4832" sId="1" odxf="1" dxf="1" numFmtId="4">
    <nc r="E337">
      <v>2.5999999999999999E-2</v>
    </nc>
    <odxf/>
    <ndxf/>
  </rcc>
  <rcc rId="4833" sId="1" odxf="1" dxf="1" numFmtId="4">
    <nc r="F337">
      <v>3.0000000000000001E-3</v>
    </nc>
    <odxf/>
    <ndxf/>
  </rcc>
  <rfmt sheetId="1" sqref="G337" start="0" length="0">
    <dxf/>
  </rfmt>
  <rcc rId="4834" sId="1" odxf="1" dxf="1" numFmtId="4">
    <nc r="H337">
      <v>4.2000000000000003E-2</v>
    </nc>
    <odxf/>
    <ndxf/>
  </rcc>
  <rfmt sheetId="1" sqref="I337" start="0" length="0">
    <dxf/>
  </rfmt>
  <rfmt sheetId="1" sqref="J337" start="0" length="0">
    <dxf/>
  </rfmt>
  <rcc rId="4835" sId="1" odxf="1" dxf="1" numFmtId="4">
    <nc r="K337">
      <v>2.5999999999999999E-2</v>
    </nc>
    <odxf/>
    <ndxf/>
  </rcc>
  <rcc rId="4836" sId="1" odxf="1" dxf="1" numFmtId="4">
    <nc r="L337">
      <v>99.856999999999999</v>
    </nc>
    <odxf/>
    <ndxf/>
  </rcc>
  <rcc rId="4837" sId="1" odxf="1" dxf="1" numFmtId="4">
    <nc r="M337">
      <v>2.5000000000000001E-2</v>
    </nc>
    <odxf/>
    <ndxf/>
  </rcc>
  <rcc rId="4838" sId="1" odxf="1" dxf="1" numFmtId="4">
    <nc r="N337">
      <v>1.2999999999999999E-3</v>
    </nc>
    <odxf/>
    <ndxf/>
  </rcc>
  <rcc rId="4839" sId="2" odxf="1" dxf="1" numFmtId="4">
    <nc r="B1981">
      <v>1.4976</v>
    </nc>
    <odxf>
      <border outline="0">
        <top style="dotted">
          <color indexed="64"/>
        </top>
        <bottom style="dotted">
          <color indexed="64"/>
        </bottom>
      </border>
    </odxf>
    <ndxf>
      <border outline="0">
        <top/>
        <bottom/>
      </border>
    </ndxf>
  </rcc>
  <rcc rId="4840" sId="2" odxf="1" dxf="1" numFmtId="4">
    <nc r="C1981">
      <v>1.4977</v>
    </nc>
    <odxf>
      <border outline="0">
        <top style="dotted">
          <color indexed="64"/>
        </top>
      </border>
    </odxf>
    <ndxf>
      <border outline="0">
        <top/>
      </border>
    </ndxf>
  </rcc>
  <rcc rId="4841" sId="2" odxf="1" dxf="1" numFmtId="4">
    <nc r="D1981">
      <v>1.4976</v>
    </nc>
    <odxf>
      <border outline="0">
        <top style="dotted">
          <color indexed="64"/>
        </top>
      </border>
    </odxf>
    <ndxf>
      <border outline="0">
        <top/>
      </border>
    </ndxf>
  </rcc>
  <rcc rId="4842" sId="2" odxf="1" dxf="1" numFmtId="4">
    <nc r="E1981">
      <v>1.4976</v>
    </nc>
    <odxf>
      <border outline="0">
        <top style="dotted">
          <color indexed="64"/>
        </top>
      </border>
    </odxf>
    <ndxf>
      <border outline="0">
        <top/>
      </border>
    </ndxf>
  </rcc>
  <rcc rId="4843" sId="2" odxf="1" dxf="1" numFmtId="4">
    <nc r="F1981">
      <v>1.4978</v>
    </nc>
    <odxf>
      <border outline="0">
        <top style="dotted">
          <color indexed="64"/>
        </top>
      </border>
    </odxf>
    <ndxf>
      <border outline="0">
        <top/>
      </border>
    </ndxf>
  </rcc>
  <rcc rId="4844" sId="2" odxf="1" dxf="1" numFmtId="4">
    <nc r="G1981">
      <v>1.4977</v>
    </nc>
    <odxf>
      <border outline="0">
        <top style="dotted">
          <color indexed="64"/>
        </top>
      </border>
    </odxf>
    <ndxf>
      <border outline="0">
        <top/>
      </border>
    </ndxf>
  </rcc>
  <rcc rId="4845" sId="2" odxf="1" dxf="1" numFmtId="4">
    <nc r="H1981">
      <v>1.4977</v>
    </nc>
    <odxf>
      <border outline="0">
        <top style="dotted">
          <color indexed="64"/>
        </top>
      </border>
    </odxf>
    <ndxf>
      <border outline="0">
        <top/>
      </border>
    </ndxf>
  </rcc>
  <rcc rId="4846" sId="3" odxf="1" dxf="1" numFmtId="4">
    <nc r="B977">
      <v>1.5137</v>
    </nc>
    <odxf>
      <border outline="0">
        <left style="dashed">
          <color indexed="64"/>
        </left>
        <right/>
        <top style="dashed">
          <color indexed="64"/>
        </top>
        <bottom style="dashed">
          <color indexed="64"/>
        </bottom>
      </border>
    </odxf>
    <ndxf>
      <border outline="0">
        <left/>
        <right style="thin">
          <color indexed="64"/>
        </right>
        <top style="thin">
          <color indexed="64"/>
        </top>
        <bottom style="thin">
          <color indexed="64"/>
        </bottom>
      </border>
    </ndxf>
  </rcc>
  <rcc rId="4847" sId="4" odxf="1" dxf="1" numFmtId="4">
    <nc r="B977">
      <v>1.5243</v>
    </nc>
    <odxf>
      <border outline="0">
        <top style="dashed">
          <color indexed="64"/>
        </top>
      </border>
    </odxf>
    <ndxf>
      <border outline="0">
        <top style="medium">
          <color indexed="64"/>
        </top>
      </border>
    </ndxf>
  </rcc>
  <rcc rId="4848" sId="4" odxf="1" dxf="1" numFmtId="4">
    <nc r="C977">
      <v>1.5244</v>
    </nc>
    <odxf>
      <border outline="0">
        <top style="dashed">
          <color indexed="64"/>
        </top>
      </border>
    </odxf>
    <ndxf>
      <border outline="0">
        <top style="medium">
          <color indexed="64"/>
        </top>
      </border>
    </ndxf>
  </rcc>
  <rcc rId="4849" sId="4" odxf="1" dxf="1" numFmtId="4">
    <nc r="D977">
      <v>1.5245</v>
    </nc>
    <odxf>
      <border outline="0">
        <top style="dashed">
          <color indexed="64"/>
        </top>
      </border>
    </odxf>
    <ndxf>
      <border outline="0">
        <top style="medium">
          <color indexed="64"/>
        </top>
      </border>
    </ndxf>
  </rcc>
  <rcc rId="4850" sId="4" odxf="1" dxf="1" numFmtId="4">
    <nc r="E977">
      <v>1.5245</v>
    </nc>
    <odxf>
      <border outline="0">
        <right style="dashed">
          <color indexed="64"/>
        </right>
        <top style="dashed">
          <color indexed="64"/>
        </top>
      </border>
    </odxf>
    <ndxf>
      <border outline="0">
        <right style="thin">
          <color indexed="64"/>
        </right>
        <top style="medium">
          <color indexed="64"/>
        </top>
      </border>
    </ndxf>
  </rcc>
  <rcc rId="4851" sId="7" odxf="1" dxf="1" numFmtId="4">
    <nc r="B986">
      <v>4.47</v>
    </nc>
    <odxf>
      <border outline="0">
        <top style="dashed">
          <color indexed="64"/>
        </top>
      </border>
    </odxf>
    <ndxf>
      <border outline="0">
        <top/>
      </border>
    </ndxf>
  </rcc>
  <rcc rId="4852" sId="7" odxf="1" dxf="1" numFmtId="4">
    <nc r="C986">
      <v>5.9</v>
    </nc>
    <odxf>
      <border outline="0">
        <top style="dashed">
          <color indexed="64"/>
        </top>
      </border>
    </odxf>
    <ndxf>
      <border outline="0">
        <top/>
      </border>
    </ndxf>
  </rcc>
  <rcc rId="4853" sId="7" odxf="1" dxf="1" numFmtId="4">
    <nc r="D986">
      <v>6</v>
    </nc>
    <odxf>
      <border outline="0">
        <top style="dashed">
          <color indexed="64"/>
        </top>
      </border>
    </odxf>
    <ndxf>
      <border outline="0">
        <top/>
      </border>
    </ndxf>
  </rcc>
  <rcc rId="4854" sId="8" odxf="1" s="1" dxf="1">
    <nc r="B985">
      <v>5.21</v>
    </nc>
    <o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border outline="0">
        <top/>
      </border>
    </ndxf>
  </rcc>
  <rcc rId="4855" sId="8" odxf="1" s="1" dxf="1">
    <nc r="C985">
      <v>6</v>
    </nc>
    <o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ndxf>
  </rcc>
  <rfmt sheetId="8" sqref="D985" start="0" length="0">
    <dxf>
      <border outline="0">
        <top/>
      </border>
    </dxf>
  </rfmt>
  <rcc rId="4856" sId="8">
    <nc r="D985">
      <v>2.4</v>
    </nc>
  </rcc>
  <rcc rId="4857" sId="8">
    <nc r="E985">
      <v>125</v>
    </nc>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63" sId="8">
    <oc r="D985">
      <v>2.4</v>
    </oc>
    <nc r="D985">
      <v>2.5</v>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64" sId="2" odxf="1" dxf="1" numFmtId="4">
    <nc r="B1982">
      <v>1.4977</v>
    </nc>
    <odxf>
      <border outline="0">
        <top style="dotted">
          <color indexed="64"/>
        </top>
        <bottom style="dotted">
          <color indexed="64"/>
        </bottom>
      </border>
    </odxf>
    <ndxf>
      <border outline="0">
        <top/>
        <bottom/>
      </border>
    </ndxf>
  </rcc>
  <rcc rId="4865" sId="2" odxf="1" dxf="1" numFmtId="4">
    <nc r="C1982">
      <v>1.4977</v>
    </nc>
    <odxf>
      <border outline="0">
        <top style="dotted">
          <color indexed="64"/>
        </top>
      </border>
    </odxf>
    <ndxf>
      <border outline="0">
        <top/>
      </border>
    </ndxf>
  </rcc>
  <rcc rId="4866" sId="2" odxf="1" dxf="1" numFmtId="4">
    <nc r="D1982">
      <v>1.4976</v>
    </nc>
    <odxf>
      <border outline="0">
        <top style="dotted">
          <color indexed="64"/>
        </top>
      </border>
    </odxf>
    <ndxf>
      <border outline="0">
        <top/>
      </border>
    </ndxf>
  </rcc>
  <rcc rId="4867" sId="2" odxf="1" dxf="1" numFmtId="4">
    <nc r="E1982">
      <v>1.4977</v>
    </nc>
    <odxf>
      <border outline="0">
        <top style="dotted">
          <color indexed="64"/>
        </top>
      </border>
    </odxf>
    <ndxf>
      <border outline="0">
        <top/>
      </border>
    </ndxf>
  </rcc>
  <rcc rId="4868" sId="2" odxf="1" dxf="1" numFmtId="4">
    <nc r="F1982">
      <v>1.4979</v>
    </nc>
    <odxf>
      <border outline="0">
        <top style="dotted">
          <color indexed="64"/>
        </top>
      </border>
    </odxf>
    <ndxf>
      <border outline="0">
        <top/>
      </border>
    </ndxf>
  </rcc>
  <rcc rId="4869" sId="2" odxf="1" dxf="1" numFmtId="4">
    <nc r="G1982">
      <v>1.4977</v>
    </nc>
    <odxf>
      <border outline="0">
        <top style="dotted">
          <color indexed="64"/>
        </top>
      </border>
    </odxf>
    <ndxf>
      <border outline="0">
        <top/>
      </border>
    </ndxf>
  </rcc>
  <rcc rId="4870" sId="2" odxf="1" dxf="1" numFmtId="4">
    <nc r="H1982">
      <v>1.4978</v>
    </nc>
    <odxf>
      <border outline="0">
        <top style="dotted">
          <color indexed="64"/>
        </top>
      </border>
    </odxf>
    <ndxf>
      <border outline="0">
        <top/>
      </border>
    </ndxf>
  </rcc>
  <rcc rId="4871" sId="5" odxf="1" dxf="1" numFmtId="4">
    <nc r="B341">
      <v>81.260000000000005</v>
    </nc>
    <odxf/>
    <ndxf/>
  </rcc>
  <rcc rId="4872" sId="5" odxf="1" dxf="1" numFmtId="4">
    <nc r="C341">
      <v>0.22</v>
    </nc>
    <odxf/>
    <ndxf/>
  </rcc>
  <rcc rId="4873" sId="5" odxf="1" dxf="1" numFmtId="4">
    <nc r="D341">
      <v>2.06</v>
    </nc>
    <odxf/>
    <ndxf/>
  </rcc>
  <rcc rId="4874" sId="5" odxf="1" dxf="1" numFmtId="4">
    <nc r="E341">
      <v>16.12</v>
    </nc>
    <odxf/>
    <ndxf/>
  </rcc>
  <rcc rId="4875" sId="5" odxf="1" dxf="1" numFmtId="4">
    <nc r="F341">
      <v>0.34</v>
    </nc>
    <odxf/>
    <ndxf/>
  </rcc>
  <rcc rId="4876" sId="5" odxf="1" dxf="1">
    <oc r="G341">
      <f>IF(SUM(C341:D341)&gt;0,SUM(C341:D341),"")</f>
    </oc>
    <nc r="G341">
      <f>IF(SUM(C341:D341)&gt;0,SUM(C341:D341),"")</f>
    </nc>
    <odxf/>
    <ndxf/>
  </rcc>
  <rcc rId="4877" sId="6" odxf="1" dxf="1" numFmtId="4">
    <nc r="B336">
      <v>1.5246</v>
    </nc>
    <odxf/>
    <ndxf/>
  </rcc>
  <rcc rId="4878" sId="6" odxf="1" dxf="1" numFmtId="4">
    <nc r="C336">
      <v>1.38</v>
    </nc>
    <odxf/>
    <ndxf/>
  </rcc>
  <rcc rId="4879" sId="6" odxf="1" dxf="1" numFmtId="4">
    <nc r="D336">
      <v>1.1599999999999999</v>
    </nc>
    <odxf/>
    <ndxf/>
  </rcc>
  <rcc rId="4880" sId="6" odxf="1" dxf="1" numFmtId="4">
    <nc r="E336">
      <v>6.61</v>
    </nc>
    <odxf/>
    <ndxf/>
  </rcc>
  <rcc rId="4881" sId="6" odxf="1" dxf="1" numFmtId="4">
    <nc r="F336">
      <v>1.02</v>
    </nc>
    <odxf/>
    <ndxf/>
  </rcc>
  <rfmt sheetId="6" sqref="G336" start="0" length="0">
    <dxf/>
  </rfmt>
  <rfmt sheetId="6" sqref="H336" start="0" length="0">
    <dxf/>
  </rfmt>
  <rfmt sheetId="6" sqref="I336" start="0" length="0">
    <dxf/>
  </rfmt>
  <rfmt sheetId="6" sqref="J336" start="0" length="0">
    <dxf/>
  </rfmt>
  <rfmt sheetId="6" sqref="K336" start="0" length="0">
    <dxf/>
  </rfmt>
  <rfmt sheetId="6" sqref="L336" start="0" length="0">
    <dxf/>
  </rfmt>
  <rcc rId="4882" sId="6" odxf="1" dxf="1" numFmtId="4">
    <nc r="M336">
      <v>89.83</v>
    </nc>
    <odxf/>
    <ndxf/>
  </rcc>
  <rfmt sheetId="6" sqref="N336" start="0" length="0">
    <dxf>
      <numFmt numFmtId="2" formatCode="0.00"/>
    </dxf>
  </rfmt>
  <rfmt sheetId="6" sqref="O336" start="0" length="0">
    <dxf>
      <numFmt numFmtId="0" formatCode="General"/>
    </dxf>
  </rfmt>
  <rfmt sheetId="6" sqref="P336" start="0" length="0">
    <dxf/>
  </rfmt>
  <rfmt sheetId="6" sqref="Q336" start="0" length="0">
    <dxf>
      <alignment vertical="top" readingOrder="0"/>
    </dxf>
  </rfmt>
  <rfmt sheetId="6" sqref="R336" start="0" length="0">
    <dxf>
      <numFmt numFmtId="2" formatCode="0.00"/>
      <alignment vertical="center" readingOrder="0"/>
      <border outline="0">
        <left style="dashed">
          <color indexed="64"/>
        </left>
        <right style="dashed">
          <color indexed="64"/>
        </right>
        <top style="dashed">
          <color indexed="64"/>
        </top>
        <bottom style="dashed">
          <color indexed="64"/>
        </bottom>
      </border>
    </dxf>
  </rfmt>
  <rcc rId="4883" sId="6" numFmtId="4">
    <oc r="Q336">
      <f>IF(SUM(D336,E336)&gt;0,SUM(D336,E336),"")</f>
    </oc>
    <nc r="Q336">
      <v>7.77</v>
    </nc>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89" sId="2" odxf="1" dxf="1" numFmtId="4">
    <nc r="B1983">
      <v>1.4976</v>
    </nc>
    <odxf>
      <border outline="0">
        <top style="dotted">
          <color indexed="64"/>
        </top>
        <bottom style="dotted">
          <color indexed="64"/>
        </bottom>
      </border>
    </odxf>
    <ndxf>
      <border outline="0">
        <top/>
        <bottom/>
      </border>
    </ndxf>
  </rcc>
  <rcc rId="4890" sId="2" odxf="1" dxf="1" numFmtId="4">
    <nc r="C1983">
      <v>1.4976</v>
    </nc>
    <odxf>
      <border outline="0">
        <top style="dotted">
          <color indexed="64"/>
        </top>
      </border>
    </odxf>
    <ndxf>
      <border outline="0">
        <top/>
      </border>
    </ndxf>
  </rcc>
  <rcc rId="4891" sId="2" odxf="1" dxf="1" numFmtId="4">
    <nc r="D1983">
      <v>1.4976</v>
    </nc>
    <odxf>
      <border outline="0">
        <top style="dotted">
          <color indexed="64"/>
        </top>
      </border>
    </odxf>
    <ndxf>
      <border outline="0">
        <top/>
      </border>
    </ndxf>
  </rcc>
  <rcc rId="4892" sId="2" odxf="1" dxf="1" numFmtId="4">
    <nc r="E1983">
      <v>1.4977</v>
    </nc>
    <odxf>
      <border outline="0">
        <top style="dotted">
          <color indexed="64"/>
        </top>
      </border>
    </odxf>
    <ndxf>
      <border outline="0">
        <top/>
      </border>
    </ndxf>
  </rcc>
  <rcc rId="4893" sId="2" odxf="1" dxf="1" numFmtId="4">
    <nc r="F1983">
      <v>1.4979</v>
    </nc>
    <odxf>
      <border outline="0">
        <top style="dotted">
          <color indexed="64"/>
        </top>
      </border>
    </odxf>
    <ndxf>
      <border outline="0">
        <top/>
      </border>
    </ndxf>
  </rcc>
  <rcc rId="4894" sId="2" odxf="1" dxf="1" numFmtId="4">
    <nc r="G1983">
      <v>1.4977</v>
    </nc>
    <odxf>
      <border outline="0">
        <top style="dotted">
          <color indexed="64"/>
        </top>
      </border>
    </odxf>
    <ndxf>
      <border outline="0">
        <top/>
      </border>
    </ndxf>
  </rcc>
  <rcc rId="4895" sId="2" odxf="1" dxf="1" numFmtId="4">
    <nc r="H1983">
      <v>1.4977</v>
    </nc>
    <odxf>
      <border outline="0">
        <top style="dotted">
          <color indexed="64"/>
        </top>
      </border>
    </odxf>
    <ndxf>
      <border outline="0">
        <top/>
      </border>
    </ndxf>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01" sId="2" xfDxf="1" s="1" dxf="1" numFmtId="4">
    <nc r="B1984">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4902" sId="2" xfDxf="1" s="1" dxf="1" numFmtId="4">
    <nc r="C1984">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4903" sId="2" xfDxf="1" s="1" dxf="1" numFmtId="4">
    <nc r="D1984">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4904" sId="2" xfDxf="1" s="1" dxf="1" numFmtId="4">
    <nc r="E1984">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4905" sId="2" xfDxf="1" s="1" dxf="1" numFmtId="4">
    <nc r="F1984">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4906" sId="2" xfDxf="1" s="1" dxf="1" numFmtId="4">
    <nc r="G1984">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4907" sId="2" xfDxf="1" s="1" dxf="1" numFmtId="4">
    <nc r="H1984">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medium">
          <color indexed="64"/>
        </bottom>
      </border>
      <protection locked="1" hidden="0"/>
    </ndxf>
  </rcc>
  <rcc rId="4908" sId="2" xfDxf="1" s="1" dxf="1" numFmtId="4">
    <nc r="B1985">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border>
      <protection locked="1" hidden="0"/>
    </ndxf>
  </rcc>
  <rcc rId="4909" sId="2" xfDxf="1" s="1" dxf="1" numFmtId="4">
    <nc r="C1985">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4910" sId="2" xfDxf="1" s="1" dxf="1" numFmtId="4">
    <nc r="D1985">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4911" sId="2" xfDxf="1" s="1" dxf="1" numFmtId="4">
    <nc r="E1985">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4912" sId="2" xfDxf="1" s="1" dxf="1" numFmtId="4">
    <nc r="F1985">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4913" sId="2" xfDxf="1" s="1" dxf="1" numFmtId="4">
    <nc r="G1985">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4914" sId="2" xfDxf="1" s="1" dxf="1" numFmtId="4">
    <nc r="H1985">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medium">
          <color indexed="64"/>
        </top>
        <bottom style="dotted">
          <color indexed="64"/>
        </bottom>
      </border>
      <protection locked="1" hidden="0"/>
    </ndxf>
  </rcc>
  <rcc rId="4915" sId="2" xfDxf="1" s="1" dxf="1" numFmtId="4">
    <nc r="B1986">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916" sId="2" xfDxf="1" s="1" dxf="1" numFmtId="4">
    <nc r="C1986">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917" sId="2" xfDxf="1" s="1" dxf="1" numFmtId="4">
    <nc r="D1986">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918" sId="2" xfDxf="1" s="1" dxf="1" numFmtId="4">
    <nc r="E1986">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919" sId="2" xfDxf="1" s="1" dxf="1" numFmtId="4">
    <nc r="F1986">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920" sId="2" xfDxf="1" s="1" dxf="1" numFmtId="4">
    <nc r="G1986">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921" sId="2" xfDxf="1" s="1" dxf="1" numFmtId="4">
    <nc r="H1986">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bottom style="dotted">
          <color indexed="64"/>
        </bottom>
      </border>
      <protection locked="1" hidden="0"/>
    </ndxf>
  </rcc>
  <rfmt sheetId="3" xfDxf="1" sqref="A978" start="0" length="0">
    <dxf>
      <numFmt numFmtId="27" formatCode="dd/mm/yyyy\ h:mm"/>
      <alignment horizontal="left" vertical="center" readingOrder="0"/>
      <border outline="0">
        <left style="thin">
          <color indexed="64"/>
        </left>
        <right style="thin">
          <color indexed="64"/>
        </right>
        <top style="thin">
          <color indexed="64"/>
        </top>
        <bottom style="thin">
          <color indexed="64"/>
        </bottom>
      </border>
    </dxf>
  </rfmt>
  <rfmt sheetId="3" xfDxf="1" s="1" sqref="B978" start="0" length="0">
    <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dxf>
  </rfmt>
  <rcc rId="4922" sId="3" odxf="1" dxf="1" numFmtId="27">
    <oc r="A972">
      <v>44889.333333333336</v>
    </oc>
    <nc r="A972">
      <v>44890.333333333336</v>
    </nc>
    <odxf/>
    <ndxf/>
  </rcc>
  <rcc rId="4923" sId="3" odxf="1" dxf="1" numFmtId="27">
    <oc r="A973">
      <v>44889.666666666664</v>
    </oc>
    <nc r="A973">
      <v>44890.833333333336</v>
    </nc>
    <odxf/>
    <ndxf/>
  </rcc>
  <rcc rId="4924" sId="3" odxf="1" dxf="1" numFmtId="27">
    <oc r="A974">
      <v>44890.333333333336</v>
    </oc>
    <nc r="A974">
      <v>44891.333333333336</v>
    </nc>
    <odxf>
      <border outline="0">
        <top/>
      </border>
    </odxf>
    <ndxf>
      <border outline="0">
        <top style="dashed">
          <color indexed="64"/>
        </top>
      </border>
    </ndxf>
  </rcc>
  <rcc rId="4925" sId="3" odxf="1" dxf="1" numFmtId="27">
    <oc r="A975">
      <v>44890.666666666664</v>
    </oc>
    <nc r="A975">
      <v>44891.833333333336</v>
    </nc>
    <odxf/>
    <ndxf/>
  </rcc>
  <rcc rId="4926" sId="3" odxf="1" dxf="1" numFmtId="27">
    <oc r="A976">
      <v>44891</v>
    </oc>
    <nc r="A976">
      <v>44892.333333333336</v>
    </nc>
    <odxf>
      <border outline="0">
        <top/>
      </border>
    </odxf>
    <ndxf>
      <border outline="0">
        <top style="dashed">
          <color indexed="64"/>
        </top>
      </border>
    </ndxf>
  </rcc>
  <rcc rId="4927" sId="3" odxf="1" dxf="1" numFmtId="27">
    <oc r="A977">
      <v>44891.333333333336</v>
    </oc>
    <nc r="A977">
      <v>44892.833333333336</v>
    </nc>
    <odxf>
      <border outline="0">
        <bottom style="dashed">
          <color indexed="64"/>
        </bottom>
      </border>
    </odxf>
    <ndxf>
      <border outline="0">
        <bottom style="medium">
          <color indexed="64"/>
        </bottom>
      </border>
    </ndxf>
  </rcc>
  <rcc rId="4928" sId="3" odxf="1" dxf="1" numFmtId="27">
    <oc r="A978">
      <v>44891.666666666664</v>
    </oc>
    <nc r="A978">
      <v>44893.333333333336</v>
    </nc>
    <ndxf>
      <border outline="0">
        <right style="dashed">
          <color indexed="64"/>
        </right>
        <top style="dashed">
          <color indexed="64"/>
        </top>
        <bottom style="dashed">
          <color indexed="64"/>
        </bottom>
      </border>
    </ndxf>
  </rcc>
  <rcc rId="4929" sId="3" odxf="1" dxf="1" numFmtId="27">
    <oc r="A979">
      <v>44892</v>
    </oc>
    <nc r="A979">
      <v>44893.833333333336</v>
    </nc>
    <odxf>
      <border outline="0">
        <top/>
        <bottom style="dashed">
          <color indexed="64"/>
        </bottom>
      </border>
    </odxf>
    <ndxf>
      <border outline="0">
        <top style="dashed">
          <color indexed="64"/>
        </top>
        <bottom style="medium">
          <color indexed="64"/>
        </bottom>
      </border>
    </ndxf>
  </rcc>
  <rcc rId="4930" sId="3" odxf="1" dxf="1" numFmtId="27">
    <oc r="A980">
      <v>44892.333333333336</v>
    </oc>
    <nc r="A980">
      <v>44894.333333333336</v>
    </nc>
    <odxf/>
    <ndxf/>
  </rcc>
  <rcc rId="4931" sId="3" odxf="1" dxf="1" numFmtId="27">
    <oc r="A981">
      <v>44892.666666666664</v>
    </oc>
    <nc r="A981">
      <v>44894.833333333336</v>
    </nc>
    <odxf/>
    <ndxf/>
  </rcc>
  <rfmt sheetId="3" sqref="B977" start="0" length="0">
    <dxf/>
  </rfmt>
  <rfmt sheetId="3" sqref="B976" start="0" length="0">
    <dxf>
      <border outline="0">
        <left/>
        <right style="thin">
          <color indexed="64"/>
        </right>
        <top style="thin">
          <color indexed="64"/>
        </top>
        <bottom style="thin">
          <color indexed="64"/>
        </bottom>
      </border>
    </dxf>
  </rfmt>
  <rcc rId="4932" sId="3" odxf="1" dxf="1" numFmtId="4">
    <oc r="B977">
      <v>1.5137</v>
    </oc>
    <nc r="B977"/>
    <ndxf>
      <border outline="0">
        <left style="dashed">
          <color indexed="64"/>
        </left>
        <right/>
        <top style="dashed">
          <color indexed="64"/>
        </top>
        <bottom style="medium">
          <color indexed="64"/>
        </bottom>
      </border>
    </ndxf>
  </rcc>
  <rfmt sheetId="3" sqref="B979" start="0" length="0">
    <dxf>
      <border outline="0">
        <top style="dashed">
          <color indexed="64"/>
        </top>
        <bottom style="medium">
          <color indexed="64"/>
        </bottom>
      </border>
    </dxf>
  </rfmt>
  <rcc rId="4933" sId="3" xfDxf="1" s="1" dxf="1" numFmtId="4">
    <nc r="B974">
      <v>1.5137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ndxf>
  </rcc>
  <rcc rId="4934" sId="3" xfDxf="1" s="1" dxf="1" numFmtId="4">
    <nc r="B975">
      <v>1.5162</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ndxf>
  </rcc>
  <rcc rId="4935" sId="4" xfDxf="1" s="1" dxf="1" numFmtId="4">
    <nc r="B978">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4936" sId="4" xfDxf="1" s="1" dxf="1" numFmtId="4">
    <nc r="C978">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4937" sId="4" xfDxf="1" s="1" dxf="1" numFmtId="4">
    <nc r="D978">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4938" sId="4" xfDxf="1" s="1" dxf="1" numFmtId="4">
    <nc r="E978">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dashed">
          <color indexed="64"/>
        </top>
        <bottom style="medium">
          <color indexed="64"/>
        </bottom>
      </border>
      <protection locked="1" hidden="0"/>
    </ndxf>
  </rcc>
  <rcc rId="4939" sId="7" xfDxf="1" dxf="1" numFmtId="27">
    <oc r="A987">
      <v>44891.666666666664</v>
    </oc>
    <nc r="A987">
      <v>44891.833333333336</v>
    </nc>
    <ndxf>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cc rId="4940" sId="7" xfDxf="1" s="1" dxf="1" numFmtId="4">
    <nc r="B987">
      <v>4.29</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4941" sId="7" xfDxf="1" s="1" dxf="1" numFmtId="4">
    <nc r="C987">
      <v>6.4</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fmt sheetId="8" xfDxf="1" sqref="A986" start="0" length="0">
    <dxf>
      <numFmt numFmtId="27" formatCode="dd/mm/yyyy\ h:mm"/>
      <alignment horizontal="left" vertical="center" readingOrder="0"/>
      <border outline="0">
        <left style="thin">
          <color indexed="64"/>
        </left>
        <right style="dashed">
          <color indexed="64"/>
        </right>
        <top style="dashed">
          <color indexed="64"/>
        </top>
        <bottom style="medium">
          <color indexed="64"/>
        </bottom>
      </border>
    </dxf>
  </rfmt>
  <rfmt sheetId="8" xfDxf="1" sqref="B986" start="0" length="0">
    <dxf>
      <alignment horizontal="center" readingOrder="0"/>
      <border outline="0">
        <left style="dashed">
          <color indexed="64"/>
        </left>
        <right style="dashed">
          <color indexed="64"/>
        </right>
        <top style="dashed">
          <color indexed="64"/>
        </top>
        <bottom style="medium">
          <color indexed="64"/>
        </bottom>
      </border>
    </dxf>
  </rfmt>
  <rcc rId="4942" sId="8" xfDxf="1" dxf="1">
    <nc r="C986">
      <v>6.5</v>
    </nc>
    <ndxf>
      <alignment horizontal="center" readingOrder="0"/>
      <border outline="0">
        <left style="dashed">
          <color indexed="64"/>
        </left>
        <right style="dashed">
          <color indexed="64"/>
        </right>
        <top style="dashed">
          <color indexed="64"/>
        </top>
        <bottom style="medium">
          <color indexed="64"/>
        </bottom>
      </border>
    </ndxf>
  </rcc>
  <rcc rId="4943" sId="8">
    <nc r="D986">
      <v>2.4</v>
    </nc>
  </rcc>
  <rcc rId="4944" sId="8">
    <nc r="E986">
      <v>125</v>
    </nc>
  </rcc>
  <rcv guid="{44EA8A87-10E8-41FC-8E8D-7805666B1E10}" action="delete"/>
  <rdn rId="0" localSheetId="2" customView="1" name="Z_44EA8A87_10E8_41FC_8E8D_7805666B1E10_.wvu.FilterData" hidden="1" oldHidden="1">
    <formula>'КР 2_I-VII'!$A$4:$H$4</formula>
    <oldFormula>'КР 2_I-VII'!$A$4:$H$4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EA8A87-10E8-41FC-8E8D-7805666B1E10}" action="delete"/>
  <rdn rId="0" localSheetId="2" customView="1" name="Z_44EA8A87_10E8_41FC_8E8D_7805666B1E10_.wvu.FilterData" hidden="1" oldHidden="1">
    <formula>'КР 2_I-VII'!$A$4:$H$4</formula>
    <oldFormula>'КР 2_I-VII'!$A$4:$H$4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55" sId="2" odxf="1" dxf="1" numFmtId="4">
    <nc r="B1987">
      <v>1.4978</v>
    </nc>
    <odxf/>
    <ndxf/>
  </rcc>
  <rcc rId="4956" sId="2" odxf="1" dxf="1" numFmtId="4">
    <nc r="C1987">
      <v>1.4978</v>
    </nc>
    <odxf/>
    <ndxf/>
  </rcc>
  <rcc rId="4957" sId="2" odxf="1" dxf="1" numFmtId="4">
    <nc r="D1987">
      <v>1.4978</v>
    </nc>
    <odxf/>
    <ndxf/>
  </rcc>
  <rcc rId="4958" sId="2" odxf="1" dxf="1" numFmtId="4">
    <nc r="E1987">
      <v>1.4977</v>
    </nc>
    <odxf/>
    <ndxf/>
  </rcc>
  <rcc rId="4959" sId="2" odxf="1" dxf="1" numFmtId="4">
    <nc r="F1987">
      <v>1.4979</v>
    </nc>
    <odxf/>
    <ndxf/>
  </rcc>
  <rcc rId="4960" sId="2" odxf="1" dxf="1" numFmtId="4">
    <nc r="G1987">
      <v>1.4978</v>
    </nc>
    <odxf/>
    <ndxf/>
  </rcc>
  <rcc rId="4961" sId="2" odxf="1" dxf="1" numFmtId="4">
    <nc r="H1987">
      <v>1.4978</v>
    </nc>
    <odxf/>
    <ndxf/>
  </rcc>
  <rfmt sheetId="3" sqref="B975" start="0" length="0">
    <dxf>
      <border>
        <left style="dashed">
          <color indexed="64"/>
        </left>
        <right style="thin">
          <color indexed="64"/>
        </right>
        <top style="thin">
          <color indexed="64"/>
        </top>
        <bottom style="medium">
          <color indexed="64"/>
        </bottom>
      </border>
    </dxf>
  </rfmt>
  <rcc rId="4962" sId="3" numFmtId="4">
    <nc r="B976">
      <v>1.5181</v>
    </nc>
  </rcc>
  <rrc rId="4963" sId="4" ref="A979:XFD979" action="deleteRow">
    <rfmt sheetId="4" xfDxf="1" s="1" sqref="A979:XFD979"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979">
        <v>44892</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4" sqref="B979"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C979"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D979"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E979" start="0" length="0">
      <dxf>
        <numFmt numFmtId="171" formatCode="#,##0.0000_ ;\-#,##0.0000\ "/>
        <alignment horizontal="center" vertical="top" readingOrder="0"/>
        <border outline="0">
          <left style="dashed">
            <color indexed="64"/>
          </left>
          <right style="thin">
            <color indexed="64"/>
          </right>
          <top style="medium">
            <color indexed="64"/>
          </top>
          <bottom style="dashed">
            <color indexed="64"/>
          </bottom>
        </border>
      </dxf>
    </rfmt>
  </rrc>
  <rcc rId="4964" sId="4" odxf="1" dxf="1" numFmtId="4">
    <nc r="B979">
      <v>1.5247999999999999</v>
    </nc>
    <odxf>
      <border outline="0">
        <top style="dashed">
          <color indexed="64"/>
        </top>
      </border>
    </odxf>
    <ndxf>
      <border outline="0">
        <top style="medium">
          <color indexed="64"/>
        </top>
      </border>
    </ndxf>
  </rcc>
  <rcc rId="4965" sId="4" odxf="1" dxf="1" numFmtId="4">
    <nc r="C979">
      <v>1.5247999999999999</v>
    </nc>
    <odxf>
      <border outline="0">
        <top style="dashed">
          <color indexed="64"/>
        </top>
      </border>
    </odxf>
    <ndxf>
      <border outline="0">
        <top style="medium">
          <color indexed="64"/>
        </top>
      </border>
    </ndxf>
  </rcc>
  <rcc rId="4966" sId="4" odxf="1" dxf="1" numFmtId="4">
    <nc r="D979">
      <v>1.5246999999999999</v>
    </nc>
    <odxf>
      <border outline="0">
        <top style="dashed">
          <color indexed="64"/>
        </top>
      </border>
    </odxf>
    <ndxf>
      <border outline="0">
        <top style="medium">
          <color indexed="64"/>
        </top>
      </border>
    </ndxf>
  </rcc>
  <rcc rId="4967" sId="4" odxf="1" dxf="1" numFmtId="4">
    <nc r="E979">
      <v>1.5246999999999999</v>
    </nc>
    <odxf>
      <border outline="0">
        <right style="dashed">
          <color indexed="64"/>
        </right>
        <top style="dashed">
          <color indexed="64"/>
        </top>
      </border>
    </odxf>
    <ndxf>
      <border outline="0">
        <right style="thin">
          <color indexed="64"/>
        </right>
        <top style="medium">
          <color indexed="64"/>
        </top>
      </border>
    </ndxf>
  </rcc>
  <rcc rId="4968" sId="7" odxf="1" dxf="1" numFmtId="4">
    <nc r="B988">
      <v>4.41</v>
    </nc>
    <odxf>
      <border outline="0">
        <top style="medium">
          <color indexed="64"/>
        </top>
      </border>
    </odxf>
    <ndxf>
      <border outline="0">
        <top style="dashed">
          <color indexed="64"/>
        </top>
      </border>
    </ndxf>
  </rcc>
  <rcc rId="4969" sId="7" odxf="1" dxf="1" numFmtId="4">
    <nc r="C988">
      <v>6.4</v>
    </nc>
    <odxf>
      <border outline="0">
        <top style="medium">
          <color indexed="64"/>
        </top>
      </border>
    </odxf>
    <ndxf>
      <border outline="0">
        <top style="dashed">
          <color indexed="64"/>
        </top>
      </border>
    </ndxf>
  </rcc>
  <rcc rId="4970" sId="7" odxf="1" dxf="1" numFmtId="4">
    <nc r="D988">
      <v>6.8</v>
    </nc>
    <odxf>
      <border outline="0">
        <top style="medium">
          <color indexed="64"/>
        </top>
      </border>
    </odxf>
    <ndxf>
      <border outline="0">
        <top style="dashed">
          <color indexed="64"/>
        </top>
      </border>
    </ndxf>
  </rcc>
  <rcc rId="4971" sId="8" odxf="1" s="1" dxf="1">
    <nc r="B987">
      <v>5.33</v>
    </nc>
    <o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border outline="0">
        <top/>
      </border>
    </ndxf>
  </rcc>
  <rcc rId="4972" sId="8" odxf="1" s="1" dxf="1">
    <nc r="C987">
      <v>6.5</v>
    </nc>
    <o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ndxf>
  </rcc>
  <rcc rId="4973" sId="8">
    <nc r="D987">
      <v>2.4</v>
    </nc>
  </rcc>
  <rcc rId="4974" sId="8">
    <nc r="E987">
      <v>125</v>
    </nc>
  </rcc>
  <rcv guid="{10BBB012-7C39-4D46-BF20-238B6C5ADCE0}" action="delete"/>
  <rdn rId="0" localSheetId="2" customView="1" name="Z_10BBB012_7C39_4D46_BF20_238B6C5ADCE0_.wvu.FilterData" hidden="1" oldHidden="1">
    <formula>'КР 2_I-VII'!$A$4:$H$4</formula>
    <oldFormula>'КР 2_I-VII'!$A$4:$H$4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51" sId="4" xfDxf="1" s="1" dxf="1" numFmtId="4">
    <nc r="B996">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6052" sId="4" xfDxf="1" s="1" dxf="1" numFmtId="4">
    <nc r="C996">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6053" sId="4" xfDxf="1" s="1" dxf="1" numFmtId="4">
    <nc r="D996">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6054" sId="4" xfDxf="1" s="1" dxf="1" numFmtId="4">
    <nc r="E996">
      <v>1.5246</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dashed">
          <color indexed="64"/>
        </top>
        <bottom style="medium">
          <color indexed="64"/>
        </bottom>
      </border>
      <protection locked="1" hidden="0"/>
    </ndxf>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80" sId="2" odxf="1" dxf="1" numFmtId="4">
    <nc r="B1988">
      <v>1.4978</v>
    </nc>
    <odxf/>
    <ndxf/>
  </rcc>
  <rcc rId="4981" sId="2" odxf="1" dxf="1" numFmtId="4">
    <nc r="C1988">
      <v>1.4978</v>
    </nc>
    <odxf/>
    <ndxf/>
  </rcc>
  <rcc rId="4982" sId="2" odxf="1" dxf="1" numFmtId="4">
    <nc r="D1988">
      <v>1.4978</v>
    </nc>
    <odxf/>
    <ndxf/>
  </rcc>
  <rcc rId="4983" sId="2" odxf="1" dxf="1" numFmtId="4">
    <nc r="E1988">
      <v>1.4977</v>
    </nc>
    <odxf/>
    <ndxf/>
  </rcc>
  <rcc rId="4984" sId="2" odxf="1" dxf="1" numFmtId="4">
    <nc r="F1988">
      <v>1.4979</v>
    </nc>
    <odxf/>
    <ndxf/>
  </rcc>
  <rcc rId="4985" sId="2" odxf="1" dxf="1" numFmtId="4">
    <nc r="G1988">
      <v>1.4978</v>
    </nc>
    <odxf/>
    <ndxf/>
  </rcc>
  <rcc rId="4986" sId="2" odxf="1" dxf="1" numFmtId="4">
    <nc r="H1988">
      <v>1.4978</v>
    </nc>
    <odxf/>
    <ndxf/>
  </rcc>
  <rcc rId="4987" sId="2" odxf="1" dxf="1" numFmtId="4">
    <nc r="B1989">
      <v>1.4978</v>
    </nc>
    <odxf/>
    <ndxf/>
  </rcc>
  <rcc rId="4988" sId="2" odxf="1" dxf="1" numFmtId="4">
    <nc r="C1989">
      <v>1.4978</v>
    </nc>
    <odxf/>
    <ndxf/>
  </rcc>
  <rcc rId="4989" sId="2" odxf="1" dxf="1" numFmtId="4">
    <nc r="D1989">
      <v>1.4978</v>
    </nc>
    <odxf/>
    <ndxf/>
  </rcc>
  <rcc rId="4990" sId="2" odxf="1" dxf="1" numFmtId="4">
    <nc r="E1989">
      <v>1.4977</v>
    </nc>
    <odxf/>
    <ndxf/>
  </rcc>
  <rcc rId="4991" sId="2" odxf="1" dxf="1" numFmtId="4">
    <nc r="F1989">
      <v>1.4978</v>
    </nc>
    <odxf/>
    <ndxf/>
  </rcc>
  <rcc rId="4992" sId="2" odxf="1" dxf="1" numFmtId="4">
    <nc r="G1989">
      <v>1.4978</v>
    </nc>
    <odxf/>
    <ndxf/>
  </rcc>
  <rcc rId="4993" sId="2" odxf="1" dxf="1" numFmtId="4">
    <nc r="H1989">
      <v>1.4978</v>
    </nc>
    <odxf/>
    <ndxf/>
  </rcc>
  <rcc rId="4994" sId="1" odxf="1" dxf="1" numFmtId="4">
    <nc r="C338">
      <v>2.3E-2</v>
    </nc>
    <odxf>
      <border outline="0">
        <top style="dotted">
          <color indexed="64"/>
        </top>
      </border>
    </odxf>
    <ndxf>
      <border outline="0">
        <top/>
      </border>
    </ndxf>
  </rcc>
  <rcc rId="4995" sId="1" odxf="1" dxf="1" numFmtId="4">
    <nc r="D338">
      <v>3.0000000000000001E-3</v>
    </nc>
    <odxf>
      <border outline="0">
        <top style="dotted">
          <color indexed="64"/>
        </top>
      </border>
    </odxf>
    <ndxf>
      <border outline="0">
        <top/>
      </border>
    </ndxf>
  </rcc>
  <rcc rId="4996" sId="1" odxf="1" dxf="1" numFmtId="4">
    <nc r="E338">
      <v>8.9999999999999993E-3</v>
    </nc>
    <odxf>
      <border outline="0">
        <bottom style="dotted">
          <color indexed="64"/>
        </bottom>
      </border>
    </odxf>
    <ndxf>
      <border outline="0">
        <bottom style="medium">
          <color indexed="64"/>
        </bottom>
      </border>
    </ndxf>
  </rcc>
  <rcc rId="4997" sId="1" odxf="1" dxf="1" numFmtId="4">
    <nc r="F338">
      <v>4.0000000000000001E-3</v>
    </nc>
    <odxf>
      <border outline="0">
        <bottom style="dotted">
          <color indexed="64"/>
        </bottom>
      </border>
    </odxf>
    <ndxf>
      <border outline="0">
        <bottom style="medium">
          <color indexed="64"/>
        </bottom>
      </border>
    </ndxf>
  </rcc>
  <rfmt sheetId="1" sqref="G338" start="0" length="0">
    <dxf>
      <border outline="0">
        <bottom style="medium">
          <color indexed="64"/>
        </bottom>
      </border>
    </dxf>
  </rfmt>
  <rcc rId="4998" sId="1" odxf="1" dxf="1" numFmtId="4">
    <nc r="H338">
      <v>3.6999999999999998E-2</v>
    </nc>
    <odxf>
      <border outline="0">
        <bottom style="dotted">
          <color indexed="64"/>
        </bottom>
      </border>
    </odxf>
    <ndxf>
      <border outline="0">
        <bottom style="medium">
          <color indexed="64"/>
        </bottom>
      </border>
    </ndxf>
  </rcc>
  <rfmt sheetId="1" sqref="I338" start="0" length="0">
    <dxf>
      <border outline="0">
        <bottom style="medium">
          <color indexed="64"/>
        </bottom>
      </border>
    </dxf>
  </rfmt>
  <rfmt sheetId="1" sqref="J338" start="0" length="0">
    <dxf>
      <border outline="0">
        <bottom style="medium">
          <color indexed="64"/>
        </bottom>
      </border>
    </dxf>
  </rfmt>
  <rcc rId="4999" sId="1" odxf="1" dxf="1" numFmtId="4">
    <nc r="K338">
      <v>2.4E-2</v>
    </nc>
    <odxf>
      <border outline="0">
        <bottom style="dotted">
          <color indexed="64"/>
        </bottom>
      </border>
    </odxf>
    <ndxf>
      <border outline="0">
        <bottom style="medium">
          <color indexed="64"/>
        </bottom>
      </border>
    </ndxf>
  </rcc>
  <rcc rId="5000" sId="1" odxf="1" dxf="1" numFmtId="4">
    <nc r="L338">
      <v>99.878</v>
    </nc>
    <odxf>
      <border outline="0">
        <bottom style="dotted">
          <color indexed="64"/>
        </bottom>
      </border>
    </odxf>
    <ndxf>
      <border outline="0">
        <bottom style="medium">
          <color indexed="64"/>
        </bottom>
      </border>
    </ndxf>
  </rcc>
  <rcc rId="5001" sId="1" odxf="1" dxf="1" numFmtId="4">
    <nc r="M338">
      <v>2.1999999999999999E-2</v>
    </nc>
    <odxf>
      <border outline="0">
        <bottom style="dotted">
          <color indexed="64"/>
        </bottom>
      </border>
    </odxf>
    <ndxf>
      <border outline="0">
        <bottom style="medium">
          <color indexed="64"/>
        </bottom>
      </border>
    </ndxf>
  </rcc>
  <rcc rId="5002" sId="1" odxf="1" dxf="1" numFmtId="4">
    <nc r="N338">
      <v>1.1999999999999999E-3</v>
    </nc>
    <odxf>
      <border outline="0">
        <bottom style="dotted">
          <color indexed="64"/>
        </bottom>
      </border>
    </odxf>
    <ndxf>
      <border outline="0">
        <bottom style="medium">
          <color indexed="64"/>
        </bottom>
      </border>
    </ndxf>
  </rcc>
  <rcc rId="5003" sId="5" numFmtId="4">
    <nc r="B342">
      <v>78.59</v>
    </nc>
  </rcc>
  <rcc rId="5004" sId="5" numFmtId="4">
    <nc r="C342">
      <v>0.21</v>
    </nc>
  </rcc>
  <rcc rId="5005" sId="5" numFmtId="4">
    <nc r="D342">
      <v>2.2999999999999998</v>
    </nc>
  </rcc>
  <rcc rId="5006" sId="5" numFmtId="4">
    <nc r="E342">
      <v>18.53</v>
    </nc>
  </rcc>
  <rcc rId="5007" sId="5" numFmtId="4">
    <nc r="F342">
      <v>0.37</v>
    </nc>
  </rcc>
  <rcc rId="5008" sId="6" numFmtId="4">
    <nc r="B337">
      <v>1.5247999999999999</v>
    </nc>
  </rcc>
  <rcc rId="5009" sId="6" numFmtId="4">
    <nc r="C337">
      <v>1.1599999999999999</v>
    </nc>
  </rcc>
  <rcc rId="5010" sId="6" numFmtId="4">
    <nc r="D337">
      <v>1.1499999999999999</v>
    </nc>
  </rcc>
  <rcc rId="5011" sId="6" numFmtId="4">
    <nc r="E337">
      <v>6.51</v>
    </nc>
  </rcc>
  <rcc rId="5012" sId="6" numFmtId="4">
    <nc r="F337">
      <v>1.02</v>
    </nc>
  </rcc>
  <rcc rId="5013" sId="6" numFmtId="4">
    <nc r="M337">
      <v>90.16</v>
    </nc>
  </rcc>
  <rcv guid="{10BBB012-7C39-4D46-BF20-238B6C5ADCE0}" action="delete"/>
  <rdn rId="0" localSheetId="2" customView="1" name="Z_10BBB012_7C39_4D46_BF20_238B6C5ADCE0_.wvu.FilterData" hidden="1" oldHidden="1">
    <formula>'КР 2_I-VII'!$A$4:$H$4</formula>
    <oldFormula>'КР 2_I-VII'!$A$4:$H$4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xfDxf="1" s="1" sqref="A1990" start="0" length="0">
    <dxf>
      <font>
        <b val="0"/>
        <i val="0"/>
        <strike val="0"/>
        <condense val="0"/>
        <extend val="0"/>
        <outline val="0"/>
        <shadow val="0"/>
        <u val="none"/>
        <vertAlign val="baseline"/>
        <sz val="10"/>
        <color auto="1"/>
        <name val="Arial"/>
        <scheme val="none"/>
      </font>
      <numFmt numFmtId="27" formatCode="dd/mm/yyyy\ h:mm"/>
      <fill>
        <patternFill patternType="none">
          <fgColor indexed="64"/>
          <bgColor indexed="65"/>
        </patternFill>
      </fill>
      <alignment horizontal="left" vertical="bottom" textRotation="0" wrapText="0" indent="0" justifyLastLine="0" shrinkToFit="0" readingOrder="0"/>
      <border diagonalUp="0" diagonalDown="0" outline="0">
        <left/>
        <right style="dotted">
          <color indexed="64"/>
        </right>
        <top style="dotted">
          <color indexed="64"/>
        </top>
        <bottom style="medium">
          <color indexed="64"/>
        </bottom>
      </border>
      <protection locked="1" hidden="0"/>
    </dxf>
  </rfmt>
  <rcc rId="5019" sId="2" xfDxf="1" s="1" dxf="1" numFmtId="4">
    <nc r="B1990">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5020" sId="2" xfDxf="1" s="1" dxf="1" numFmtId="4">
    <nc r="C1990">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5021" sId="2" xfDxf="1" s="1" dxf="1" numFmtId="4">
    <nc r="D1990">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5022" sId="2" xfDxf="1" s="1" dxf="1" numFmtId="4">
    <nc r="E1990">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5023" sId="2" xfDxf="1" s="1" dxf="1" numFmtId="4">
    <nc r="F1990">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5024" sId="2" xfDxf="1" s="1" dxf="1" numFmtId="4">
    <nc r="G1990">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5025" sId="2" xfDxf="1" s="1" dxf="1" numFmtId="4">
    <nc r="H1990">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medium">
          <color indexed="64"/>
        </bottom>
      </border>
      <protection locked="1" hidden="0"/>
    </ndxf>
  </rcc>
  <rfmt sheetId="2" xfDxf="1" s="1" sqref="A1991" start="0" length="0">
    <dxf>
      <font>
        <b val="0"/>
        <i val="0"/>
        <strike val="0"/>
        <condense val="0"/>
        <extend val="0"/>
        <outline val="0"/>
        <shadow val="0"/>
        <u val="none"/>
        <vertAlign val="baseline"/>
        <sz val="10"/>
        <color auto="1"/>
        <name val="Arial"/>
        <scheme val="none"/>
      </font>
      <numFmt numFmtId="27" formatCode="dd/mm/yyyy\ h:mm"/>
      <fill>
        <patternFill patternType="none">
          <fgColor indexed="64"/>
          <bgColor indexed="65"/>
        </patternFill>
      </fill>
      <alignment horizontal="left" vertical="bottom" textRotation="0" wrapText="0" indent="0" justifyLastLine="0" shrinkToFit="0" readingOrder="0"/>
      <border diagonalUp="0" diagonalDown="0" outline="0">
        <left/>
        <right style="dotted">
          <color indexed="64"/>
        </right>
        <top style="medium">
          <color indexed="64"/>
        </top>
        <bottom style="dotted">
          <color indexed="64"/>
        </bottom>
      </border>
      <protection locked="1" hidden="0"/>
    </dxf>
  </rfmt>
  <rcc rId="5026" sId="2" xfDxf="1" s="1" dxf="1" numFmtId="4">
    <nc r="B1991">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border>
      <protection locked="1" hidden="0"/>
    </ndxf>
  </rcc>
  <rcc rId="5027" sId="2" xfDxf="1" s="1" dxf="1" numFmtId="4">
    <nc r="C1991">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5028" sId="2" xfDxf="1" s="1" dxf="1" numFmtId="4">
    <nc r="D1991">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5029" sId="2" xfDxf="1" s="1" dxf="1" numFmtId="4">
    <nc r="E1991">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5030" sId="2" xfDxf="1" s="1" dxf="1" numFmtId="4">
    <nc r="F1991">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5031" sId="2" xfDxf="1" s="1" dxf="1" numFmtId="4">
    <nc r="G1991">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5032" sId="2" xfDxf="1" s="1" dxf="1" numFmtId="4">
    <nc r="H1991">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medium">
          <color indexed="64"/>
        </top>
        <bottom style="dotted">
          <color indexed="64"/>
        </bottom>
      </border>
      <protection locked="1" hidden="0"/>
    </ndxf>
  </rcc>
  <rfmt sheetId="2" xfDxf="1" s="1" sqref="A1992" start="0" length="0">
    <dxf>
      <font>
        <b val="0"/>
        <i val="0"/>
        <strike val="0"/>
        <condense val="0"/>
        <extend val="0"/>
        <outline val="0"/>
        <shadow val="0"/>
        <u val="none"/>
        <vertAlign val="baseline"/>
        <sz val="10"/>
        <color auto="1"/>
        <name val="Arial"/>
        <scheme val="none"/>
      </font>
      <numFmt numFmtId="27" formatCode="dd/mm/yyyy\ h:mm"/>
      <fill>
        <patternFill patternType="none">
          <fgColor indexed="64"/>
          <bgColor indexed="65"/>
        </patternFill>
      </fill>
      <alignment horizontal="left" vertical="bottom" textRotation="0" wrapText="0" indent="0" justifyLastLine="0" shrinkToFit="0" readingOrder="0"/>
      <border diagonalUp="0" diagonalDown="0" outline="0">
        <left/>
        <right style="dotted">
          <color indexed="64"/>
        </right>
        <top style="dotted">
          <color indexed="64"/>
        </top>
        <bottom style="dotted">
          <color indexed="64"/>
        </bottom>
      </border>
      <protection locked="1" hidden="0"/>
    </dxf>
  </rfmt>
  <rcc rId="5033" sId="2" xfDxf="1" s="1" dxf="1" numFmtId="4">
    <nc r="B1992">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034" sId="2" xfDxf="1" s="1" dxf="1" numFmtId="4">
    <nc r="C1992">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5035" sId="2" xfDxf="1" s="1" dxf="1" numFmtId="4">
    <nc r="D1992">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5036" sId="2" xfDxf="1" s="1" dxf="1" numFmtId="4">
    <nc r="E1992">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5037" sId="2" xfDxf="1" s="1" dxf="1" numFmtId="4">
    <nc r="F1992">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5038" sId="2" xfDxf="1" s="1" dxf="1" numFmtId="4">
    <nc r="G1992">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5039" sId="2" xfDxf="1" s="1" dxf="1" numFmtId="4">
    <nc r="H1992">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bottom style="dotted">
          <color indexed="64"/>
        </bottom>
      </border>
      <protection locked="1" hidden="0"/>
    </ndxf>
  </rcc>
  <rfmt sheetId="3" xfDxf="1" sqref="A977" start="0" length="0">
    <dxf>
      <numFmt numFmtId="27" formatCode="dd/mm/yyyy\ h:mm"/>
      <alignment horizontal="left" vertical="center" readingOrder="0"/>
      <border outline="0">
        <left style="thin">
          <color indexed="64"/>
        </left>
        <right style="thin">
          <color indexed="64"/>
        </right>
        <top style="thin">
          <color indexed="64"/>
        </top>
        <bottom style="thin">
          <color indexed="64"/>
        </bottom>
      </border>
    </dxf>
  </rfmt>
  <rcc rId="5040" sId="3" xfDxf="1" s="1" dxf="1" numFmtId="4">
    <nc r="B977">
      <v>1.5194000000000001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ndxf>
  </rcc>
  <rcc rId="5041" sId="4" xfDxf="1" dxf="1" numFmtId="27">
    <oc r="A980">
      <v>44892.666666666664</v>
    </oc>
    <nc r="A980">
      <v>44892.833333333336</v>
    </nc>
    <ndxf>
      <numFmt numFmtId="27" formatCode="dd/mm/yyyy\ h:mm"/>
      <alignment horizontal="left" vertical="center" readingOrder="0"/>
      <border outline="0">
        <left style="thin">
          <color indexed="64"/>
        </left>
        <top style="dashed">
          <color indexed="64"/>
        </top>
        <bottom style="medium">
          <color indexed="64"/>
        </bottom>
      </border>
    </ndxf>
  </rcc>
  <rcc rId="5042" sId="4" xfDxf="1" s="1" dxf="1" numFmtId="4">
    <nc r="B980">
      <v>1.5247999999999999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5043" sId="4" xfDxf="1" s="1" dxf="1" numFmtId="4">
    <nc r="C980">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5044" sId="4" xfDxf="1" s="1" dxf="1" numFmtId="4">
    <nc r="D980">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5045" sId="4" xfDxf="1" s="1" dxf="1" numFmtId="4">
    <nc r="E980">
      <v>1.5246</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dashed">
          <color indexed="64"/>
        </top>
        <bottom style="medium">
          <color indexed="64"/>
        </bottom>
      </border>
      <protection locked="1" hidden="0"/>
    </ndxf>
  </rcc>
  <rfmt sheetId="7" xfDxf="1" sqref="A989" start="0" length="0">
    <dxf>
      <numFmt numFmtId="27" formatCode="dd/mm/yyyy\ h:mm"/>
      <alignment horizontal="left" vertical="center" readingOrder="0"/>
      <border outline="0">
        <left style="thin">
          <color indexed="64"/>
        </left>
        <right style="dashed">
          <color indexed="64"/>
        </right>
        <top style="dashed">
          <color indexed="64"/>
        </top>
        <bottom style="medium">
          <color indexed="64"/>
        </bottom>
      </border>
    </dxf>
  </rfmt>
  <rcc rId="5046" sId="7" xfDxf="1" s="1" dxf="1" numFmtId="4">
    <nc r="B989">
      <v>4.46</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5047" sId="7" xfDxf="1" s="1" dxf="1" numFmtId="4">
    <nc r="C989">
      <v>5.8</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fmt sheetId="8" xfDxf="1" sqref="A988" start="0" length="0">
    <dxf>
      <numFmt numFmtId="27" formatCode="dd/mm/yyyy\ h:mm"/>
      <alignment horizontal="left" vertical="center" readingOrder="0"/>
      <border outline="0">
        <left style="thin">
          <color indexed="64"/>
        </left>
        <right style="dashed">
          <color indexed="64"/>
        </right>
        <top style="dashed">
          <color indexed="64"/>
        </top>
        <bottom style="medium">
          <color indexed="64"/>
        </bottom>
      </border>
    </dxf>
  </rfmt>
  <rfmt sheetId="8" xfDxf="1" sqref="B988" start="0" length="0">
    <dxf>
      <alignment horizontal="center" readingOrder="0"/>
      <border outline="0">
        <left style="dashed">
          <color indexed="64"/>
        </left>
        <right style="dashed">
          <color indexed="64"/>
        </right>
        <top style="dashed">
          <color indexed="64"/>
        </top>
        <bottom style="medium">
          <color indexed="64"/>
        </bottom>
      </border>
    </dxf>
  </rfmt>
  <rcc rId="5048" sId="8" xfDxf="1" dxf="1">
    <nc r="C988">
      <v>5.7</v>
    </nc>
    <ndxf>
      <alignment horizontal="center" readingOrder="0"/>
      <border outline="0">
        <left style="dashed">
          <color indexed="64"/>
        </left>
        <right style="dashed">
          <color indexed="64"/>
        </right>
        <top style="dashed">
          <color indexed="64"/>
        </top>
        <bottom style="medium">
          <color indexed="64"/>
        </bottom>
      </border>
    </ndxf>
  </rcc>
  <rcc rId="5049" sId="8">
    <nc r="D988">
      <v>2.4</v>
    </nc>
  </rcc>
  <rcc rId="5050" sId="8">
    <nc r="E988">
      <v>125</v>
    </nc>
  </rcc>
  <rfmt sheetId="7" sqref="A986" start="0" length="0">
    <dxf/>
  </rfmt>
  <rfmt sheetId="7" sqref="A987" start="0" length="0">
    <dxf/>
  </rfmt>
  <rcc rId="5051" sId="7" odxf="1" dxf="1" numFmtId="27">
    <oc r="A988">
      <v>44892</v>
    </oc>
    <nc r="A988">
      <v>44892.333333333336</v>
    </nc>
    <odxf>
      <border outline="0">
        <top style="medium">
          <color indexed="64"/>
        </top>
      </border>
    </odxf>
    <ndxf>
      <border outline="0">
        <top style="dashed">
          <color indexed="64"/>
        </top>
      </border>
    </ndxf>
  </rcc>
  <rcc rId="5052" sId="7" odxf="1" dxf="1" numFmtId="27">
    <oc r="A989">
      <v>44892.333333333336</v>
    </oc>
    <nc r="A989">
      <v>44892.833333333336</v>
    </nc>
    <ndxf/>
  </rcc>
  <rcc rId="5053" sId="7" odxf="1" dxf="1" numFmtId="27">
    <oc r="A990">
      <v>44892.666666666664</v>
    </oc>
    <nc r="A990">
      <v>44893.333333333336</v>
    </nc>
    <odxf>
      <border outline="0">
        <bottom style="medium">
          <color indexed="64"/>
        </bottom>
      </border>
    </odxf>
    <ndxf>
      <border outline="0">
        <bottom style="dashed">
          <color indexed="64"/>
        </bottom>
      </border>
    </ndxf>
  </rcc>
  <rcc rId="5054" sId="7" odxf="1" dxf="1" numFmtId="27">
    <oc r="A991">
      <v>44893</v>
    </oc>
    <nc r="A991">
      <v>44893.833333333336</v>
    </nc>
    <odxf>
      <border outline="0">
        <top style="medium">
          <color indexed="64"/>
        </top>
        <bottom style="dashed">
          <color indexed="64"/>
        </bottom>
      </border>
    </odxf>
    <ndxf>
      <border outline="0">
        <top style="dashed">
          <color indexed="64"/>
        </top>
        <bottom style="medium">
          <color indexed="64"/>
        </bottom>
      </border>
    </ndxf>
  </rcc>
  <rcv guid="{44EA8A87-10E8-41FC-8E8D-7805666B1E10}" action="delete"/>
  <rdn rId="0" localSheetId="2" customView="1" name="Z_44EA8A87_10E8_41FC_8E8D_7805666B1E10_.wvu.FilterData" hidden="1" oldHidden="1">
    <formula>'КР 2_I-VII'!$A$4:$H$4</formula>
    <oldFormula>'КР 2_I-VII'!$A$4:$H$4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60" sId="1" odxf="1" dxf="1" numFmtId="4">
    <nc r="C339">
      <v>2.9000000000000001E-2</v>
    </nc>
    <odxf/>
    <ndxf/>
  </rcc>
  <rcc rId="5061" sId="1" odxf="1" dxf="1" numFmtId="4">
    <nc r="D339">
      <v>4.0000000000000001E-3</v>
    </nc>
    <odxf/>
    <ndxf/>
  </rcc>
  <rcc rId="5062" sId="1" odxf="1" dxf="1" numFmtId="4">
    <nc r="E339">
      <v>1.4E-2</v>
    </nc>
    <odxf/>
    <ndxf/>
  </rcc>
  <rcc rId="5063" sId="1" odxf="1" dxf="1" numFmtId="4">
    <nc r="F339">
      <v>3.0000000000000001E-3</v>
    </nc>
    <odxf/>
    <ndxf/>
  </rcc>
  <rfmt sheetId="1" sqref="G339" start="0" length="0">
    <dxf/>
  </rfmt>
  <rcc rId="5064" sId="1" odxf="1" dxf="1" numFmtId="4">
    <nc r="H339">
      <v>3.7999999999999999E-2</v>
    </nc>
    <odxf/>
    <ndxf/>
  </rcc>
  <rfmt sheetId="1" sqref="I339" start="0" length="0">
    <dxf/>
  </rfmt>
  <rfmt sheetId="1" sqref="J339" start="0" length="0">
    <dxf/>
  </rfmt>
  <rcc rId="5065" sId="1" odxf="1" dxf="1" numFmtId="4">
    <nc r="K339">
      <v>2.5000000000000001E-2</v>
    </nc>
    <odxf/>
    <ndxf/>
  </rcc>
  <rcc rId="5066" sId="1" odxf="1" dxf="1" numFmtId="4">
    <nc r="L339">
      <v>99.861999999999995</v>
    </nc>
    <odxf/>
    <ndxf/>
  </rcc>
  <rcc rId="5067" sId="1" odxf="1" dxf="1" numFmtId="4">
    <nc r="M339">
      <v>2.5000000000000001E-2</v>
    </nc>
    <odxf/>
    <ndxf/>
  </rcc>
  <rcc rId="5068" sId="1" numFmtId="4">
    <nc r="N339">
      <v>1.2999999999999999E-3</v>
    </nc>
  </rcc>
  <rcc rId="5069" sId="2" odxf="1" dxf="1" numFmtId="4">
    <nc r="B1993">
      <v>1.4979</v>
    </nc>
    <odxf/>
    <ndxf/>
  </rcc>
  <rcc rId="5070" sId="2" odxf="1" dxf="1" numFmtId="4">
    <nc r="C1993">
      <v>1.4978</v>
    </nc>
    <odxf/>
    <ndxf/>
  </rcc>
  <rcc rId="5071" sId="2" odxf="1" dxf="1" numFmtId="4">
    <nc r="D1993">
      <v>1.4978</v>
    </nc>
    <odxf/>
    <ndxf/>
  </rcc>
  <rcc rId="5072" sId="2" odxf="1" dxf="1" numFmtId="4">
    <nc r="E1993">
      <v>1.4976</v>
    </nc>
    <odxf/>
    <ndxf/>
  </rcc>
  <rcc rId="5073" sId="2" odxf="1" dxf="1" numFmtId="4">
    <nc r="F1993">
      <v>1.4979</v>
    </nc>
    <odxf/>
    <ndxf/>
  </rcc>
  <rcc rId="5074" sId="2" odxf="1" dxf="1" numFmtId="4">
    <nc r="G1993">
      <v>1.4979</v>
    </nc>
    <odxf/>
    <ndxf/>
  </rcc>
  <rcc rId="5075" sId="2" odxf="1" dxf="1" numFmtId="4">
    <nc r="H1993">
      <v>1.4978</v>
    </nc>
    <odxf/>
    <ndxf/>
  </rcc>
  <rcc rId="5076" sId="2" odxf="1" dxf="1" numFmtId="4">
    <nc r="B1994">
      <v>1.4979</v>
    </nc>
    <odxf/>
    <ndxf/>
  </rcc>
  <rcc rId="5077" sId="2" odxf="1" dxf="1" numFmtId="4">
    <nc r="C1994">
      <v>1.4978</v>
    </nc>
    <odxf/>
    <ndxf/>
  </rcc>
  <rcc rId="5078" sId="2" odxf="1" dxf="1" numFmtId="4">
    <nc r="D1994">
      <v>1.4979</v>
    </nc>
    <odxf/>
    <ndxf/>
  </rcc>
  <rcc rId="5079" sId="2" odxf="1" dxf="1" numFmtId="4">
    <nc r="E1994">
      <v>1.4977</v>
    </nc>
    <odxf/>
    <ndxf/>
  </rcc>
  <rcc rId="5080" sId="2" odxf="1" dxf="1" numFmtId="4">
    <nc r="F1994">
      <v>1.498</v>
    </nc>
    <odxf/>
    <ndxf/>
  </rcc>
  <rcc rId="5081" sId="2" odxf="1" dxf="1" numFmtId="4">
    <nc r="G1994">
      <v>1.4979</v>
    </nc>
    <odxf/>
    <ndxf/>
  </rcc>
  <rcc rId="5082" sId="2" odxf="1" dxf="1" numFmtId="4">
    <nc r="H1994">
      <v>1.498</v>
    </nc>
    <odxf/>
    <ndxf/>
  </rcc>
  <rcc rId="5083" sId="3" numFmtId="4">
    <nc r="B978">
      <v>1.5185</v>
    </nc>
  </rcc>
  <rcc rId="5084" sId="4" odxf="1" dxf="1" numFmtId="4">
    <nc r="B982">
      <v>1.5247999999999999</v>
    </nc>
    <odxf>
      <border outline="0">
        <top style="dashed">
          <color indexed="64"/>
        </top>
      </border>
    </odxf>
    <ndxf>
      <border outline="0">
        <top style="medium">
          <color indexed="64"/>
        </top>
      </border>
    </ndxf>
  </rcc>
  <rcc rId="5085" sId="4" odxf="1" dxf="1" numFmtId="4">
    <nc r="C982">
      <v>1.5247999999999999</v>
    </nc>
    <odxf>
      <border outline="0">
        <top style="dashed">
          <color indexed="64"/>
        </top>
      </border>
    </odxf>
    <ndxf>
      <border outline="0">
        <top style="medium">
          <color indexed="64"/>
        </top>
      </border>
    </ndxf>
  </rcc>
  <rcc rId="5086" sId="4" odxf="1" dxf="1" numFmtId="4">
    <nc r="D982">
      <v>1.5247999999999999</v>
    </nc>
    <odxf>
      <border outline="0">
        <top style="dashed">
          <color indexed="64"/>
        </top>
      </border>
    </odxf>
    <ndxf>
      <border outline="0">
        <top style="medium">
          <color indexed="64"/>
        </top>
      </border>
    </ndxf>
  </rcc>
  <rcc rId="5087" sId="4" odxf="1" dxf="1" numFmtId="4">
    <nc r="E982">
      <v>1.5247999999999999</v>
    </nc>
    <odxf>
      <border outline="0">
        <right style="dashed">
          <color indexed="64"/>
        </right>
        <top style="dashed">
          <color indexed="64"/>
        </top>
      </border>
    </odxf>
    <ndxf>
      <border outline="0">
        <right style="thin">
          <color indexed="64"/>
        </right>
        <top style="medium">
          <color indexed="64"/>
        </top>
      </border>
    </ndxf>
  </rcc>
  <rrc rId="5088" sId="4" ref="A981:XFD981" action="deleteRow">
    <rfmt sheetId="4" xfDxf="1" s="1" sqref="A981:XFD981"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981">
        <v>44893</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4" sqref="B981"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C981"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D981"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E981" start="0" length="0">
      <dxf>
        <numFmt numFmtId="171" formatCode="#,##0.0000_ ;\-#,##0.0000\ "/>
        <alignment horizontal="center" vertical="top" readingOrder="0"/>
        <border outline="0">
          <left style="dashed">
            <color indexed="64"/>
          </left>
          <right style="thin">
            <color indexed="64"/>
          </right>
          <top style="medium">
            <color indexed="64"/>
          </top>
          <bottom style="dashed">
            <color indexed="64"/>
          </bottom>
        </border>
      </dxf>
    </rfmt>
  </rrc>
  <rfmt sheetId="7" sqref="A990" start="0" length="0">
    <dxf>
      <border>
        <left style="thin">
          <color indexed="64"/>
        </left>
        <right style="dashed">
          <color indexed="64"/>
        </right>
        <top style="medium">
          <color indexed="64"/>
        </top>
        <bottom style="medium">
          <color indexed="64"/>
        </bottom>
      </border>
    </dxf>
  </rfmt>
  <rfmt sheetId="7" sqref="D989" start="0" length="0">
    <dxf>
      <border>
        <left style="dashed">
          <color indexed="64"/>
        </left>
        <right/>
        <top style="dashed">
          <color indexed="64"/>
        </top>
        <bottom style="medium">
          <color indexed="64"/>
        </bottom>
      </border>
    </dxf>
  </rfmt>
  <rfmt sheetId="7" sqref="B992:D992" start="0" length="0">
    <dxf>
      <border>
        <bottom style="medium">
          <color indexed="64"/>
        </bottom>
      </border>
    </dxf>
  </rfmt>
  <rfmt sheetId="7" sqref="B991:D991" start="0" length="0">
    <dxf>
      <border>
        <bottom style="medium">
          <color indexed="64"/>
        </bottom>
      </border>
    </dxf>
  </rfmt>
  <rfmt sheetId="7" sqref="A990" start="0" length="0">
    <dxf>
      <border>
        <left style="thin">
          <color indexed="64"/>
        </left>
        <right style="dashed">
          <color indexed="64"/>
        </right>
        <top style="medium">
          <color indexed="64"/>
        </top>
        <bottom style="dashed">
          <color indexed="64"/>
        </bottom>
      </border>
    </dxf>
  </rfmt>
  <rfmt sheetId="7" sqref="B990" start="0" length="0">
    <dxf>
      <border>
        <left style="dashed">
          <color indexed="64"/>
        </left>
        <right style="dashed">
          <color indexed="64"/>
        </right>
        <top style="medium">
          <color indexed="64"/>
        </top>
        <bottom style="dashed">
          <color indexed="64"/>
        </bottom>
      </border>
    </dxf>
  </rfmt>
  <rfmt sheetId="7" sqref="C991" start="0" length="0">
    <dxf>
      <border>
        <left style="dashed">
          <color indexed="64"/>
        </left>
        <right style="dashed">
          <color indexed="64"/>
        </right>
        <top style="dashed">
          <color indexed="64"/>
        </top>
        <bottom style="medium">
          <color indexed="64"/>
        </bottom>
      </border>
    </dxf>
  </rfmt>
  <rfmt sheetId="7" sqref="D990" start="0" length="0">
    <dxf>
      <border>
        <left style="dashed">
          <color indexed="64"/>
        </left>
        <right/>
        <top style="medium">
          <color indexed="64"/>
        </top>
        <bottom style="dashed">
          <color indexed="64"/>
        </bottom>
      </border>
    </dxf>
  </rfmt>
  <rcv guid="{10BBB012-7C39-4D46-BF20-238B6C5ADCE0}" action="delete"/>
  <rdn rId="0" localSheetId="2" customView="1" name="Z_10BBB012_7C39_4D46_BF20_238B6C5ADCE0_.wvu.FilterData" hidden="1" oldHidden="1">
    <formula>'КР 2_I-VII'!$A$4:$H$4</formula>
    <oldFormula>'КР 2_I-VII'!$A$4:$H$4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94" sId="8" odxf="1" dxf="1">
    <nc r="B989">
      <v>5.43</v>
    </nc>
    <odxf>
      <border outline="0">
        <top style="dashed">
          <color indexed="64"/>
        </top>
        <bottom style="medium">
          <color indexed="64"/>
        </bottom>
      </border>
    </odxf>
    <ndxf>
      <border outline="0">
        <top/>
        <bottom style="dashed">
          <color indexed="64"/>
        </bottom>
      </border>
    </ndxf>
  </rcc>
  <rcc rId="5095" sId="8" odxf="1" dxf="1">
    <nc r="C989">
      <v>5.9</v>
    </nc>
    <odxf>
      <border outline="0">
        <top style="dashed">
          <color indexed="64"/>
        </top>
        <bottom style="medium">
          <color indexed="64"/>
        </bottom>
      </border>
    </odxf>
    <ndxf>
      <border outline="0">
        <top style="medium">
          <color indexed="64"/>
        </top>
        <bottom style="dashed">
          <color indexed="64"/>
        </bottom>
      </border>
    </ndxf>
  </rcc>
  <rfmt sheetId="8" sqref="D988:E988" start="0" length="0">
    <dxf>
      <border>
        <bottom style="medium">
          <color indexed="64"/>
        </bottom>
      </border>
    </dxf>
  </rfmt>
  <rfmt sheetId="8" sqref="B990:E990" start="0" length="0">
    <dxf>
      <border>
        <bottom style="medium">
          <color indexed="64"/>
        </bottom>
      </border>
    </dxf>
  </rfmt>
  <rfmt sheetId="8" sqref="B990" start="0" length="0">
    <dxf>
      <border>
        <left style="dashed">
          <color indexed="64"/>
        </left>
        <right style="dashed">
          <color indexed="64"/>
        </right>
        <top style="dashed">
          <color indexed="64"/>
        </top>
        <bottom style="medium">
          <color indexed="64"/>
        </bottom>
      </border>
    </dxf>
  </rfmt>
  <rfmt sheetId="8" sqref="C989" start="0" length="0">
    <dxf>
      <border>
        <left style="dashed">
          <color indexed="64"/>
        </left>
        <right style="dashed">
          <color indexed="64"/>
        </right>
        <top style="medium">
          <color indexed="64"/>
        </top>
        <bottom style="dashed">
          <color indexed="64"/>
        </bottom>
      </border>
    </dxf>
  </rfmt>
  <rfmt sheetId="8" sqref="D989" start="0" length="0">
    <dxf>
      <border>
        <left style="dashed">
          <color indexed="64"/>
        </left>
        <right style="dashed">
          <color indexed="64"/>
        </right>
        <top style="medium">
          <color indexed="64"/>
        </top>
        <bottom style="dashed">
          <color indexed="64"/>
        </bottom>
      </border>
    </dxf>
  </rfmt>
  <rfmt sheetId="8" sqref="E990" start="0" length="0">
    <dxf>
      <border>
        <left style="dashed">
          <color indexed="64"/>
        </left>
        <right style="dashed">
          <color indexed="64"/>
        </right>
        <top style="dashed">
          <color indexed="64"/>
        </top>
        <bottom style="medium">
          <color indexed="64"/>
        </bottom>
      </border>
    </dxf>
  </rfmt>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0BBB012-7C39-4D46-BF20-238B6C5ADCE0}" action="delete"/>
  <rdn rId="0" localSheetId="2" customView="1" name="Z_10BBB012_7C39_4D46_BF20_238B6C5ADCE0_.wvu.FilterData" hidden="1" oldHidden="1">
    <formula>'КР 2_I-VII'!$A$4:$H$4</formula>
    <oldFormula>'КР 2_I-VII'!$A$4:$H$4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01" sId="8">
    <nc r="D989">
      <v>2.2999999999999998</v>
    </nc>
  </rcc>
  <rcc rId="5102" sId="8">
    <nc r="E989">
      <v>125</v>
    </nc>
  </rcc>
  <rcv guid="{10BBB012-7C39-4D46-BF20-238B6C5ADCE0}" action="delete"/>
  <rdn rId="0" localSheetId="2" customView="1" name="Z_10BBB012_7C39_4D46_BF20_238B6C5ADCE0_.wvu.FilterData" hidden="1" oldHidden="1">
    <formula>'КР 2_I-VII'!$A$4:$H$4</formula>
    <oldFormula>'КР 2_I-VII'!$A$4:$H$4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08" sId="2" odxf="1" dxf="1" numFmtId="4">
    <nc r="B1995">
      <v>1.498</v>
    </nc>
    <odxf>
      <border outline="0">
        <top style="dotted">
          <color indexed="64"/>
        </top>
        <bottom style="dotted">
          <color indexed="64"/>
        </bottom>
      </border>
    </odxf>
    <ndxf>
      <border outline="0">
        <top style="medium">
          <color indexed="64"/>
        </top>
        <bottom/>
      </border>
    </ndxf>
  </rcc>
  <rcc rId="5109" sId="2" odxf="1" dxf="1" numFmtId="4">
    <nc r="C1995">
      <v>1.4978</v>
    </nc>
    <odxf>
      <border outline="0">
        <top style="dotted">
          <color indexed="64"/>
        </top>
      </border>
    </odxf>
    <ndxf>
      <border outline="0">
        <top style="medium">
          <color indexed="64"/>
        </top>
      </border>
    </ndxf>
  </rcc>
  <rcc rId="5110" sId="2" odxf="1" dxf="1" numFmtId="4">
    <nc r="D1995">
      <v>1.4977</v>
    </nc>
    <odxf>
      <border outline="0">
        <top style="dotted">
          <color indexed="64"/>
        </top>
      </border>
    </odxf>
    <ndxf>
      <border outline="0">
        <top style="medium">
          <color indexed="64"/>
        </top>
      </border>
    </ndxf>
  </rcc>
  <rcc rId="5111" sId="2" odxf="1" dxf="1" numFmtId="4">
    <nc r="E1995">
      <v>1.4977</v>
    </nc>
    <odxf>
      <border outline="0">
        <top style="dotted">
          <color indexed="64"/>
        </top>
      </border>
    </odxf>
    <ndxf>
      <border outline="0">
        <top style="medium">
          <color indexed="64"/>
        </top>
      </border>
    </ndxf>
  </rcc>
  <rcc rId="5112" sId="2" odxf="1" dxf="1" numFmtId="4">
    <nc r="F1995">
      <v>1.4978</v>
    </nc>
    <odxf>
      <border outline="0">
        <top style="dotted">
          <color indexed="64"/>
        </top>
      </border>
    </odxf>
    <ndxf>
      <border outline="0">
        <top style="medium">
          <color indexed="64"/>
        </top>
      </border>
    </ndxf>
  </rcc>
  <rcc rId="5113" sId="2" odxf="1" dxf="1" numFmtId="4">
    <nc r="G1995">
      <v>1.4979</v>
    </nc>
    <odxf>
      <border outline="0">
        <top style="dotted">
          <color indexed="64"/>
        </top>
      </border>
    </odxf>
    <ndxf>
      <border outline="0">
        <top style="medium">
          <color indexed="64"/>
        </top>
      </border>
    </ndxf>
  </rcc>
  <rcc rId="5114" sId="2" odxf="1" dxf="1" numFmtId="4">
    <nc r="H1995">
      <v>1.4978</v>
    </nc>
    <odxf>
      <border outline="0">
        <top style="dotted">
          <color indexed="64"/>
        </top>
      </border>
    </odxf>
    <ndxf>
      <border outline="0">
        <top style="medium">
          <color indexed="64"/>
        </top>
      </border>
    </ndxf>
  </rcc>
  <rcc rId="5115" sId="2" odxf="1" dxf="1" numFmtId="4">
    <nc r="B1996">
      <v>1.4979</v>
    </nc>
    <odxf>
      <border outline="0">
        <bottom style="medium">
          <color indexed="64"/>
        </bottom>
      </border>
    </odxf>
    <ndxf>
      <border outline="0">
        <bottom style="dotted">
          <color indexed="64"/>
        </bottom>
      </border>
    </ndxf>
  </rcc>
  <rcc rId="5116" sId="2" odxf="1" dxf="1" numFmtId="4">
    <nc r="C1996">
      <v>1.4978</v>
    </nc>
    <odxf>
      <border outline="0">
        <bottom style="medium">
          <color indexed="64"/>
        </bottom>
      </border>
    </odxf>
    <ndxf>
      <border outline="0">
        <bottom style="dotted">
          <color indexed="64"/>
        </bottom>
      </border>
    </ndxf>
  </rcc>
  <rcc rId="5117" sId="2" odxf="1" dxf="1" numFmtId="4">
    <nc r="D1996">
      <v>1.4977</v>
    </nc>
    <odxf>
      <border outline="0">
        <bottom style="medium">
          <color indexed="64"/>
        </bottom>
      </border>
    </odxf>
    <ndxf>
      <border outline="0">
        <bottom style="dotted">
          <color indexed="64"/>
        </bottom>
      </border>
    </ndxf>
  </rcc>
  <rcc rId="5118" sId="2" odxf="1" dxf="1" numFmtId="4">
    <nc r="E1996">
      <v>1.4978</v>
    </nc>
    <odxf>
      <border outline="0">
        <bottom style="medium">
          <color indexed="64"/>
        </bottom>
      </border>
    </odxf>
    <ndxf>
      <border outline="0">
        <bottom style="dotted">
          <color indexed="64"/>
        </bottom>
      </border>
    </ndxf>
  </rcc>
  <rcc rId="5119" sId="2" odxf="1" dxf="1" numFmtId="4">
    <nc r="F1996">
      <v>1.4978</v>
    </nc>
    <odxf>
      <border outline="0">
        <bottom style="medium">
          <color indexed="64"/>
        </bottom>
      </border>
    </odxf>
    <ndxf>
      <border outline="0">
        <bottom style="dotted">
          <color indexed="64"/>
        </bottom>
      </border>
    </ndxf>
  </rcc>
  <rcc rId="5120" sId="2" odxf="1" dxf="1" numFmtId="4">
    <nc r="G1996">
      <v>1.4978</v>
    </nc>
    <odxf>
      <border outline="0">
        <bottom style="medium">
          <color indexed="64"/>
        </bottom>
      </border>
    </odxf>
    <ndxf>
      <border outline="0">
        <bottom style="dotted">
          <color indexed="64"/>
        </bottom>
      </border>
    </ndxf>
  </rcc>
  <rcc rId="5121" sId="2" odxf="1" dxf="1" numFmtId="4">
    <nc r="H1996">
      <v>1.4978</v>
    </nc>
    <odxf>
      <border outline="0">
        <right style="thin">
          <color indexed="64"/>
        </right>
        <bottom style="medium">
          <color indexed="64"/>
        </bottom>
      </border>
    </odxf>
    <ndxf>
      <border outline="0">
        <right style="dotted">
          <color indexed="64"/>
        </right>
        <bottom style="dotted">
          <color indexed="64"/>
        </bottom>
      </border>
    </ndxf>
  </rcc>
  <rcc rId="5122" sId="7" odxf="1" dxf="1" numFmtId="4">
    <nc r="B990">
      <v>4.6399999999999997</v>
    </nc>
    <odxf>
      <border outline="0">
        <bottom style="dashed">
          <color indexed="64"/>
        </bottom>
      </border>
    </odxf>
    <ndxf>
      <border outline="0">
        <bottom style="thin">
          <color indexed="64"/>
        </bottom>
      </border>
    </ndxf>
  </rcc>
  <rcc rId="5123" sId="7" odxf="1" dxf="1" numFmtId="4">
    <nc r="C990">
      <v>5.9</v>
    </nc>
    <odxf>
      <border outline="0">
        <top style="dashed">
          <color indexed="64"/>
        </top>
        <bottom/>
      </border>
    </odxf>
    <ndxf>
      <border outline="0">
        <top style="medium">
          <color indexed="64"/>
        </top>
        <bottom style="thin">
          <color indexed="64"/>
        </bottom>
      </border>
    </ndxf>
  </rcc>
  <rcc rId="5124" sId="7" odxf="1" dxf="1" numFmtId="4">
    <nc r="D990">
      <v>6</v>
    </nc>
    <odxf>
      <border outline="0">
        <bottom style="dashed">
          <color indexed="64"/>
        </bottom>
      </border>
    </odxf>
    <ndxf>
      <border outline="0">
        <bottom style="thin">
          <color indexed="64"/>
        </bottom>
      </border>
    </ndxf>
  </rcc>
  <rcc rId="5125" sId="7" odxf="1" dxf="1" numFmtId="4">
    <nc r="B991">
      <v>5.01</v>
    </nc>
    <odxf>
      <border outline="0">
        <top/>
      </border>
    </odxf>
    <ndxf>
      <border outline="0">
        <top style="thin">
          <color indexed="64"/>
        </top>
      </border>
    </ndxf>
  </rcc>
  <rcc rId="5126" sId="7" odxf="1" dxf="1" numFmtId="4">
    <nc r="C991">
      <v>6</v>
    </nc>
    <odxf>
      <border outline="0">
        <top style="dashed">
          <color indexed="64"/>
        </top>
      </border>
    </odxf>
    <ndxf>
      <border outline="0">
        <top style="thin">
          <color indexed="64"/>
        </top>
      </border>
    </ndxf>
  </rcc>
  <rfmt sheetId="7" sqref="D991" start="0" length="0">
    <dxf>
      <border outline="0">
        <top style="thin">
          <color indexed="64"/>
        </top>
      </border>
    </dxf>
  </rfmt>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EC616EC-9597-4666-9CE0-4265690115C8}" action="delete"/>
  <rdn rId="0" localSheetId="2" customView="1" name="Z_3EC616EC_9597_4666_9CE0_4265690115C8_.wvu.FilterData" hidden="1" oldHidden="1">
    <formula>'КР 2_I-VII'!$A$4:$H$4</formula>
    <oldFormula>'КР 2_I-VII'!$A$4:$H$4</oldFormula>
  </rdn>
  <rdn rId="0" localSheetId="5" customView="1" name="Z_3EC616EC_9597_4666_9CE0_4265690115C8_.wvu.FilterData" hidden="1" oldHidden="1">
    <formula>'РМО состав'!$A$10:$H$10</formula>
    <oldFormula>'РМО состав'!$A$10:$H$10</oldFormula>
  </rdn>
  <rdn rId="0" localSheetId="6" customView="1" name="Z_3EC616EC_9597_4666_9CE0_4265690115C8_.wvu.PrintArea" hidden="1" oldHidden="1">
    <formula>ГПИПБ!$A$1:$L$3</formula>
    <oldFormula>ГПИПБ!$A$1:$L$3</oldFormula>
  </rdn>
  <rdn rId="0" localSheetId="6" customView="1" name="Z_3EC616EC_9597_4666_9CE0_4265690115C8_.wvu.Cols" hidden="1" oldHidden="1">
    <formula>ГПИПБ!$G:$L</formula>
    <oldFormula>ГПИПБ!$G:$L</oldFormula>
  </rdn>
  <rdn rId="0" localSheetId="10" customView="1" name="Z_3EC616EC_9597_4666_9CE0_4265690115C8_.wvu.Rows" hidden="1" oldHidden="1">
    <formula>'Параметры окисление'!$124:$195</formula>
    <oldFormula>'Параметры окисление'!$124:$195</oldFormula>
  </rdn>
  <rcv guid="{3EC616EC-9597-4666-9CE0-4265690115C8}" action="add"/>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37" sId="2" odxf="1" dxf="1" numFmtId="4">
    <nc r="B1999">
      <v>1.4977</v>
    </nc>
    <odxf/>
    <ndxf/>
  </rcc>
  <rcc rId="5138" sId="2" odxf="1" dxf="1" numFmtId="4">
    <nc r="C1999">
      <v>1.4977</v>
    </nc>
    <odxf/>
    <ndxf/>
  </rcc>
  <rcc rId="5139" sId="2" odxf="1" dxf="1" numFmtId="4">
    <nc r="D1999">
      <v>1.4977</v>
    </nc>
    <odxf/>
    <ndxf/>
  </rcc>
  <rcc rId="5140" sId="2" odxf="1" dxf="1" numFmtId="4">
    <nc r="E1999">
      <v>1.4977</v>
    </nc>
    <odxf/>
    <ndxf/>
  </rcc>
  <rcc rId="5141" sId="2" odxf="1" dxf="1" numFmtId="4">
    <nc r="F1999">
      <v>1.4978</v>
    </nc>
    <odxf/>
    <ndxf/>
  </rcc>
  <rcc rId="5142" sId="2" odxf="1" dxf="1" numFmtId="4">
    <nc r="G1999">
      <v>1.4978</v>
    </nc>
    <odxf/>
    <ndxf/>
  </rcc>
  <rcc rId="5143" sId="2" odxf="1" dxf="1" numFmtId="4">
    <nc r="H1999">
      <v>1.4978</v>
    </nc>
    <odxf/>
    <ndxf/>
  </rcc>
  <rcc rId="5144" sId="2" odxf="1" dxf="1" numFmtId="4">
    <nc r="B2000">
      <v>1.4978</v>
    </nc>
    <odxf/>
    <ndxf/>
  </rcc>
  <rcc rId="5145" sId="2" odxf="1" dxf="1" numFmtId="4">
    <nc r="C2000">
      <v>1.4977</v>
    </nc>
    <odxf/>
    <ndxf/>
  </rcc>
  <rcc rId="5146" sId="2" odxf="1" dxf="1" numFmtId="4">
    <nc r="D2000">
      <v>1.4977</v>
    </nc>
    <odxf/>
    <ndxf/>
  </rcc>
  <rcc rId="5147" sId="2" odxf="1" dxf="1" numFmtId="4">
    <nc r="E2000">
      <v>1.4976</v>
    </nc>
    <odxf/>
    <ndxf/>
  </rcc>
  <rcc rId="5148" sId="2" odxf="1" dxf="1" numFmtId="4">
    <nc r="F2000">
      <v>1.4978</v>
    </nc>
    <odxf/>
    <ndxf/>
  </rcc>
  <rcc rId="5149" sId="2" odxf="1" dxf="1" numFmtId="4">
    <nc r="G2000">
      <v>1.4978</v>
    </nc>
    <odxf/>
    <ndxf/>
  </rcc>
  <rcc rId="5150" sId="2" odxf="1" dxf="1" numFmtId="4">
    <nc r="H2000">
      <v>1.4978</v>
    </nc>
    <odxf/>
    <ndxf/>
  </rcc>
  <rfmt sheetId="2" sqref="J1993" start="0" length="0">
    <dxf>
      <numFmt numFmtId="167" formatCode="0.0000"/>
      <border outline="0">
        <left style="dotted">
          <color indexed="64"/>
        </left>
        <right style="dotted">
          <color indexed="64"/>
        </right>
        <top style="dotted">
          <color indexed="64"/>
        </top>
        <bottom style="dotted">
          <color indexed="64"/>
        </bottom>
      </border>
    </dxf>
  </rfmt>
  <rfmt sheetId="2" sqref="K1993" start="0" length="0">
    <dxf>
      <numFmt numFmtId="167" formatCode="0.0000"/>
      <border outline="0">
        <left style="dotted">
          <color indexed="64"/>
        </left>
        <right style="dotted">
          <color indexed="64"/>
        </right>
        <top style="dotted">
          <color indexed="64"/>
        </top>
        <bottom style="dotted">
          <color indexed="64"/>
        </bottom>
      </border>
    </dxf>
  </rfmt>
  <rfmt sheetId="2" sqref="L1993" start="0" length="0">
    <dxf>
      <numFmt numFmtId="167" formatCode="0.0000"/>
      <border outline="0">
        <left style="dotted">
          <color indexed="64"/>
        </left>
        <right style="dotted">
          <color indexed="64"/>
        </right>
        <top style="dotted">
          <color indexed="64"/>
        </top>
        <bottom style="dotted">
          <color indexed="64"/>
        </bottom>
      </border>
    </dxf>
  </rfmt>
  <rfmt sheetId="2" sqref="M1993" start="0" length="0">
    <dxf>
      <numFmt numFmtId="167" formatCode="0.0000"/>
      <border outline="0">
        <left style="dotted">
          <color indexed="64"/>
        </left>
        <right style="dotted">
          <color indexed="64"/>
        </right>
        <top style="dotted">
          <color indexed="64"/>
        </top>
        <bottom style="dotted">
          <color indexed="64"/>
        </bottom>
      </border>
    </dxf>
  </rfmt>
  <rfmt sheetId="2" sqref="N1993" start="0" length="0">
    <dxf>
      <numFmt numFmtId="167" formatCode="0.0000"/>
      <border outline="0">
        <left style="dotted">
          <color indexed="64"/>
        </left>
        <right style="dotted">
          <color indexed="64"/>
        </right>
        <top style="dotted">
          <color indexed="64"/>
        </top>
        <bottom style="dotted">
          <color indexed="64"/>
        </bottom>
      </border>
    </dxf>
  </rfmt>
  <rfmt sheetId="2" sqref="O1993" start="0" length="0">
    <dxf>
      <numFmt numFmtId="167" formatCode="0.0000"/>
      <border outline="0">
        <left style="dotted">
          <color indexed="64"/>
        </left>
        <right style="dotted">
          <color indexed="64"/>
        </right>
        <top style="dotted">
          <color indexed="64"/>
        </top>
        <bottom style="dotted">
          <color indexed="64"/>
        </bottom>
      </border>
    </dxf>
  </rfmt>
  <rfmt sheetId="2" sqref="P1993" start="0" length="0">
    <dxf>
      <numFmt numFmtId="167" formatCode="0.0000"/>
      <alignment horizontal="center" vertical="top" readingOrder="0"/>
      <border outline="0">
        <left style="dotted">
          <color indexed="64"/>
        </left>
        <right style="thin">
          <color indexed="64"/>
        </right>
        <top style="dotted">
          <color indexed="64"/>
        </top>
        <bottom style="dotted">
          <color indexed="64"/>
        </bottom>
      </border>
    </dxf>
  </rfmt>
  <rfmt sheetId="2" sqref="J1994" start="0" length="0">
    <dxf>
      <numFmt numFmtId="167" formatCode="0.0000"/>
      <border outline="0">
        <left style="dotted">
          <color indexed="64"/>
        </left>
        <right style="dotted">
          <color indexed="64"/>
        </right>
        <top style="medium">
          <color indexed="64"/>
        </top>
      </border>
    </dxf>
  </rfmt>
  <rfmt sheetId="2" sqref="K1994" start="0" length="0">
    <dxf>
      <numFmt numFmtId="167" formatCode="0.0000"/>
      <border outline="0">
        <left style="dotted">
          <color indexed="64"/>
        </left>
        <right style="dotted">
          <color indexed="64"/>
        </right>
        <top style="medium">
          <color indexed="64"/>
        </top>
        <bottom style="dotted">
          <color indexed="64"/>
        </bottom>
      </border>
    </dxf>
  </rfmt>
  <rfmt sheetId="2" sqref="L1994" start="0" length="0">
    <dxf>
      <numFmt numFmtId="167" formatCode="0.0000"/>
      <border outline="0">
        <left style="dotted">
          <color indexed="64"/>
        </left>
        <right style="dotted">
          <color indexed="64"/>
        </right>
        <top style="medium">
          <color indexed="64"/>
        </top>
        <bottom style="dotted">
          <color indexed="64"/>
        </bottom>
      </border>
    </dxf>
  </rfmt>
  <rfmt sheetId="2" sqref="M1994" start="0" length="0">
    <dxf>
      <numFmt numFmtId="167" formatCode="0.0000"/>
      <border outline="0">
        <left style="dotted">
          <color indexed="64"/>
        </left>
        <right style="dotted">
          <color indexed="64"/>
        </right>
        <top style="medium">
          <color indexed="64"/>
        </top>
        <bottom style="dotted">
          <color indexed="64"/>
        </bottom>
      </border>
    </dxf>
  </rfmt>
  <rfmt sheetId="2" sqref="N1994" start="0" length="0">
    <dxf>
      <numFmt numFmtId="167" formatCode="0.0000"/>
      <border outline="0">
        <left style="dotted">
          <color indexed="64"/>
        </left>
        <right style="dotted">
          <color indexed="64"/>
        </right>
        <top style="medium">
          <color indexed="64"/>
        </top>
        <bottom style="dotted">
          <color indexed="64"/>
        </bottom>
      </border>
    </dxf>
  </rfmt>
  <rfmt sheetId="2" sqref="O1994" start="0" length="0">
    <dxf>
      <numFmt numFmtId="167" formatCode="0.0000"/>
      <border outline="0">
        <left style="dotted">
          <color indexed="64"/>
        </left>
        <right style="dotted">
          <color indexed="64"/>
        </right>
        <top style="medium">
          <color indexed="64"/>
        </top>
        <bottom style="dotted">
          <color indexed="64"/>
        </bottom>
      </border>
    </dxf>
  </rfmt>
  <rfmt sheetId="2" sqref="P1994" start="0" length="0">
    <dxf>
      <numFmt numFmtId="167" formatCode="0.0000"/>
      <alignment horizontal="center" vertical="top" readingOrder="0"/>
      <border outline="0">
        <left style="dotted">
          <color indexed="64"/>
        </left>
        <right style="thin">
          <color indexed="64"/>
        </right>
        <top style="medium">
          <color indexed="64"/>
        </top>
        <bottom style="dotted">
          <color indexed="64"/>
        </bottom>
      </border>
    </dxf>
  </rfmt>
  <rcc rId="5151" sId="2" odxf="1" dxf="1" numFmtId="4">
    <nc r="B2005">
      <v>1.4979</v>
    </nc>
    <odxf/>
    <ndxf/>
  </rcc>
  <rcc rId="5152" sId="2" odxf="1" dxf="1" numFmtId="4">
    <nc r="C2005">
      <v>1.4978</v>
    </nc>
    <odxf/>
    <ndxf/>
  </rcc>
  <rcc rId="5153" sId="2" odxf="1" dxf="1" numFmtId="4">
    <nc r="D2005">
      <v>1.4979</v>
    </nc>
    <odxf/>
    <ndxf/>
  </rcc>
  <rcc rId="5154" sId="2" odxf="1" dxf="1" numFmtId="4">
    <nc r="E2005">
      <v>1.4977</v>
    </nc>
    <odxf/>
    <ndxf/>
  </rcc>
  <rcc rId="5155" sId="2" odxf="1" dxf="1" numFmtId="4">
    <nc r="F2005">
      <v>1.498</v>
    </nc>
    <odxf/>
    <ndxf/>
  </rcc>
  <rcc rId="5156" sId="2" odxf="1" dxf="1" numFmtId="4">
    <nc r="G2005">
      <v>1.4979</v>
    </nc>
    <odxf/>
    <ndxf/>
  </rcc>
  <rcc rId="5157" sId="2" odxf="1" dxf="1" numFmtId="4">
    <nc r="H2005">
      <v>1.498</v>
    </nc>
    <odxf/>
    <ndxf/>
  </rcc>
  <rcc rId="5158" sId="2" odxf="1" dxf="1" numFmtId="4">
    <nc r="B2006">
      <v>1.498</v>
    </nc>
    <odxf>
      <border outline="0">
        <top style="dotted">
          <color indexed="64"/>
        </top>
        <bottom style="dotted">
          <color indexed="64"/>
        </bottom>
      </border>
    </odxf>
    <ndxf>
      <border outline="0">
        <top style="medium">
          <color indexed="64"/>
        </top>
        <bottom/>
      </border>
    </ndxf>
  </rcc>
  <rcc rId="5159" sId="2" odxf="1" dxf="1" numFmtId="4">
    <nc r="C2006">
      <v>1.4978</v>
    </nc>
    <odxf>
      <border outline="0">
        <top style="dotted">
          <color indexed="64"/>
        </top>
      </border>
    </odxf>
    <ndxf>
      <border outline="0">
        <top style="medium">
          <color indexed="64"/>
        </top>
      </border>
    </ndxf>
  </rcc>
  <rcc rId="5160" sId="2" odxf="1" dxf="1" numFmtId="4">
    <nc r="D2006">
      <v>1.4977</v>
    </nc>
    <odxf>
      <border outline="0">
        <top style="dotted">
          <color indexed="64"/>
        </top>
      </border>
    </odxf>
    <ndxf>
      <border outline="0">
        <top style="medium">
          <color indexed="64"/>
        </top>
      </border>
    </ndxf>
  </rcc>
  <rcc rId="5161" sId="2" odxf="1" dxf="1" numFmtId="4">
    <nc r="E2006">
      <v>1.4977</v>
    </nc>
    <odxf>
      <border outline="0">
        <top style="dotted">
          <color indexed="64"/>
        </top>
      </border>
    </odxf>
    <ndxf>
      <border outline="0">
        <top style="medium">
          <color indexed="64"/>
        </top>
      </border>
    </ndxf>
  </rcc>
  <rcc rId="5162" sId="2" odxf="1" dxf="1" numFmtId="4">
    <nc r="F2006">
      <v>1.4978</v>
    </nc>
    <odxf>
      <border outline="0">
        <top style="dotted">
          <color indexed="64"/>
        </top>
      </border>
    </odxf>
    <ndxf>
      <border outline="0">
        <top style="medium">
          <color indexed="64"/>
        </top>
      </border>
    </ndxf>
  </rcc>
  <rcc rId="5163" sId="2" odxf="1" dxf="1" numFmtId="4">
    <nc r="G2006">
      <v>1.4979</v>
    </nc>
    <odxf>
      <border outline="0">
        <top style="dotted">
          <color indexed="64"/>
        </top>
      </border>
    </odxf>
    <ndxf>
      <border outline="0">
        <top style="medium">
          <color indexed="64"/>
        </top>
      </border>
    </ndxf>
  </rcc>
  <rcc rId="5164" sId="2" odxf="1" dxf="1" numFmtId="4">
    <nc r="H2006">
      <v>1.4978</v>
    </nc>
    <odxf>
      <border outline="0">
        <top style="dotted">
          <color indexed="64"/>
        </top>
      </border>
    </odxf>
    <ndxf>
      <border outline="0">
        <top style="medium">
          <color indexed="64"/>
        </top>
      </border>
    </ndxf>
  </rcc>
  <rfmt sheetId="2" sqref="J1993" start="0" length="0">
    <dxf>
      <numFmt numFmtId="0" formatCode="General"/>
      <border outline="0">
        <left/>
        <right/>
        <top/>
        <bottom/>
      </border>
    </dxf>
  </rfmt>
  <rfmt sheetId="2" sqref="K1993" start="0" length="0">
    <dxf>
      <numFmt numFmtId="0" formatCode="General"/>
      <border outline="0">
        <left/>
        <right/>
        <top/>
        <bottom/>
      </border>
    </dxf>
  </rfmt>
  <rfmt sheetId="2" sqref="L1993" start="0" length="0">
    <dxf>
      <numFmt numFmtId="0" formatCode="General"/>
      <border outline="0">
        <left/>
        <right/>
        <top/>
        <bottom/>
      </border>
    </dxf>
  </rfmt>
  <rfmt sheetId="2" sqref="M1993" start="0" length="0">
    <dxf>
      <numFmt numFmtId="0" formatCode="General"/>
      <border outline="0">
        <left/>
        <right/>
        <top/>
        <bottom/>
      </border>
    </dxf>
  </rfmt>
  <rfmt sheetId="2" sqref="N1993" start="0" length="0">
    <dxf>
      <numFmt numFmtId="0" formatCode="General"/>
      <border outline="0">
        <left/>
        <right/>
        <top/>
        <bottom/>
      </border>
    </dxf>
  </rfmt>
  <rfmt sheetId="2" sqref="O1993" start="0" length="0">
    <dxf>
      <numFmt numFmtId="0" formatCode="General"/>
      <border outline="0">
        <left/>
        <right/>
        <top/>
        <bottom/>
      </border>
    </dxf>
  </rfmt>
  <rfmt sheetId="2" sqref="P1993" start="0" length="0">
    <dxf>
      <numFmt numFmtId="0" formatCode="General"/>
      <alignment horizontal="general" vertical="bottom" readingOrder="0"/>
      <border outline="0">
        <left/>
        <right/>
        <top/>
        <bottom/>
      </border>
    </dxf>
  </rfmt>
  <rfmt sheetId="2" sqref="J1994" start="0" length="0">
    <dxf>
      <numFmt numFmtId="0" formatCode="General"/>
      <border outline="0">
        <left/>
        <right/>
        <top/>
      </border>
    </dxf>
  </rfmt>
  <rfmt sheetId="2" sqref="K1994" start="0" length="0">
    <dxf>
      <numFmt numFmtId="0" formatCode="General"/>
      <border outline="0">
        <left/>
        <right/>
        <top/>
        <bottom/>
      </border>
    </dxf>
  </rfmt>
  <rfmt sheetId="2" sqref="L1994" start="0" length="0">
    <dxf>
      <numFmt numFmtId="0" formatCode="General"/>
      <border outline="0">
        <left/>
        <right/>
        <top/>
        <bottom/>
      </border>
    </dxf>
  </rfmt>
  <rfmt sheetId="2" sqref="M1994" start="0" length="0">
    <dxf>
      <numFmt numFmtId="0" formatCode="General"/>
      <border outline="0">
        <left/>
        <right/>
        <top/>
        <bottom/>
      </border>
    </dxf>
  </rfmt>
  <rfmt sheetId="2" sqref="N1994" start="0" length="0">
    <dxf>
      <numFmt numFmtId="0" formatCode="General"/>
      <border outline="0">
        <left/>
        <right/>
        <top/>
        <bottom/>
      </border>
    </dxf>
  </rfmt>
  <rfmt sheetId="2" sqref="O1994" start="0" length="0">
    <dxf>
      <numFmt numFmtId="0" formatCode="General"/>
      <border outline="0">
        <left/>
        <right/>
        <top/>
        <bottom/>
      </border>
    </dxf>
  </rfmt>
  <rfmt sheetId="2" sqref="P1994" start="0" length="0">
    <dxf>
      <numFmt numFmtId="0" formatCode="General"/>
      <alignment horizontal="general" vertical="bottom" readingOrder="0"/>
      <border outline="0">
        <left/>
        <right/>
        <top/>
        <bottom/>
      </border>
    </dxf>
  </rfmt>
  <rfmt sheetId="2" sqref="C1994" start="0" length="0">
    <dxf>
      <border outline="0">
        <top/>
      </border>
    </dxf>
  </rfmt>
  <rfmt sheetId="2" sqref="D1994" start="0" length="0">
    <dxf>
      <border outline="0">
        <top/>
      </border>
    </dxf>
  </rfmt>
  <rfmt sheetId="2" sqref="E1994" start="0" length="0">
    <dxf>
      <border outline="0">
        <top/>
      </border>
    </dxf>
  </rfmt>
  <rfmt sheetId="2" sqref="F1994" start="0" length="0">
    <dxf>
      <border outline="0">
        <top/>
      </border>
    </dxf>
  </rfmt>
  <rfmt sheetId="2" sqref="G1994" start="0" length="0">
    <dxf>
      <border outline="0">
        <top/>
      </border>
    </dxf>
  </rfmt>
  <rcc rId="5165" sId="2" odxf="1" dxf="1" numFmtId="4">
    <oc r="H1994">
      <v>1.498</v>
    </oc>
    <nc r="H1994"/>
    <odxf>
      <border outline="0">
        <top style="dotted">
          <color indexed="64"/>
        </top>
      </border>
    </odxf>
    <ndxf>
      <border outline="0">
        <top/>
      </border>
    </ndxf>
  </rcc>
  <rcc rId="5166" sId="2" odxf="1" dxf="1" numFmtId="4">
    <oc r="B1995">
      <v>1.498</v>
    </oc>
    <nc r="B1995"/>
    <odxf>
      <border outline="0">
        <top style="medium">
          <color indexed="64"/>
        </top>
        <bottom/>
      </border>
    </odxf>
    <ndxf>
      <border outline="0">
        <top style="dotted">
          <color indexed="64"/>
        </top>
        <bottom style="dotted">
          <color indexed="64"/>
        </bottom>
      </border>
    </ndxf>
  </rcc>
  <rcc rId="5167" sId="2" odxf="1" dxf="1" numFmtId="4">
    <oc r="C1995">
      <v>1.4978</v>
    </oc>
    <nc r="C1995"/>
    <odxf>
      <border outline="0">
        <top style="medium">
          <color indexed="64"/>
        </top>
      </border>
    </odxf>
    <ndxf>
      <border outline="0">
        <top style="dotted">
          <color indexed="64"/>
        </top>
      </border>
    </ndxf>
  </rcc>
  <rcc rId="5168" sId="2" odxf="1" dxf="1" numFmtId="4">
    <oc r="D1995">
      <v>1.4977</v>
    </oc>
    <nc r="D1995"/>
    <odxf>
      <border outline="0">
        <top style="medium">
          <color indexed="64"/>
        </top>
      </border>
    </odxf>
    <ndxf>
      <border outline="0">
        <top style="dotted">
          <color indexed="64"/>
        </top>
      </border>
    </ndxf>
  </rcc>
  <rcc rId="5169" sId="2" odxf="1" dxf="1" numFmtId="4">
    <oc r="E1995">
      <v>1.4977</v>
    </oc>
    <nc r="E1995"/>
    <odxf>
      <border outline="0">
        <top style="medium">
          <color indexed="64"/>
        </top>
      </border>
    </odxf>
    <ndxf>
      <border outline="0">
        <top style="dotted">
          <color indexed="64"/>
        </top>
      </border>
    </ndxf>
  </rcc>
  <rcc rId="5170" sId="2" odxf="1" dxf="1" numFmtId="4">
    <oc r="F1995">
      <v>1.4978</v>
    </oc>
    <nc r="F1995"/>
    <odxf>
      <border outline="0">
        <top style="medium">
          <color indexed="64"/>
        </top>
      </border>
    </odxf>
    <ndxf>
      <border outline="0">
        <top style="dotted">
          <color indexed="64"/>
        </top>
      </border>
    </ndxf>
  </rcc>
  <rcc rId="5171" sId="2" odxf="1" dxf="1" numFmtId="4">
    <oc r="G1995">
      <v>1.4979</v>
    </oc>
    <nc r="G1995"/>
    <odxf>
      <border outline="0">
        <top style="medium">
          <color indexed="64"/>
        </top>
      </border>
    </odxf>
    <ndxf>
      <border outline="0">
        <top style="dotted">
          <color indexed="64"/>
        </top>
      </border>
    </ndxf>
  </rcc>
  <rcc rId="5172" sId="2" odxf="1" dxf="1" numFmtId="4">
    <oc r="H1995">
      <v>1.4978</v>
    </oc>
    <nc r="H1995"/>
    <odxf>
      <border outline="0">
        <top style="medium">
          <color indexed="64"/>
        </top>
      </border>
    </odxf>
    <ndxf>
      <border outline="0">
        <top style="dotted">
          <color indexed="64"/>
        </top>
      </border>
    </ndxf>
  </rcc>
  <rfmt sheetId="2" sqref="D1994" start="0" length="0">
    <dxf>
      <border outline="0">
        <top style="dotted">
          <color indexed="64"/>
        </top>
      </border>
    </dxf>
  </rfmt>
  <rfmt sheetId="2" sqref="C1994" start="0" length="0">
    <dxf>
      <border outline="0">
        <top style="dotted">
          <color indexed="64"/>
        </top>
      </border>
    </dxf>
  </rfmt>
  <rfmt sheetId="2" sqref="E1994" start="0" length="0">
    <dxf>
      <border outline="0">
        <top style="dotted">
          <color indexed="64"/>
        </top>
      </border>
    </dxf>
  </rfmt>
  <rfmt sheetId="2" sqref="G1994" start="0" length="0">
    <dxf>
      <border outline="0">
        <top style="dotted">
          <color indexed="64"/>
        </top>
      </border>
    </dxf>
  </rfmt>
  <rcv guid="{7CFB4564-A573-4AEE-9975-79543CE5E4E6}" action="delete"/>
  <rdn rId="0" localSheetId="2" customView="1" name="Z_7CFB4564_A573_4AEE_9975_79543CE5E4E6_.wvu.FilterData" hidden="1" oldHidden="1">
    <formula>'КР 2_I-VII'!$A$4:$H$4</formula>
    <oldFormula>'КР 2_I-VII'!$A$4:$H$4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78" sId="2" numFmtId="4">
    <nc r="H1994">
      <v>1.498</v>
    </nc>
  </rcc>
  <rcc rId="5179" sId="2" numFmtId="4">
    <nc r="B1995">
      <v>1.498</v>
    </nc>
  </rcc>
  <rcc rId="5180" sId="2" numFmtId="4">
    <nc r="C1995">
      <v>1.4978</v>
    </nc>
  </rcc>
  <rcc rId="5181" sId="2" numFmtId="4">
    <nc r="F1995">
      <v>1.4978</v>
    </nc>
  </rcc>
  <rcc rId="5182" sId="2" numFmtId="4">
    <nc r="D1995">
      <v>1.4977</v>
    </nc>
  </rcc>
  <rcc rId="5183" sId="2" odxf="1" dxf="1" numFmtId="4">
    <nc r="E1995">
      <v>1.4977</v>
    </nc>
    <odxf/>
    <ndxf/>
  </rcc>
  <rcc rId="5184" sId="2" numFmtId="4">
    <nc r="G1995">
      <v>1.4979</v>
    </nc>
  </rcc>
  <rcc rId="5185" sId="2" numFmtId="4">
    <nc r="H1995">
      <v>1.4978</v>
    </nc>
  </rcc>
  <rfmt sheetId="2" sqref="H1996" start="0" length="0">
    <dxf>
      <border outline="0">
        <right style="thin">
          <color indexed="64"/>
        </right>
        <bottom style="medium">
          <color indexed="64"/>
        </bottom>
      </border>
    </dxf>
  </rfmt>
  <rcc rId="5186" sId="2" numFmtId="4">
    <oc r="B2005">
      <v>1.4979</v>
    </oc>
    <nc r="B2005"/>
  </rcc>
  <rcc rId="5187" sId="2" numFmtId="4">
    <oc r="C2005">
      <v>1.4978</v>
    </oc>
    <nc r="C2005"/>
  </rcc>
  <rcc rId="5188" sId="2" numFmtId="4">
    <oc r="D2005">
      <v>1.4979</v>
    </oc>
    <nc r="D2005"/>
  </rcc>
  <rcc rId="5189" sId="2" numFmtId="4">
    <oc r="E2005">
      <v>1.4977</v>
    </oc>
    <nc r="E2005"/>
  </rcc>
  <rcc rId="5190" sId="2" numFmtId="4">
    <oc r="F2005">
      <v>1.498</v>
    </oc>
    <nc r="F2005"/>
  </rcc>
  <rcc rId="5191" sId="2" numFmtId="4">
    <oc r="G2005">
      <v>1.4979</v>
    </oc>
    <nc r="G2005"/>
  </rcc>
  <rcc rId="5192" sId="2" numFmtId="4">
    <oc r="H2005">
      <v>1.498</v>
    </oc>
    <nc r="H2005"/>
  </rcc>
  <rcc rId="5193" sId="2" odxf="1" dxf="1" numFmtId="4">
    <oc r="B2006">
      <v>1.498</v>
    </oc>
    <nc r="B2006"/>
    <odxf>
      <border outline="0">
        <top style="medium">
          <color indexed="64"/>
        </top>
        <bottom/>
      </border>
    </odxf>
    <ndxf>
      <border outline="0">
        <top style="dotted">
          <color indexed="64"/>
        </top>
        <bottom style="dotted">
          <color indexed="64"/>
        </bottom>
      </border>
    </ndxf>
  </rcc>
  <rcc rId="5194" sId="2" odxf="1" dxf="1" numFmtId="4">
    <oc r="C2006">
      <v>1.4978</v>
    </oc>
    <nc r="C2006"/>
    <odxf>
      <border outline="0">
        <top style="medium">
          <color indexed="64"/>
        </top>
      </border>
    </odxf>
    <ndxf>
      <border outline="0">
        <top style="dotted">
          <color indexed="64"/>
        </top>
      </border>
    </ndxf>
  </rcc>
  <rcc rId="5195" sId="2" odxf="1" dxf="1" numFmtId="4">
    <oc r="D2006">
      <v>1.4977</v>
    </oc>
    <nc r="D2006"/>
    <odxf>
      <border outline="0">
        <top style="medium">
          <color indexed="64"/>
        </top>
      </border>
    </odxf>
    <ndxf>
      <border outline="0">
        <top style="dotted">
          <color indexed="64"/>
        </top>
      </border>
    </ndxf>
  </rcc>
  <rcc rId="5196" sId="2" odxf="1" dxf="1" numFmtId="4">
    <oc r="E2006">
      <v>1.4977</v>
    </oc>
    <nc r="E2006"/>
    <odxf>
      <border outline="0">
        <top style="medium">
          <color indexed="64"/>
        </top>
      </border>
    </odxf>
    <ndxf>
      <border outline="0">
        <top style="dotted">
          <color indexed="64"/>
        </top>
      </border>
    </ndxf>
  </rcc>
  <rcc rId="5197" sId="2" odxf="1" dxf="1" numFmtId="4">
    <oc r="F2006">
      <v>1.4978</v>
    </oc>
    <nc r="F2006"/>
    <odxf>
      <border outline="0">
        <top style="medium">
          <color indexed="64"/>
        </top>
      </border>
    </odxf>
    <ndxf>
      <border outline="0">
        <top style="dotted">
          <color indexed="64"/>
        </top>
      </border>
    </ndxf>
  </rcc>
  <rcc rId="5198" sId="2" odxf="1" dxf="1" numFmtId="4">
    <oc r="G2006">
      <v>1.4979</v>
    </oc>
    <nc r="G2006"/>
    <odxf>
      <border outline="0">
        <top style="medium">
          <color indexed="64"/>
        </top>
      </border>
    </odxf>
    <ndxf>
      <border outline="0">
        <top style="dotted">
          <color indexed="64"/>
        </top>
      </border>
    </ndxf>
  </rcc>
  <rcc rId="5199" sId="2" odxf="1" dxf="1" numFmtId="4">
    <oc r="H2006">
      <v>1.4978</v>
    </oc>
    <nc r="H2006"/>
    <odxf>
      <border outline="0">
        <top style="medium">
          <color indexed="64"/>
        </top>
      </border>
    </odxf>
    <ndxf>
      <border outline="0">
        <top style="dotted">
          <color indexed="64"/>
        </top>
      </border>
    </ndxf>
  </rcc>
  <rcc rId="5200" sId="2" odxf="1" dxf="1" numFmtId="4">
    <nc r="B1997">
      <v>1.498</v>
    </nc>
    <odxf/>
    <ndxf/>
  </rcc>
  <rcc rId="5201" sId="2" odxf="1" dxf="1" numFmtId="4">
    <nc r="C1997">
      <v>1.4978</v>
    </nc>
    <odxf/>
    <ndxf/>
  </rcc>
  <rcc rId="5202" sId="2" odxf="1" dxf="1" numFmtId="4">
    <nc r="D1997">
      <v>1.4977</v>
    </nc>
    <odxf/>
    <ndxf/>
  </rcc>
  <rcc rId="5203" sId="2" odxf="1" dxf="1" numFmtId="4">
    <nc r="E1997">
      <v>1.4977</v>
    </nc>
    <odxf/>
    <ndxf/>
  </rcc>
  <rcc rId="5204" sId="2" odxf="1" dxf="1" numFmtId="4">
    <nc r="F1997">
      <v>1.4978</v>
    </nc>
    <odxf/>
    <ndxf/>
  </rcc>
  <rcc rId="5205" sId="2" odxf="1" dxf="1" numFmtId="4">
    <nc r="G1997">
      <v>1.4979</v>
    </nc>
    <odxf/>
    <ndxf/>
  </rcc>
  <rcc rId="5206" sId="2" odxf="1" dxf="1" numFmtId="4">
    <nc r="H1997">
      <v>1.4978</v>
    </nc>
    <odxf/>
    <ndxf/>
  </rcc>
  <rcc rId="5207" sId="2" odxf="1" dxf="1" numFmtId="4">
    <nc r="B1998">
      <v>1.4979</v>
    </nc>
    <odxf/>
    <ndxf/>
  </rcc>
  <rcc rId="5208" sId="2" odxf="1" dxf="1" numFmtId="4">
    <nc r="C1998">
      <v>1.4978</v>
    </nc>
    <odxf>
      <border outline="0">
        <top/>
      </border>
    </odxf>
    <ndxf>
      <border outline="0">
        <top style="dotted">
          <color indexed="64"/>
        </top>
      </border>
    </ndxf>
  </rcc>
  <rcc rId="5209" sId="2" odxf="1" dxf="1" numFmtId="4">
    <nc r="D1998">
      <v>1.4977</v>
    </nc>
    <odxf>
      <border outline="0">
        <top/>
      </border>
    </odxf>
    <ndxf>
      <border outline="0">
        <top style="dotted">
          <color indexed="64"/>
        </top>
      </border>
    </ndxf>
  </rcc>
  <rcc rId="5210" sId="2" odxf="1" dxf="1" numFmtId="4">
    <nc r="E1998">
      <v>1.4978</v>
    </nc>
    <odxf>
      <border outline="0">
        <top/>
      </border>
    </odxf>
    <ndxf>
      <border outline="0">
        <top style="dotted">
          <color indexed="64"/>
        </top>
      </border>
    </ndxf>
  </rcc>
  <rcc rId="5211" sId="2" odxf="1" dxf="1" numFmtId="4">
    <nc r="F1998">
      <v>1.4978</v>
    </nc>
    <odxf>
      <border outline="0">
        <top/>
      </border>
    </odxf>
    <ndxf>
      <border outline="0">
        <top style="dotted">
          <color indexed="64"/>
        </top>
      </border>
    </ndxf>
  </rcc>
  <rcc rId="5212" sId="2" odxf="1" dxf="1" numFmtId="4">
    <nc r="G1998">
      <v>1.4978</v>
    </nc>
    <odxf>
      <border outline="0">
        <top/>
      </border>
    </odxf>
    <ndxf>
      <border outline="0">
        <top style="dotted">
          <color indexed="64"/>
        </top>
      </border>
    </ndxf>
  </rcc>
  <rfmt sheetId="2" sqref="H1998" start="0" length="0">
    <dxf>
      <border outline="0">
        <right style="dotted">
          <color indexed="64"/>
        </right>
        <top style="dotted">
          <color indexed="64"/>
        </top>
      </border>
    </dxf>
  </rfmt>
  <rcc rId="5213" sId="2" odxf="1" dxf="1" numFmtId="4">
    <nc r="H1998">
      <v>1.4978</v>
    </nc>
    <ndxf>
      <border outline="0">
        <right style="thin">
          <color indexed="64"/>
        </right>
      </border>
    </ndxf>
  </rcc>
  <rcc rId="5214" sId="3" numFmtId="4">
    <nc r="B979">
      <v>1.5198</v>
    </nc>
  </rcc>
  <rcc rId="5215" sId="4" odxf="1" dxf="1" numFmtId="4">
    <nc r="B983">
      <v>1.5246999999999999</v>
    </nc>
    <odxf/>
    <ndxf/>
  </rcc>
  <rcc rId="5216" sId="4" odxf="1" dxf="1" numFmtId="4">
    <nc r="C983">
      <v>1.5246999999999999</v>
    </nc>
    <odxf/>
    <ndxf/>
  </rcc>
  <rcc rId="5217" sId="4" odxf="1" dxf="1" numFmtId="4">
    <nc r="D983">
      <v>1.5247999999999999</v>
    </nc>
    <odxf/>
    <ndxf/>
  </rcc>
  <rcc rId="5218" sId="4" odxf="1" dxf="1" numFmtId="4">
    <nc r="E983">
      <v>1.5246999999999999</v>
    </nc>
    <odxf/>
    <ndxf/>
  </rcc>
  <rcc rId="5219" sId="4" numFmtId="27">
    <oc r="A982">
      <v>44893.666666666664</v>
    </oc>
    <nc r="A982">
      <v>44893.833333333336</v>
    </nc>
  </rcc>
  <rcc rId="5220" sId="4" odxf="1" dxf="1" numFmtId="4">
    <nc r="B982">
      <v>1.5246999999999999</v>
    </nc>
    <odxf/>
    <ndxf/>
  </rcc>
  <rcc rId="5221" sId="4" odxf="1" dxf="1" numFmtId="4">
    <nc r="C982">
      <v>1.5247999999999999</v>
    </nc>
    <odxf/>
    <ndxf/>
  </rcc>
  <rcc rId="5222" sId="4" odxf="1" dxf="1" numFmtId="4">
    <nc r="D982">
      <v>1.5246999999999999</v>
    </nc>
    <odxf/>
    <ndxf/>
  </rcc>
  <rcc rId="5223" sId="4" odxf="1" dxf="1" numFmtId="4">
    <nc r="E982">
      <v>1.5247999999999999</v>
    </nc>
    <odxf/>
    <ndxf/>
  </rcc>
  <rrc rId="5224" sId="4" ref="A984:XFD984" action="deleteRow">
    <rfmt sheetId="4" xfDxf="1" s="1" sqref="A984:XFD984"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984">
        <v>44894.333333333336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4" sqref="B984"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C984"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D984"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E984"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rc>
  <rcc rId="5225" sId="4" numFmtId="27">
    <oc r="A983">
      <v>44894</v>
    </oc>
    <nc r="A983">
      <v>44894.333333333336</v>
    </nc>
  </rcc>
  <rfmt sheetId="7" sqref="B992" start="0" length="0">
    <dxf>
      <border outline="0">
        <bottom style="dashed">
          <color indexed="64"/>
        </bottom>
      </border>
    </dxf>
  </rfmt>
  <rfmt sheetId="7" sqref="C992" start="0" length="0">
    <dxf>
      <border outline="0">
        <bottom style="dashed">
          <color indexed="64"/>
        </bottom>
      </border>
    </dxf>
  </rfmt>
  <rfmt sheetId="7" sqref="D992" start="0" length="0">
    <dxf>
      <border outline="0">
        <bottom style="dashed">
          <color indexed="64"/>
        </bottom>
      </border>
    </dxf>
  </rfmt>
  <rcc rId="5226" sId="7" odxf="1" dxf="1" numFmtId="4">
    <nc r="B994">
      <v>4.6900000000000004</v>
    </nc>
    <odxf>
      <border outline="0">
        <top style="medium">
          <color indexed="64"/>
        </top>
      </border>
    </odxf>
    <ndxf>
      <border outline="0">
        <top/>
      </border>
    </ndxf>
  </rcc>
  <rcc rId="5227" sId="7" odxf="1" dxf="1" numFmtId="4">
    <nc r="C994">
      <v>6.3</v>
    </nc>
    <odxf>
      <border outline="0">
        <top style="medium">
          <color indexed="64"/>
        </top>
      </border>
    </odxf>
    <ndxf>
      <border outline="0">
        <top/>
      </border>
    </ndxf>
  </rcc>
  <rcc rId="5228" sId="7" odxf="1" dxf="1" numFmtId="4">
    <nc r="D994">
      <v>6.2</v>
    </nc>
    <odxf>
      <border outline="0">
        <top style="medium">
          <color indexed="64"/>
        </top>
      </border>
    </odxf>
    <ndxf>
      <border outline="0">
        <top/>
      </border>
    </ndxf>
  </rcc>
  <rcc rId="5229" sId="7" odxf="1" dxf="1" numFmtId="4">
    <nc r="B992">
      <v>4.6399999999999997</v>
    </nc>
    <ndxf>
      <border outline="0">
        <top style="medium">
          <color indexed="64"/>
        </top>
        <bottom style="thin">
          <color indexed="64"/>
        </bottom>
      </border>
    </ndxf>
  </rcc>
  <rcc rId="5230" sId="7" odxf="1" dxf="1" numFmtId="4">
    <nc r="C992">
      <v>5.9</v>
    </nc>
    <ndxf>
      <border outline="0">
        <top style="medium">
          <color indexed="64"/>
        </top>
        <bottom style="thin">
          <color indexed="64"/>
        </bottom>
      </border>
    </ndxf>
  </rcc>
  <rcc rId="5231" sId="7" odxf="1" dxf="1" numFmtId="4">
    <nc r="D992">
      <v>6</v>
    </nc>
    <ndxf>
      <border outline="0">
        <top style="medium">
          <color indexed="64"/>
        </top>
        <bottom style="thin">
          <color indexed="64"/>
        </bottom>
      </border>
    </ndxf>
  </rcc>
  <rcc rId="5232" sId="7" odxf="1" dxf="1" numFmtId="4">
    <nc r="B993">
      <v>5.01</v>
    </nc>
    <odxf>
      <border outline="0">
        <top/>
      </border>
    </odxf>
    <ndxf>
      <border outline="0">
        <top style="thin">
          <color indexed="64"/>
        </top>
      </border>
    </ndxf>
  </rcc>
  <rcc rId="5233" sId="7" odxf="1" dxf="1" numFmtId="4">
    <nc r="C993">
      <v>6</v>
    </nc>
    <odxf>
      <border outline="0">
        <top/>
      </border>
    </odxf>
    <ndxf>
      <border outline="0">
        <top style="thin">
          <color indexed="64"/>
        </top>
      </border>
    </ndxf>
  </rcc>
  <rfmt sheetId="7" sqref="D993" start="0" length="0">
    <dxf>
      <border outline="0">
        <top style="thin">
          <color indexed="64"/>
        </top>
      </border>
    </dxf>
  </rfmt>
  <rcc rId="5234" sId="7" numFmtId="27">
    <oc r="A994">
      <v>44894</v>
    </oc>
    <nc r="A994">
      <v>44894.333333333336</v>
    </nc>
  </rcc>
  <rrc rId="5235" sId="7" ref="A995:XFD995" action="deleteRow">
    <rfmt sheetId="7" xfDxf="1" s="1" sqref="A995:XFD995"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995">
        <v>44894.333333333336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7" sqref="B995" start="0" length="0">
      <dxf>
        <numFmt numFmtId="2" formatCode="0.00"/>
        <alignment horizontal="center" vertical="top" readingOrder="0"/>
        <border outline="0">
          <left style="dashed">
            <color indexed="64"/>
          </left>
          <right style="dashed">
            <color indexed="64"/>
          </right>
          <top style="dashed">
            <color indexed="64"/>
          </top>
          <bottom style="dashed">
            <color indexed="64"/>
          </bottom>
        </border>
      </dxf>
    </rfmt>
    <rfmt sheetId="7" sqref="C995" start="0" length="0">
      <dxf>
        <numFmt numFmtId="164" formatCode="0.0"/>
        <alignment horizontal="center" vertical="top" readingOrder="0"/>
        <border outline="0">
          <left style="dashed">
            <color indexed="64"/>
          </left>
          <right style="dashed">
            <color indexed="64"/>
          </right>
          <top style="dashed">
            <color indexed="64"/>
          </top>
          <bottom style="dashed">
            <color indexed="64"/>
          </bottom>
        </border>
      </dxf>
    </rfmt>
    <rfmt sheetId="7" sqref="D995" start="0" length="0">
      <dxf>
        <numFmt numFmtId="164" formatCode="0.0"/>
        <alignment horizontal="center" vertical="top" readingOrder="0"/>
        <border outline="0">
          <left style="dashed">
            <color indexed="64"/>
          </left>
          <top style="dashed">
            <color indexed="64"/>
          </top>
          <bottom style="dashed">
            <color indexed="64"/>
          </bottom>
        </border>
      </dxf>
    </rfmt>
  </rrc>
  <rrc rId="5236" sId="7" ref="A990:XFD990" action="deleteRow">
    <rfmt sheetId="7" xfDxf="1" s="1" sqref="A990:XFD990"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990">
        <v>44893.333333333336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cc rId="0" sId="7" dxf="1" numFmtId="4">
      <nc r="B990">
        <v>4.6399999999999997</v>
      </nc>
      <ndxf>
        <numFmt numFmtId="2" formatCode="0.00"/>
        <alignment horizontal="center" vertical="top" readingOrder="0"/>
        <border outline="0">
          <left style="dashed">
            <color indexed="64"/>
          </left>
          <right style="dashed">
            <color indexed="64"/>
          </right>
          <top style="medium">
            <color indexed="64"/>
          </top>
          <bottom style="thin">
            <color indexed="64"/>
          </bottom>
        </border>
      </ndxf>
    </rcc>
    <rcc rId="0" sId="7" dxf="1" numFmtId="4">
      <nc r="C990">
        <v>5.9</v>
      </nc>
      <ndxf>
        <numFmt numFmtId="164" formatCode="0.0"/>
        <alignment horizontal="center" vertical="top" readingOrder="0"/>
        <border outline="0">
          <left style="dashed">
            <color indexed="64"/>
          </left>
          <right style="dashed">
            <color indexed="64"/>
          </right>
          <top style="medium">
            <color indexed="64"/>
          </top>
          <bottom style="thin">
            <color indexed="64"/>
          </bottom>
        </border>
      </ndxf>
    </rcc>
    <rcc rId="0" sId="7" dxf="1" numFmtId="4">
      <nc r="D990">
        <v>6</v>
      </nc>
      <ndxf>
        <numFmt numFmtId="164" formatCode="0.0"/>
        <alignment horizontal="center" vertical="top" readingOrder="0"/>
        <border outline="0">
          <left style="dashed">
            <color indexed="64"/>
          </left>
          <top style="medium">
            <color indexed="64"/>
          </top>
          <bottom style="thin">
            <color indexed="64"/>
          </bottom>
        </border>
      </ndxf>
    </rcc>
  </rrc>
  <rrc rId="5237" sId="7" ref="A990:XFD990" action="deleteRow">
    <rfmt sheetId="7" xfDxf="1" s="1" sqref="A990:XFD990"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990">
        <v>44893.833333333336</v>
      </nc>
      <ndxf>
        <font>
          <sz val="10"/>
          <color auto="1"/>
          <name val="Arial Cyr"/>
          <scheme val="none"/>
        </font>
        <numFmt numFmtId="27" formatCode="dd/mm/yyyy\ h:mm"/>
        <alignment horizontal="left" vertical="center" readingOrder="0"/>
        <border outline="0">
          <left style="thin">
            <color indexed="64"/>
          </left>
          <right style="dashed">
            <color indexed="64"/>
          </right>
          <bottom style="medium">
            <color indexed="64"/>
          </bottom>
        </border>
      </ndxf>
    </rcc>
    <rcc rId="0" sId="7" dxf="1" numFmtId="4">
      <nc r="B990">
        <v>5.01</v>
      </nc>
      <ndxf>
        <numFmt numFmtId="2" formatCode="0.00"/>
        <alignment horizontal="center" vertical="top" readingOrder="0"/>
        <border outline="0">
          <left style="dashed">
            <color indexed="64"/>
          </left>
          <right style="dashed">
            <color indexed="64"/>
          </right>
          <top style="thin">
            <color indexed="64"/>
          </top>
          <bottom style="medium">
            <color indexed="64"/>
          </bottom>
        </border>
      </ndxf>
    </rcc>
    <rcc rId="0" sId="7" dxf="1" numFmtId="4">
      <nc r="C990">
        <v>6</v>
      </nc>
      <ndxf>
        <numFmt numFmtId="164" formatCode="0.0"/>
        <alignment horizontal="center" vertical="top" readingOrder="0"/>
        <border outline="0">
          <left style="dashed">
            <color indexed="64"/>
          </left>
          <right style="dashed">
            <color indexed="64"/>
          </right>
          <top style="thin">
            <color indexed="64"/>
          </top>
          <bottom style="medium">
            <color indexed="64"/>
          </bottom>
        </border>
      </ndxf>
    </rcc>
    <rfmt sheetId="7" sqref="D990" start="0" length="0">
      <dxf>
        <numFmt numFmtId="164" formatCode="0.0"/>
        <alignment horizontal="center" vertical="top" readingOrder="0"/>
        <border outline="0">
          <left style="dashed">
            <color indexed="64"/>
          </left>
          <top style="thin">
            <color indexed="64"/>
          </top>
          <bottom style="medium">
            <color indexed="64"/>
          </bottom>
        </border>
      </dxf>
    </rfmt>
    <rfmt sheetId="7" sqref="E990" start="0" length="0">
      <dxf/>
    </rfmt>
  </rrc>
  <rfmt sheetId="8" sqref="C991" start="0" length="0">
    <dxf/>
  </rfmt>
  <rfmt sheetId="8" sqref="D991" start="0" length="0">
    <dxf>
      <border outline="0">
        <top style="medium">
          <color indexed="64"/>
        </top>
      </border>
    </dxf>
  </rfmt>
  <rcc rId="5238" sId="8">
    <nc r="B991">
      <v>5.53</v>
    </nc>
  </rcc>
  <rcc rId="5239" sId="8" odxf="1" dxf="1">
    <nc r="C991">
      <v>6.2</v>
    </nc>
    <ndxf>
      <border outline="0">
        <top style="medium">
          <color indexed="64"/>
        </top>
      </border>
    </ndxf>
  </rcc>
  <rcc rId="5240" sId="8">
    <nc r="D991">
      <v>2.2999999999999998</v>
    </nc>
  </rcc>
  <rcc rId="5241" sId="8">
    <nc r="E991">
      <v>125</v>
    </nc>
  </rcc>
  <rcc rId="5242" sId="8" numFmtId="4">
    <nc r="C990">
      <v>6</v>
    </nc>
  </rcc>
  <rcc rId="5243" sId="8">
    <nc r="D990">
      <v>2.2999999999999998</v>
    </nc>
  </rcc>
  <rcc rId="5244" sId="8">
    <nc r="E990">
      <v>125</v>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60" sId="2" odxf="1" dxf="1" numFmtId="4">
    <nc r="B2041">
      <v>1.4975000000000001</v>
    </nc>
    <odxf/>
    <ndxf/>
  </rcc>
  <rcc rId="6061" sId="2" odxf="1" dxf="1" numFmtId="4">
    <nc r="C2041">
      <v>1.4974000000000001</v>
    </nc>
    <odxf/>
    <ndxf/>
  </rcc>
  <rcc rId="6062" sId="2" odxf="1" dxf="1" numFmtId="4">
    <nc r="D2041">
      <v>1.498</v>
    </nc>
    <odxf/>
    <ndxf/>
  </rcc>
  <rcc rId="6063" sId="2" odxf="1" dxf="1" numFmtId="4">
    <nc r="E2041">
      <v>1.4973000000000001</v>
    </nc>
    <odxf/>
    <ndxf/>
  </rcc>
  <rcc rId="6064" sId="2" odxf="1" dxf="1" numFmtId="4">
    <nc r="F2041">
      <v>1.498</v>
    </nc>
    <odxf/>
    <ndxf/>
  </rcc>
  <rcc rId="6065" sId="2" odxf="1" dxf="1" numFmtId="4">
    <nc r="G2041">
      <v>1.4975000000000001</v>
    </nc>
    <odxf/>
    <ndxf/>
  </rcc>
  <rcc rId="6066" sId="2" odxf="1" dxf="1" numFmtId="4">
    <nc r="H2041">
      <v>1.4974000000000001</v>
    </nc>
    <odxf/>
    <ndxf/>
  </rcc>
  <rfmt sheetId="3" sqref="B997" start="0" length="0">
    <dxf>
      <border>
        <left style="dashed">
          <color indexed="64"/>
        </left>
        <right style="thin">
          <color indexed="64"/>
        </right>
        <top style="thin">
          <color indexed="64"/>
        </top>
        <bottom style="medium">
          <color indexed="64"/>
        </bottom>
      </border>
    </dxf>
  </rfmt>
  <rcc rId="6067" sId="3" numFmtId="4">
    <nc r="B998">
      <v>1.5207999999999999</v>
    </nc>
  </rcc>
  <rcc rId="6068" sId="4" odxf="1" dxf="1" numFmtId="4">
    <nc r="B997">
      <v>1.5246999999999999</v>
    </nc>
    <odxf/>
    <ndxf/>
  </rcc>
  <rcc rId="6069" sId="4" odxf="1" dxf="1" numFmtId="4">
    <nc r="C997">
      <v>1.5246999999999999</v>
    </nc>
    <odxf/>
    <ndxf/>
  </rcc>
  <rcc rId="6070" sId="4" odxf="1" dxf="1" numFmtId="4">
    <nc r="D997">
      <v>1.5246999999999999</v>
    </nc>
    <odxf/>
    <ndxf/>
  </rcc>
  <rcc rId="6071" sId="4" odxf="1" dxf="1" numFmtId="4">
    <nc r="E997">
      <v>1.5246999999999999</v>
    </nc>
    <odxf/>
    <ndxf/>
  </rcc>
  <rfmt sheetId="8" sqref="B1005" start="0" length="0">
    <dxf>
      <border>
        <left style="dashed">
          <color indexed="64"/>
        </left>
        <right style="dashed">
          <color indexed="64"/>
        </right>
        <top style="dashed">
          <color indexed="64"/>
        </top>
        <bottom style="medium">
          <color indexed="64"/>
        </bottom>
      </border>
    </dxf>
  </rfmt>
  <rfmt sheetId="8" sqref="C1005" start="0" length="0">
    <dxf>
      <border>
        <left style="dashed">
          <color indexed="64"/>
        </left>
        <right style="dashed">
          <color indexed="64"/>
        </right>
        <top style="dashed">
          <color indexed="64"/>
        </top>
        <bottom style="medium">
          <color indexed="64"/>
        </bottom>
      </border>
    </dxf>
  </rfmt>
  <rcv guid="{10BBB012-7C39-4D46-BF20-238B6C5ADCE0}" action="delete"/>
  <rdn rId="0" localSheetId="2" customView="1" name="Z_10BBB012_7C39_4D46_BF20_238B6C5ADCE0_.wvu.FilterData" hidden="1" oldHidden="1">
    <formula>'КР 2_I-VII'!$A$4:$H$4</formula>
    <oldFormula>'КР 2_I-VII'!$A$4:$H$4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45" sId="1" odxf="1" s="1" dxf="1" numFmtId="4">
    <nc r="C340">
      <v>2.7E-2</v>
    </nc>
    <o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odxf>
    <ndxf>
      <font>
        <sz val="12"/>
        <color theme="1"/>
        <name val="Times New Roman"/>
        <scheme val="none"/>
      </font>
      <alignment vertical="center" readingOrder="0"/>
      <border outline="0">
        <left style="hair">
          <color indexed="64"/>
        </left>
        <right style="hair">
          <color indexed="64"/>
        </right>
        <top style="hair">
          <color indexed="64"/>
        </top>
        <bottom style="hair">
          <color indexed="64"/>
        </bottom>
      </border>
    </ndxf>
  </rcc>
  <rcc rId="5246" sId="1" odxf="1" s="1" dxf="1" numFmtId="4">
    <nc r="D340">
      <v>4.0000000000000001E-3</v>
    </nc>
    <o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odxf>
    <ndxf>
      <font>
        <sz val="12"/>
        <color theme="1"/>
        <name val="Times New Roman"/>
        <scheme val="none"/>
      </font>
      <alignment vertical="center" readingOrder="0"/>
      <border outline="0">
        <left style="hair">
          <color indexed="64"/>
        </left>
        <right style="hair">
          <color indexed="64"/>
        </right>
        <top style="hair">
          <color indexed="64"/>
        </top>
        <bottom style="hair">
          <color indexed="64"/>
        </bottom>
      </border>
    </ndxf>
  </rcc>
  <rcc rId="5247" sId="1" odxf="1" s="1" dxf="1" numFmtId="4">
    <nc r="E340">
      <v>1.6E-2</v>
    </nc>
    <o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odxf>
    <ndxf>
      <font>
        <sz val="12"/>
        <color theme="1"/>
        <name val="Times New Roman"/>
        <scheme val="none"/>
      </font>
      <alignment vertical="center" readingOrder="0"/>
      <border outline="0">
        <left style="hair">
          <color indexed="64"/>
        </left>
        <right style="hair">
          <color indexed="64"/>
        </right>
        <top style="hair">
          <color indexed="64"/>
        </top>
        <bottom style="hair">
          <color indexed="64"/>
        </bottom>
      </border>
    </ndxf>
  </rcc>
  <rcc rId="5248" sId="1" odxf="1" s="1" dxf="1" numFmtId="4">
    <nc r="F340">
      <v>2E-3</v>
    </nc>
    <o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odxf>
    <ndxf>
      <font>
        <sz val="12"/>
        <color theme="1"/>
        <name val="Times New Roman"/>
        <scheme val="none"/>
      </font>
      <alignment vertical="center" readingOrder="0"/>
      <border outline="0">
        <left style="hair">
          <color indexed="64"/>
        </left>
        <right style="hair">
          <color indexed="64"/>
        </right>
        <top style="hair">
          <color indexed="64"/>
        </top>
        <bottom style="hair">
          <color indexed="64"/>
        </bottom>
      </border>
    </ndxf>
  </rcc>
  <rfmt sheetId="1" s="1" sqref="G340" start="0" length="0">
    <dxf>
      <font>
        <sz val="12"/>
        <color theme="1"/>
        <name val="Times New Roman"/>
        <scheme val="none"/>
      </font>
      <alignment vertical="center" readingOrder="0"/>
      <border outline="0">
        <left style="hair">
          <color indexed="64"/>
        </left>
        <right style="hair">
          <color indexed="64"/>
        </right>
        <top style="hair">
          <color indexed="64"/>
        </top>
        <bottom style="hair">
          <color indexed="64"/>
        </bottom>
      </border>
    </dxf>
  </rfmt>
  <rcc rId="5249" sId="1" odxf="1" s="1" dxf="1" numFmtId="4">
    <nc r="H340">
      <v>3.5000000000000003E-2</v>
    </nc>
    <o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odxf>
    <ndxf>
      <font>
        <sz val="12"/>
        <color theme="1"/>
        <name val="Times New Roman"/>
        <scheme val="none"/>
      </font>
      <alignment vertical="center" readingOrder="0"/>
      <border outline="0">
        <left style="hair">
          <color indexed="64"/>
        </left>
        <right style="hair">
          <color indexed="64"/>
        </right>
        <top style="hair">
          <color indexed="64"/>
        </top>
        <bottom style="hair">
          <color indexed="64"/>
        </bottom>
      </border>
    </ndxf>
  </rcc>
  <rfmt sheetId="1" s="1" sqref="I340" start="0" length="0">
    <dxf>
      <font>
        <sz val="12"/>
        <color theme="1"/>
        <name val="Times New Roman"/>
        <scheme val="none"/>
      </font>
      <alignment vertical="center" readingOrder="0"/>
      <border outline="0">
        <left style="hair">
          <color indexed="64"/>
        </left>
        <right style="hair">
          <color indexed="64"/>
        </right>
        <top style="hair">
          <color indexed="64"/>
        </top>
        <bottom style="hair">
          <color indexed="64"/>
        </bottom>
      </border>
    </dxf>
  </rfmt>
  <rfmt sheetId="1" sqref="J340" start="0" length="0">
    <dxf>
      <border outline="0">
        <left/>
      </border>
    </dxf>
  </rfmt>
  <rcc rId="5250" sId="1" odxf="1" dxf="1" numFmtId="4">
    <nc r="K340">
      <v>2.5000000000000001E-2</v>
    </nc>
    <odxf/>
    <ndxf/>
  </rcc>
  <rcc rId="5251" sId="1" odxf="1" dxf="1" numFmtId="4">
    <nc r="L340">
      <v>99.87</v>
    </nc>
    <odxf/>
    <ndxf/>
  </rcc>
  <rcc rId="5252" sId="1" odxf="1" dxf="1" numFmtId="4">
    <nc r="M340">
      <v>2.1000000000000001E-2</v>
    </nc>
    <odxf/>
    <ndxf/>
  </rcc>
  <rcc rId="5253" sId="1" odxf="1" dxf="1" numFmtId="4">
    <nc r="N340">
      <v>1.4E-3</v>
    </nc>
    <odxf/>
    <ndxf/>
  </rcc>
  <rcc rId="5254" sId="5" odxf="1" dxf="1" numFmtId="4">
    <nc r="B344">
      <v>79.69</v>
    </nc>
    <odxf/>
    <ndxf/>
  </rcc>
  <rcc rId="5255" sId="5" odxf="1" dxf="1" numFmtId="4">
    <nc r="C344">
      <v>0.21</v>
    </nc>
    <odxf/>
    <ndxf/>
  </rcc>
  <rcc rId="5256" sId="5" odxf="1" dxf="1" numFmtId="4">
    <nc r="D344">
      <v>2.08</v>
    </nc>
    <odxf/>
    <ndxf/>
  </rcc>
  <rcc rId="5257" sId="5" odxf="1" dxf="1" numFmtId="4">
    <nc r="E344">
      <v>17.690000000000001</v>
    </nc>
    <odxf/>
    <ndxf/>
  </rcc>
  <rcc rId="5258" sId="5" odxf="1" dxf="1" numFmtId="4">
    <nc r="F344">
      <v>0.33</v>
    </nc>
    <odxf/>
    <ndxf/>
  </rcc>
  <rcc rId="5259" sId="5" odxf="1" dxf="1">
    <oc r="G344">
      <f>IF(SUM(C344:D344)&gt;0,SUM(C344:D344),"")</f>
    </oc>
    <nc r="G344">
      <f>IF(SUM(C344:D344)&gt;0,SUM(C344:D344),"")</f>
    </nc>
    <odxf/>
    <ndxf/>
  </rcc>
  <rcc rId="5260" sId="5" odxf="1" dxf="1" numFmtId="4">
    <nc r="B343">
      <v>78.8</v>
    </nc>
    <odxf/>
    <ndxf/>
  </rcc>
  <rcc rId="5261" sId="5" odxf="1" dxf="1" numFmtId="4">
    <nc r="C343">
      <v>0.25</v>
    </nc>
    <odxf/>
    <ndxf/>
  </rcc>
  <rcc rId="5262" sId="5" odxf="1" dxf="1" numFmtId="4">
    <nc r="D343">
      <v>2.0499999999999998</v>
    </nc>
    <odxf/>
    <ndxf/>
  </rcc>
  <rcc rId="5263" sId="5" odxf="1" dxf="1" numFmtId="4">
    <nc r="E343">
      <v>18.579999999999998</v>
    </nc>
    <odxf/>
    <ndxf/>
  </rcc>
  <rcc rId="5264" sId="5" odxf="1" dxf="1" numFmtId="4">
    <nc r="F343">
      <v>0.32</v>
    </nc>
    <odxf/>
    <ndxf/>
  </rcc>
  <rcc rId="5265" sId="5" odxf="1" dxf="1">
    <oc r="G343">
      <f>IF(SUM(C343:D343)&gt;0,SUM(C343:D343),"")</f>
    </oc>
    <nc r="G343">
      <f>IF(SUM(C343:D343)&gt;0,SUM(C343:D343),"")</f>
    </nc>
    <odxf/>
    <ndxf/>
  </rcc>
  <rcc rId="5266" sId="6" odxf="1" dxf="1" numFmtId="4">
    <nc r="B338">
      <v>1.5247999999999999</v>
    </nc>
    <odxf/>
    <ndxf/>
  </rcc>
  <rcc rId="5267" sId="6" odxf="1" dxf="1" numFmtId="4">
    <nc r="C338">
      <v>0.99</v>
    </nc>
    <odxf/>
    <ndxf/>
  </rcc>
  <rcc rId="5268" sId="6" odxf="1" dxf="1" numFmtId="4">
    <nc r="D338">
      <v>1.1599999999999999</v>
    </nc>
    <odxf/>
    <ndxf/>
  </rcc>
  <rcc rId="5269" sId="6" odxf="1" dxf="1" numFmtId="4">
    <nc r="E338">
      <v>6.55</v>
    </nc>
    <odxf/>
    <ndxf/>
  </rcc>
  <rcc rId="5270" sId="6" odxf="1" dxf="1" numFmtId="4">
    <nc r="F338">
      <v>0.99</v>
    </nc>
    <odxf/>
    <ndxf/>
  </rcc>
  <rfmt sheetId="6" sqref="G338" start="0" length="0">
    <dxf/>
  </rfmt>
  <rfmt sheetId="6" sqref="H338" start="0" length="0">
    <dxf/>
  </rfmt>
  <rfmt sheetId="6" sqref="I338" start="0" length="0">
    <dxf/>
  </rfmt>
  <rfmt sheetId="6" sqref="J338" start="0" length="0">
    <dxf/>
  </rfmt>
  <rfmt sheetId="6" sqref="K338" start="0" length="0">
    <dxf/>
  </rfmt>
  <rfmt sheetId="6" sqref="L338" start="0" length="0">
    <dxf/>
  </rfmt>
  <rcc rId="5271" sId="6" odxf="1" dxf="1" numFmtId="4">
    <nc r="M338">
      <v>90.31</v>
    </nc>
    <odxf/>
    <ndxf/>
  </rcc>
  <rcc rId="5272" sId="6" odxf="1" dxf="1" numFmtId="4">
    <nc r="B339">
      <v>1.5246999999999999</v>
    </nc>
    <odxf/>
    <ndxf/>
  </rcc>
  <rcc rId="5273" sId="6" odxf="1" dxf="1" numFmtId="4">
    <nc r="C339">
      <v>1.01</v>
    </nc>
    <odxf/>
    <ndxf/>
  </rcc>
  <rcc rId="5274" sId="6" odxf="1" dxf="1" numFmtId="4">
    <nc r="D339">
      <v>1.21</v>
    </nc>
    <odxf/>
    <ndxf/>
  </rcc>
  <rcc rId="5275" sId="6" odxf="1" dxf="1" numFmtId="4">
    <nc r="E339">
      <v>6.68</v>
    </nc>
    <odxf/>
    <ndxf/>
  </rcc>
  <rcc rId="5276" sId="6" odxf="1" dxf="1" numFmtId="4">
    <nc r="F339">
      <v>1.05</v>
    </nc>
    <odxf/>
    <ndxf/>
  </rcc>
  <rfmt sheetId="6" sqref="G339" start="0" length="0">
    <dxf/>
  </rfmt>
  <rfmt sheetId="6" sqref="H339" start="0" length="0">
    <dxf/>
  </rfmt>
  <rfmt sheetId="6" sqref="I339" start="0" length="0">
    <dxf/>
  </rfmt>
  <rfmt sheetId="6" sqref="J339" start="0" length="0">
    <dxf/>
  </rfmt>
  <rfmt sheetId="6" sqref="K339" start="0" length="0">
    <dxf/>
  </rfmt>
  <rfmt sheetId="6" sqref="L339" start="0" length="0">
    <dxf/>
  </rfmt>
  <rcc rId="5277" sId="6" odxf="1" dxf="1" numFmtId="4">
    <nc r="M339">
      <v>90.05</v>
    </nc>
    <odxf/>
    <ndxf/>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78" sId="2" odxf="1" dxf="1" numFmtId="4">
    <nc r="B2001">
      <v>1.4977</v>
    </nc>
    <odxf/>
    <ndxf/>
  </rcc>
  <rcc rId="5279" sId="2" odxf="1" dxf="1" numFmtId="4">
    <nc r="C2001">
      <v>1.4978</v>
    </nc>
    <odxf/>
    <ndxf/>
  </rcc>
  <rcc rId="5280" sId="2" odxf="1" dxf="1" numFmtId="4">
    <nc r="D2001">
      <v>1.4977</v>
    </nc>
    <odxf/>
    <ndxf/>
  </rcc>
  <rcc rId="5281" sId="2" odxf="1" dxf="1" numFmtId="4">
    <nc r="E2001">
      <v>1.4976</v>
    </nc>
    <odxf/>
    <ndxf/>
  </rcc>
  <rcc rId="5282" sId="2" odxf="1" dxf="1" numFmtId="4">
    <nc r="F2001">
      <v>1.4978</v>
    </nc>
    <odxf/>
    <ndxf/>
  </rcc>
  <rcc rId="5283" sId="2" odxf="1" dxf="1" numFmtId="4">
    <nc r="G2001">
      <v>1.4978</v>
    </nc>
    <odxf/>
    <ndxf/>
  </rcc>
  <rcc rId="5284" sId="2" odxf="1" dxf="1" numFmtId="4">
    <nc r="H2001">
      <v>1.4978</v>
    </nc>
    <odxf/>
    <ndxf/>
  </rcc>
  <rcv guid="{7CFB4564-A573-4AEE-9975-79543CE5E4E6}" action="delete"/>
  <rdn rId="0" localSheetId="2" customView="1" name="Z_7CFB4564_A573_4AEE_9975_79543CE5E4E6_.wvu.FilterData" hidden="1" oldHidden="1">
    <formula>'КР 2_I-VII'!$A$4:$H$4</formula>
    <oldFormula>'КР 2_I-VII'!$A$4:$H$4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90" sId="2" odxf="1" dxf="1" numFmtId="4">
    <nc r="B2002">
      <v>1.4978</v>
    </nc>
    <odxf/>
    <ndxf/>
  </rcc>
  <rcc rId="5291" sId="2" odxf="1" dxf="1" numFmtId="4">
    <nc r="C2002">
      <v>1.4979</v>
    </nc>
    <odxf/>
    <ndxf/>
  </rcc>
  <rcc rId="5292" sId="2" odxf="1" dxf="1" numFmtId="4">
    <nc r="D2002">
      <v>1.4979</v>
    </nc>
    <odxf/>
    <ndxf/>
  </rcc>
  <rcc rId="5293" sId="2" odxf="1" dxf="1" numFmtId="4">
    <nc r="E2002">
      <v>1.4976</v>
    </nc>
    <odxf/>
    <ndxf/>
  </rcc>
  <rcc rId="5294" sId="2" odxf="1" dxf="1" numFmtId="4">
    <nc r="F2002">
      <v>1.4978</v>
    </nc>
    <odxf/>
    <ndxf/>
  </rcc>
  <rcc rId="5295" sId="2" odxf="1" dxf="1" numFmtId="4">
    <nc r="G2002">
      <v>1.4978</v>
    </nc>
    <odxf/>
    <ndxf/>
  </rcc>
  <rcc rId="5296" sId="2" odxf="1" dxf="1" numFmtId="4">
    <nc r="H2002">
      <v>1.4978</v>
    </nc>
    <odxf/>
    <ndxf/>
  </rcc>
  <rcc rId="5297" sId="3" odxf="1" dxf="1" numFmtId="4">
    <nc r="B981">
      <v>1.5163</v>
    </nc>
    <odxf>
      <border outline="0">
        <left style="dashed">
          <color indexed="64"/>
        </left>
        <right/>
        <top style="dashed">
          <color indexed="64"/>
        </top>
        <bottom style="medium">
          <color indexed="64"/>
        </bottom>
      </border>
    </odxf>
    <ndxf>
      <border outline="0">
        <left/>
        <right style="thin">
          <color indexed="64"/>
        </right>
        <top style="thin">
          <color indexed="64"/>
        </top>
        <bottom style="thin">
          <color indexed="64"/>
        </bottom>
      </border>
    </ndxf>
  </rcc>
  <rcc rId="5298" sId="3" odxf="1" dxf="1" numFmtId="4">
    <nc r="B980">
      <v>1.5198</v>
    </nc>
    <odxf>
      <border outline="0">
        <left style="dashed">
          <color indexed="64"/>
        </left>
        <right/>
        <top style="dashed">
          <color indexed="64"/>
        </top>
        <bottom style="dashed">
          <color indexed="64"/>
        </bottom>
      </border>
    </odxf>
    <ndxf>
      <border outline="0">
        <left/>
        <right style="thin">
          <color indexed="64"/>
        </right>
        <top style="thin">
          <color indexed="64"/>
        </top>
        <bottom style="thin">
          <color indexed="64"/>
        </bottom>
      </border>
    </ndxf>
  </rcc>
  <rcc rId="5299" sId="4" numFmtId="27">
    <oc r="A984">
      <v>44894.666666666664</v>
    </oc>
    <nc r="A984">
      <v>44894.833333333336</v>
    </nc>
  </rcc>
  <rcc rId="5300" sId="4" odxf="1" dxf="1" numFmtId="4">
    <nc r="B984">
      <v>1.5246</v>
    </nc>
    <odxf/>
    <ndxf/>
  </rcc>
  <rcc rId="5301" sId="4" odxf="1" dxf="1" numFmtId="4">
    <nc r="C984">
      <v>1.5245</v>
    </nc>
    <odxf/>
    <ndxf/>
  </rcc>
  <rcc rId="5302" sId="4" odxf="1" dxf="1" numFmtId="4">
    <nc r="D984">
      <v>1.5246999999999999</v>
    </nc>
    <odxf/>
    <ndxf/>
  </rcc>
  <rcc rId="5303" sId="4" odxf="1" dxf="1" numFmtId="4">
    <nc r="E984">
      <v>1.5246999999999999</v>
    </nc>
    <odxf/>
    <ndxf/>
  </rcc>
  <rcc rId="5304" sId="7" numFmtId="27">
    <oc r="A993">
      <v>44894.666666666664</v>
    </oc>
    <nc r="A993">
      <v>44894.833333333336</v>
    </nc>
  </rcc>
  <rcc rId="5305" sId="7" odxf="1" dxf="1" numFmtId="4">
    <nc r="B993">
      <v>4.62</v>
    </nc>
    <odxf/>
    <ndxf/>
  </rcc>
  <rcc rId="5306" sId="7" odxf="1" dxf="1" numFmtId="4">
    <nc r="C993">
      <v>6.5</v>
    </nc>
    <odxf/>
    <ndxf/>
  </rcc>
  <rcc rId="5307" sId="8">
    <nc r="C992">
      <v>6.3</v>
    </nc>
  </rcc>
  <rcc rId="5308" sId="8">
    <nc r="D992">
      <v>2.2999999999999998</v>
    </nc>
  </rcc>
  <rcc rId="5309" sId="8">
    <nc r="E992">
      <v>125</v>
    </nc>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15" sId="2" odxf="1" dxf="1" numFmtId="4">
    <nc r="B2003">
      <v>1.4978</v>
    </nc>
    <odxf/>
    <ndxf/>
  </rcc>
  <rcc rId="5316" sId="2" odxf="1" dxf="1" numFmtId="4">
    <nc r="C2003">
      <v>1.4978</v>
    </nc>
    <odxf/>
    <ndxf/>
  </rcc>
  <rcc rId="5317" sId="2" odxf="1" dxf="1" numFmtId="4">
    <nc r="D2003">
      <v>1.4978</v>
    </nc>
    <odxf/>
    <ndxf/>
  </rcc>
  <rcc rId="5318" sId="2" odxf="1" dxf="1" numFmtId="4">
    <nc r="E2003">
      <v>1.4976</v>
    </nc>
    <odxf/>
    <ndxf/>
  </rcc>
  <rcc rId="5319" sId="2" odxf="1" dxf="1" numFmtId="4">
    <nc r="F2003">
      <v>1.4978</v>
    </nc>
    <odxf/>
    <ndxf/>
  </rcc>
  <rcc rId="5320" sId="2" odxf="1" dxf="1" numFmtId="4">
    <nc r="G2003">
      <v>1.4978</v>
    </nc>
    <odxf/>
    <ndxf/>
  </rcc>
  <rcc rId="5321" sId="2" odxf="1" dxf="1" numFmtId="4">
    <nc r="H2003">
      <v>1.4977</v>
    </nc>
    <odxf/>
    <ndxf/>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EC616EC-9597-4666-9CE0-4265690115C8}" action="delete"/>
  <rdn rId="0" localSheetId="2" customView="1" name="Z_3EC616EC_9597_4666_9CE0_4265690115C8_.wvu.FilterData" hidden="1" oldHidden="1">
    <formula>'КР 2_I-VII'!$A$4:$H$4</formula>
    <oldFormula>'КР 2_I-VII'!$A$4:$H$4</oldFormula>
  </rdn>
  <rdn rId="0" localSheetId="5" customView="1" name="Z_3EC616EC_9597_4666_9CE0_4265690115C8_.wvu.FilterData" hidden="1" oldHidden="1">
    <formula>'РМО состав'!$A$10:$H$10</formula>
    <oldFormula>'РМО состав'!$A$10:$H$10</oldFormula>
  </rdn>
  <rdn rId="0" localSheetId="6" customView="1" name="Z_3EC616EC_9597_4666_9CE0_4265690115C8_.wvu.PrintArea" hidden="1" oldHidden="1">
    <formula>ГПИПБ!$A$1:$L$3</formula>
    <oldFormula>ГПИПБ!$A$1:$L$3</oldFormula>
  </rdn>
  <rdn rId="0" localSheetId="6" customView="1" name="Z_3EC616EC_9597_4666_9CE0_4265690115C8_.wvu.Cols" hidden="1" oldHidden="1">
    <formula>ГПИПБ!$G:$L</formula>
    <oldFormula>ГПИПБ!$G:$L</oldFormula>
  </rdn>
  <rdn rId="0" localSheetId="10" customView="1" name="Z_3EC616EC_9597_4666_9CE0_4265690115C8_.wvu.Rows" hidden="1" oldHidden="1">
    <formula>'Параметры окисление'!$124:$195</formula>
    <oldFormula>'Параметры окисление'!$124:$195</oldFormula>
  </rdn>
  <rcv guid="{3EC616EC-9597-4666-9CE0-4265690115C8}" action="add"/>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32" sId="1" odxf="1" dxf="1" numFmtId="4">
    <nc r="C341">
      <v>2.8000000000000001E-2</v>
    </nc>
    <odxf/>
    <ndxf/>
  </rcc>
  <rcc rId="5333" sId="1" odxf="1" dxf="1" numFmtId="4">
    <nc r="D341">
      <v>4.0000000000000001E-3</v>
    </nc>
    <odxf/>
    <ndxf/>
  </rcc>
  <rcc rId="5334" sId="1" odxf="1" dxf="1" numFmtId="4">
    <nc r="E341">
      <v>3.6999999999999998E-2</v>
    </nc>
    <odxf/>
    <ndxf/>
  </rcc>
  <rcc rId="5335" sId="1" odxf="1" dxf="1" numFmtId="4">
    <nc r="F341">
      <v>2E-3</v>
    </nc>
    <odxf/>
    <ndxf/>
  </rcc>
  <rfmt sheetId="1" sqref="G341" start="0" length="0">
    <dxf/>
  </rfmt>
  <rcc rId="5336" sId="1" odxf="1" dxf="1" numFmtId="4">
    <nc r="H341">
      <v>0.03</v>
    </nc>
    <odxf/>
    <ndxf/>
  </rcc>
  <rfmt sheetId="1" sqref="I341" start="0" length="0">
    <dxf/>
  </rfmt>
  <rfmt sheetId="1" sqref="J341" start="0" length="0">
    <dxf/>
  </rfmt>
  <rcc rId="5337" sId="1" odxf="1" dxf="1" numFmtId="4">
    <nc r="K341">
      <v>2.3E-2</v>
    </nc>
    <odxf/>
    <ndxf/>
  </rcc>
  <rcc rId="5338" sId="1" odxf="1" dxf="1" numFmtId="4">
    <nc r="L341">
      <v>99.853999999999999</v>
    </nc>
    <odxf/>
    <ndxf/>
  </rcc>
  <rcc rId="5339" sId="1" odxf="1" dxf="1" numFmtId="4">
    <nc r="M341">
      <v>2.1999999999999999E-2</v>
    </nc>
    <odxf/>
    <ndxf/>
  </rcc>
  <rcc rId="5340" sId="1" odxf="1" dxf="1" numFmtId="4">
    <nc r="N341">
      <v>1.1999999999999999E-3</v>
    </nc>
    <odxf/>
    <ndxf/>
  </rcc>
  <rcc rId="5341" sId="2" numFmtId="4">
    <nc r="B2005">
      <v>1.4977</v>
    </nc>
  </rcc>
  <rcc rId="5342" sId="2" numFmtId="4">
    <nc r="C2005">
      <v>1.4978</v>
    </nc>
  </rcc>
  <rcc rId="5343" sId="2" numFmtId="4">
    <nc r="D2005">
      <v>1.4977</v>
    </nc>
  </rcc>
  <rcc rId="5344" sId="2" numFmtId="4">
    <nc r="E2005">
      <v>1.4976</v>
    </nc>
  </rcc>
  <rcc rId="5345" sId="2" numFmtId="4">
    <nc r="F2005">
      <v>1.4978</v>
    </nc>
  </rcc>
  <rcc rId="5346" sId="2" numFmtId="4">
    <nc r="G2005">
      <v>1.4978</v>
    </nc>
  </rcc>
  <rcc rId="5347" sId="2" numFmtId="4">
    <nc r="H2005">
      <v>1.4978</v>
    </nc>
  </rcc>
  <rcc rId="5348" sId="2" odxf="1" dxf="1" numFmtId="4">
    <nc r="B2004">
      <v>1.4978</v>
    </nc>
    <odxf/>
    <ndxf/>
  </rcc>
  <rcc rId="5349" sId="2" odxf="1" dxf="1" numFmtId="4">
    <nc r="C2004">
      <v>1.4978</v>
    </nc>
    <odxf>
      <border outline="0">
        <top/>
      </border>
    </odxf>
    <ndxf>
      <border outline="0">
        <top style="dotted">
          <color indexed="64"/>
        </top>
      </border>
    </ndxf>
  </rcc>
  <rcc rId="5350" sId="2" odxf="1" dxf="1" numFmtId="4">
    <nc r="D2004">
      <v>1.4978</v>
    </nc>
    <odxf>
      <border outline="0">
        <top/>
      </border>
    </odxf>
    <ndxf>
      <border outline="0">
        <top style="dotted">
          <color indexed="64"/>
        </top>
      </border>
    </ndxf>
  </rcc>
  <rcc rId="5351" sId="2" odxf="1" dxf="1" numFmtId="4">
    <nc r="F2004">
      <v>1.4978</v>
    </nc>
    <odxf>
      <border outline="0">
        <top/>
      </border>
    </odxf>
    <ndxf>
      <border outline="0">
        <top style="dotted">
          <color indexed="64"/>
        </top>
      </border>
    </ndxf>
  </rcc>
  <rcc rId="5352" sId="2" odxf="1" dxf="1" numFmtId="4">
    <nc r="G2004">
      <v>1.4978</v>
    </nc>
    <odxf>
      <border outline="0">
        <top/>
      </border>
    </odxf>
    <ndxf>
      <border outline="0">
        <top style="dotted">
          <color indexed="64"/>
        </top>
      </border>
    </ndxf>
  </rcc>
  <rcc rId="5353" sId="2" odxf="1" dxf="1" numFmtId="4">
    <nc r="E2004">
      <v>1.4976</v>
    </nc>
    <odxf>
      <border outline="0">
        <top/>
      </border>
    </odxf>
    <ndxf>
      <border outline="0">
        <top style="dotted">
          <color indexed="64"/>
        </top>
      </border>
    </ndxf>
  </rcc>
  <rcc rId="5354" sId="2" odxf="1" dxf="1" numFmtId="4">
    <nc r="H2004">
      <v>1.4977</v>
    </nc>
    <odxf/>
    <ndxf/>
  </rcc>
  <rfmt sheetId="3" sqref="B983" start="0" length="0">
    <dxf>
      <border outline="0">
        <left/>
        <right style="thin">
          <color indexed="64"/>
        </right>
        <top style="thin">
          <color indexed="64"/>
        </top>
        <bottom style="thin">
          <color indexed="64"/>
        </bottom>
      </border>
    </dxf>
  </rfmt>
  <rrc rId="5355" sId="3" ref="A982:XFD982" action="deleteRow">
    <rfmt sheetId="3" xfDxf="1" s="1" sqref="A982:XFD982"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982">
        <v>44893</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3" sqref="B982" start="0" length="0">
      <dxf>
        <numFmt numFmtId="167" formatCode="0.0000"/>
        <alignment horizontal="center" vertical="top" readingOrder="0"/>
        <border outline="0">
          <left style="dashed">
            <color indexed="64"/>
          </left>
          <top style="medium">
            <color indexed="64"/>
          </top>
          <bottom style="dashed">
            <color indexed="64"/>
          </bottom>
        </border>
      </dxf>
    </rfmt>
  </rrc>
  <rfmt sheetId="3" sqref="C986" start="0" length="0">
    <dxf>
      <numFmt numFmtId="167" formatCode="0.0000"/>
      <alignment horizontal="center" vertical="top" readingOrder="0"/>
      <border outline="0">
        <left style="dashed">
          <color indexed="64"/>
        </left>
        <top style="dashed">
          <color indexed="64"/>
        </top>
        <bottom style="medium">
          <color indexed="64"/>
        </bottom>
      </border>
    </dxf>
  </rfmt>
  <rfmt sheetId="3" sqref="C987" start="0" length="0">
    <dxf>
      <numFmt numFmtId="167" formatCode="0.0000"/>
      <alignment horizontal="center" vertical="top" readingOrder="0"/>
      <border outline="0">
        <right style="thin">
          <color indexed="64"/>
        </right>
        <top style="thin">
          <color indexed="64"/>
        </top>
        <bottom style="thin">
          <color indexed="64"/>
        </bottom>
      </border>
    </dxf>
  </rfmt>
  <rfmt sheetId="3" sqref="C986" start="0" length="0">
    <dxf>
      <numFmt numFmtId="0" formatCode="General"/>
      <alignment horizontal="general" vertical="bottom" readingOrder="0"/>
      <border outline="0">
        <left/>
        <top/>
        <bottom/>
      </border>
    </dxf>
  </rfmt>
  <rfmt sheetId="3" sqref="C987" start="0" length="0">
    <dxf>
      <numFmt numFmtId="0" formatCode="General"/>
      <alignment horizontal="general" vertical="bottom" readingOrder="0"/>
      <border outline="0">
        <right/>
        <top/>
        <bottom/>
      </border>
    </dxf>
  </rfmt>
  <rfmt sheetId="3" sqref="B981" start="0" length="0">
    <dxf>
      <border outline="0">
        <left style="dashed">
          <color indexed="64"/>
        </left>
        <right/>
        <top style="dashed">
          <color indexed="64"/>
        </top>
        <bottom style="medium">
          <color indexed="64"/>
        </bottom>
      </border>
    </dxf>
  </rfmt>
  <rfmt sheetId="3" sqref="B982" start="0" length="0">
    <dxf>
      <border outline="0">
        <left style="dashed">
          <color indexed="64"/>
        </left>
        <right/>
        <top style="medium">
          <color indexed="64"/>
        </top>
        <bottom style="dashed">
          <color indexed="64"/>
        </bottom>
      </border>
    </dxf>
  </rfmt>
  <rcc rId="5356" sId="3" numFmtId="4">
    <nc r="B982">
      <v>1.5128999999999999</v>
    </nc>
  </rcc>
  <rcc rId="5357" sId="4" odxf="1" dxf="1" numFmtId="4">
    <nc r="B985">
      <v>1.5246999999999999</v>
    </nc>
    <odxf/>
    <ndxf/>
  </rcc>
  <rcc rId="5358" sId="4" odxf="1" dxf="1" numFmtId="4">
    <nc r="C985">
      <v>1.5246</v>
    </nc>
    <odxf/>
    <ndxf/>
  </rcc>
  <rcc rId="5359" sId="4" odxf="1" dxf="1" numFmtId="4">
    <nc r="D985">
      <v>1.5246</v>
    </nc>
    <odxf/>
    <ndxf/>
  </rcc>
  <rcc rId="5360" sId="4" odxf="1" dxf="1" numFmtId="4">
    <nc r="E985">
      <v>1.5247999999999999</v>
    </nc>
    <odxf/>
    <ndxf/>
  </rcc>
  <rcc rId="5361" sId="4" numFmtId="27">
    <oc r="A985">
      <v>44895</v>
    </oc>
    <nc r="A985">
      <v>44895.333333333336</v>
    </nc>
  </rcc>
  <rrc rId="5362" sId="4" ref="A986:XFD986" action="deleteRow">
    <rfmt sheetId="4" xfDxf="1" s="1" sqref="A986:XFD986"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986">
        <v>44895.333333333336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4" sqref="B986"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C986"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D986"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E986"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rc>
  <rcc rId="5363" sId="7" odxf="1" dxf="1" numFmtId="4">
    <nc r="B994">
      <v>4.96</v>
    </nc>
    <odxf>
      <border outline="0">
        <bottom style="dashed">
          <color indexed="64"/>
        </bottom>
      </border>
    </odxf>
    <ndxf>
      <border outline="0">
        <bottom style="thin">
          <color indexed="64"/>
        </bottom>
      </border>
    </ndxf>
  </rcc>
  <rcc rId="5364" sId="7" odxf="1" dxf="1" numFmtId="4">
    <nc r="C994">
      <v>5.8</v>
    </nc>
    <odxf>
      <border outline="0">
        <bottom style="dashed">
          <color indexed="64"/>
        </bottom>
      </border>
    </odxf>
    <ndxf>
      <border outline="0">
        <bottom style="thin">
          <color indexed="64"/>
        </bottom>
      </border>
    </ndxf>
  </rcc>
  <rcc rId="5365" sId="7" odxf="1" dxf="1" numFmtId="4">
    <nc r="D994">
      <v>5.9</v>
    </nc>
    <odxf>
      <border outline="0">
        <right/>
        <bottom style="dashed">
          <color indexed="64"/>
        </bottom>
      </border>
    </odxf>
    <ndxf>
      <border outline="0">
        <right style="thin">
          <color indexed="64"/>
        </right>
        <bottom style="thin">
          <color indexed="64"/>
        </bottom>
      </border>
    </ndxf>
  </rcc>
  <rcc rId="5366" sId="7" numFmtId="27">
    <oc r="A994">
      <v>44895</v>
    </oc>
    <nc r="A994" t="inlineStr">
      <is>
        <t>30.11.2022  :00:00</t>
      </is>
    </nc>
  </rcc>
  <rcc rId="5367" sId="8" odxf="1" s="1" dxf="1">
    <nc r="B993">
      <v>5.48</v>
    </nc>
    <o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border outline="0">
        <top/>
      </border>
    </ndxf>
  </rcc>
  <rcc rId="5368" sId="8" odxf="1" s="1" dxf="1">
    <nc r="C993">
      <v>5.8</v>
    </nc>
    <o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ndxf>
  </rcc>
  <rcc rId="5369" sId="8" odxf="1" dxf="1">
    <nc r="D993">
      <v>2.2999999999999998</v>
    </nc>
    <odxf/>
    <ndxf/>
  </rcc>
  <rcc rId="5370" sId="8" odxf="1" dxf="1">
    <nc r="E993">
      <v>125</v>
    </nc>
    <odxf>
      <border outline="0">
        <top style="medium">
          <color indexed="64"/>
        </top>
        <bottom style="dashed">
          <color indexed="64"/>
        </bottom>
      </border>
    </odxf>
    <ndxf>
      <border outline="0">
        <top/>
        <bottom/>
      </border>
    </ndxf>
  </rcc>
  <rcv guid="{7CFB4564-A573-4AEE-9975-79543CE5E4E6}" action="delete"/>
  <rdn rId="0" localSheetId="2" customView="1" name="Z_7CFB4564_A573_4AEE_9975_79543CE5E4E6_.wvu.FilterData" hidden="1" oldHidden="1">
    <formula>'КР 2_I-VII'!$A$4:$H$4</formula>
    <oldFormula>'КР 2_I-VII'!$A$4:$H$4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76" sId="2" odxf="1" dxf="1" numFmtId="4">
    <nc r="B2007">
      <v>1.4977</v>
    </nc>
    <odxf/>
    <ndxf/>
  </rcc>
  <rcc rId="5377" sId="2" odxf="1" dxf="1" numFmtId="4">
    <nc r="C2007">
      <v>1.4977</v>
    </nc>
    <odxf/>
    <ndxf/>
  </rcc>
  <rcc rId="5378" sId="2" odxf="1" dxf="1" numFmtId="4">
    <nc r="D2007">
      <v>1.4977</v>
    </nc>
    <odxf/>
    <ndxf/>
  </rcc>
  <rcc rId="5379" sId="2" odxf="1" dxf="1" numFmtId="4">
    <nc r="E2007">
      <v>1.4978</v>
    </nc>
    <odxf/>
    <ndxf/>
  </rcc>
  <rcc rId="5380" sId="2" odxf="1" dxf="1" numFmtId="4">
    <nc r="F2007">
      <v>1.4978</v>
    </nc>
    <odxf/>
    <ndxf/>
  </rcc>
  <rcc rId="5381" sId="2" odxf="1" dxf="1" numFmtId="4">
    <nc r="G2007">
      <v>1.4978</v>
    </nc>
    <odxf/>
    <ndxf/>
  </rcc>
  <rcc rId="5382" sId="2" odxf="1" dxf="1" numFmtId="4">
    <nc r="H2007">
      <v>1.4978</v>
    </nc>
    <odxf/>
    <ndxf/>
  </rcc>
  <rcc rId="5383" sId="2" numFmtId="4">
    <nc r="B2006">
      <v>1.4981</v>
    </nc>
  </rcc>
  <rcc rId="5384" sId="2" numFmtId="4">
    <nc r="C2006">
      <v>1.4977</v>
    </nc>
  </rcc>
  <rcc rId="5385" sId="2" numFmtId="4">
    <nc r="D2006">
      <v>1.4977</v>
    </nc>
  </rcc>
  <rcc rId="5386" sId="2" numFmtId="4">
    <nc r="E2006">
      <v>1.4981</v>
    </nc>
  </rcc>
  <rcc rId="5387" sId="2" numFmtId="4">
    <nc r="F2006">
      <v>1.498</v>
    </nc>
  </rcc>
  <rcc rId="5388" sId="2" numFmtId="4">
    <nc r="G2006">
      <v>1.4981</v>
    </nc>
  </rcc>
  <rcc rId="5389" sId="2" numFmtId="4">
    <nc r="H2006">
      <v>1.4978</v>
    </nc>
  </rcc>
  <rcc rId="5390" sId="5" odxf="1" dxf="1" numFmtId="4">
    <nc r="B345">
      <v>78.11</v>
    </nc>
    <odxf/>
    <ndxf/>
  </rcc>
  <rcc rId="5391" sId="5" odxf="1" dxf="1" numFmtId="4">
    <nc r="C345">
      <v>0.21</v>
    </nc>
    <odxf/>
    <ndxf/>
  </rcc>
  <rcc rId="5392" sId="5" odxf="1" dxf="1" numFmtId="4">
    <nc r="D345">
      <v>2.13</v>
    </nc>
    <odxf/>
    <ndxf/>
  </rcc>
  <rcc rId="5393" sId="5" odxf="1" dxf="1" numFmtId="4">
    <nc r="E345">
      <v>19.22</v>
    </nc>
    <odxf/>
    <ndxf/>
  </rcc>
  <rcc rId="5394" sId="5" odxf="1" dxf="1" numFmtId="4">
    <nc r="F345">
      <v>0.33</v>
    </nc>
    <odxf/>
    <ndxf/>
  </rcc>
  <rcc rId="5395" sId="5" odxf="1" dxf="1">
    <oc r="G345">
      <f>IF(SUM(C345:D345)&gt;0,SUM(C345:D345),"")</f>
    </oc>
    <nc r="G345">
      <f>IF(SUM(C345:D345)&gt;0,SUM(C345:D345),"")</f>
    </nc>
    <odxf/>
    <ndxf/>
  </rcc>
  <rcc rId="5396" sId="6" odxf="1" dxf="1" numFmtId="4">
    <nc r="B340">
      <v>1.5246999999999999</v>
    </nc>
    <odxf/>
    <ndxf/>
  </rcc>
  <rcc rId="5397" sId="6" odxf="1" dxf="1" numFmtId="4">
    <nc r="C340">
      <v>0.96</v>
    </nc>
    <odxf/>
    <ndxf/>
  </rcc>
  <rcc rId="5398" sId="6" odxf="1" dxf="1" numFmtId="4">
    <nc r="D340">
      <v>1.1399999999999999</v>
    </nc>
    <odxf/>
    <ndxf/>
  </rcc>
  <rcc rId="5399" sId="6" odxf="1" dxf="1" numFmtId="4">
    <nc r="E340">
      <v>6.57</v>
    </nc>
    <odxf/>
    <ndxf/>
  </rcc>
  <rcc rId="5400" sId="6" odxf="1" dxf="1" numFmtId="4">
    <nc r="F340">
      <v>0.93</v>
    </nc>
    <odxf/>
    <ndxf/>
  </rcc>
  <rfmt sheetId="6" sqref="G340" start="0" length="0">
    <dxf/>
  </rfmt>
  <rfmt sheetId="6" sqref="H340" start="0" length="0">
    <dxf/>
  </rfmt>
  <rfmt sheetId="6" sqref="I340" start="0" length="0">
    <dxf/>
  </rfmt>
  <rfmt sheetId="6" sqref="J340" start="0" length="0">
    <dxf/>
  </rfmt>
  <rfmt sheetId="6" sqref="K340" start="0" length="0">
    <dxf/>
  </rfmt>
  <rfmt sheetId="6" sqref="L340" start="0" length="0">
    <dxf/>
  </rfmt>
  <rcc rId="5401" sId="6" odxf="1" dxf="1" numFmtId="4">
    <nc r="M340">
      <v>90.4</v>
    </nc>
    <odxf/>
    <ndxf/>
  </rcc>
  <rcc rId="5402" sId="7">
    <oc r="A994" t="inlineStr">
      <is>
        <t>30.11.2022  :00:00</t>
      </is>
    </oc>
    <nc r="A994" t="inlineStr">
      <is>
        <t>30.11.2022:8:00</t>
      </is>
    </nc>
  </rcc>
  <rrc rId="5403" sId="7" ref="A995:XFD995" action="deleteRow">
    <rfmt sheetId="7" xfDxf="1" s="1" sqref="A995:XFD995"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995">
        <v>44895.333333333336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7" sqref="B995" start="0" length="0">
      <dxf>
        <numFmt numFmtId="2" formatCode="0.00"/>
        <alignment horizontal="center" vertical="top" readingOrder="0"/>
        <border outline="0">
          <left style="dashed">
            <color indexed="64"/>
          </left>
          <right style="dashed">
            <color indexed="64"/>
          </right>
          <top style="dashed">
            <color indexed="64"/>
          </top>
          <bottom style="dashed">
            <color indexed="64"/>
          </bottom>
        </border>
      </dxf>
    </rfmt>
    <rfmt sheetId="7" sqref="C995" start="0" length="0">
      <dxf>
        <numFmt numFmtId="164" formatCode="0.0"/>
        <alignment horizontal="center" vertical="top" readingOrder="0"/>
        <border outline="0">
          <left style="dashed">
            <color indexed="64"/>
          </left>
          <right style="dashed">
            <color indexed="64"/>
          </right>
          <top style="dashed">
            <color indexed="64"/>
          </top>
          <bottom style="dashed">
            <color indexed="64"/>
          </bottom>
        </border>
      </dxf>
    </rfmt>
    <rfmt sheetId="7" sqref="D995" start="0" length="0">
      <dxf>
        <numFmt numFmtId="164" formatCode="0.0"/>
        <alignment horizontal="center" vertical="top" readingOrder="0"/>
        <border outline="0">
          <left style="dashed">
            <color indexed="64"/>
          </left>
          <top style="dashed">
            <color indexed="64"/>
          </top>
          <bottom style="dashed">
            <color indexed="64"/>
          </bottom>
        </border>
      </dxf>
    </rfmt>
  </rrc>
  <rcc rId="5404" sId="8" numFmtId="27">
    <oc r="A993">
      <v>44893</v>
    </oc>
    <nc r="A993">
      <v>44895</v>
    </nc>
  </rcc>
  <rcc rId="5405" sId="8" numFmtId="27">
    <oc r="A995">
      <v>44893.666666666664</v>
    </oc>
    <nc r="A995">
      <v>44895.666666666664</v>
    </nc>
  </rcc>
  <rrc rId="5406" sId="8" ref="A994:XFD994" action="deleteRow">
    <rfmt sheetId="8" xfDxf="1" sqref="A994:XFD994" start="0" length="0"/>
    <rcc rId="0" sId="8" dxf="1" numFmtId="27">
      <nc r="A994">
        <v>44893.333333333336</v>
      </nc>
      <ndxf>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8" sqref="B994"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C994"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D994"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E994" start="0" length="0">
      <dxf>
        <alignment horizontal="center" vertical="top" readingOrder="0"/>
        <border outline="0">
          <left style="dashed">
            <color indexed="64"/>
          </left>
          <right style="dashed">
            <color indexed="64"/>
          </right>
          <top style="dashed">
            <color indexed="64"/>
          </top>
          <bottom style="dashed">
            <color indexed="64"/>
          </bottom>
        </border>
      </dxf>
    </rfmt>
  </rrc>
  <rcv guid="{7CFB4564-A573-4AEE-9975-79543CE5E4E6}" action="delete"/>
  <rdn rId="0" localSheetId="2" customView="1" name="Z_7CFB4564_A573_4AEE_9975_79543CE5E4E6_.wvu.FilterData" hidden="1" oldHidden="1">
    <formula>'КР 2_I-VII'!$A$4:$H$4</formula>
    <oldFormula>'КР 2_I-VII'!$A$4:$H$4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2" sId="7" numFmtId="27">
    <oc r="A995">
      <v>44895.666666666664</v>
    </oc>
    <nc r="A995">
      <v>44895.833333333336</v>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3" sId="2" odxf="1" dxf="1" numFmtId="4">
    <nc r="B2008">
      <v>1.4977</v>
    </nc>
    <odxf/>
    <ndxf/>
  </rcc>
  <rcc rId="5414" sId="2" odxf="1" dxf="1" numFmtId="4">
    <nc r="C2008">
      <v>1.4978</v>
    </nc>
    <odxf/>
    <ndxf/>
  </rcc>
  <rcc rId="5415" sId="2" odxf="1" dxf="1" numFmtId="4">
    <nc r="D2008">
      <v>1.4978</v>
    </nc>
    <odxf/>
    <ndxf/>
  </rcc>
  <rcc rId="5416" sId="2" odxf="1" dxf="1" numFmtId="4">
    <nc r="E2008">
      <v>1.4978</v>
    </nc>
    <odxf/>
    <ndxf/>
  </rcc>
  <rcc rId="5417" sId="2" odxf="1" dxf="1" numFmtId="4">
    <nc r="F2008">
      <v>1.4978</v>
    </nc>
    <odxf/>
    <ndxf/>
  </rcc>
  <rcc rId="5418" sId="2" odxf="1" dxf="1" numFmtId="4">
    <nc r="G2008">
      <v>1.4978</v>
    </nc>
    <odxf/>
    <ndxf/>
  </rcc>
  <rcc rId="5419" sId="2" odxf="1" dxf="1" numFmtId="4">
    <nc r="H2008">
      <v>1.4977</v>
    </nc>
    <odxf/>
    <ndxf/>
  </rcc>
  <rcc rId="5420" sId="2" odxf="1" dxf="1" numFmtId="4">
    <nc r="B2009">
      <v>1.4977</v>
    </nc>
    <odxf/>
    <ndxf/>
  </rcc>
  <rcc rId="5421" sId="2" odxf="1" dxf="1" numFmtId="4">
    <nc r="C2009">
      <v>1.4978</v>
    </nc>
    <odxf/>
    <ndxf/>
  </rcc>
  <rcc rId="5422" sId="2" odxf="1" dxf="1" numFmtId="4">
    <nc r="D2009">
      <v>1.4977</v>
    </nc>
    <odxf/>
    <ndxf/>
  </rcc>
  <rcc rId="5423" sId="2" odxf="1" dxf="1" numFmtId="4">
    <nc r="E2009">
      <v>1.4977</v>
    </nc>
    <odxf/>
    <ndxf/>
  </rcc>
  <rcc rId="5424" sId="2" odxf="1" dxf="1" numFmtId="4">
    <nc r="F2009">
      <v>1.4978</v>
    </nc>
    <odxf/>
    <ndxf/>
  </rcc>
  <rcc rId="5425" sId="2" odxf="1" dxf="1" numFmtId="4">
    <nc r="G2009">
      <v>1.4978</v>
    </nc>
    <odxf/>
    <ndxf/>
  </rcc>
  <rcc rId="5426" sId="2" odxf="1" dxf="1" numFmtId="4">
    <nc r="H2009">
      <v>1.4977</v>
    </nc>
    <odxf/>
    <ndxf/>
  </rcc>
  <rcc rId="5427" sId="2" odxf="1" dxf="1" numFmtId="4">
    <nc r="B2010">
      <v>1.4978</v>
    </nc>
    <odxf/>
    <ndxf/>
  </rcc>
  <rcc rId="5428" sId="2" odxf="1" dxf="1" numFmtId="4">
    <nc r="C2010">
      <v>1.4977</v>
    </nc>
    <odxf/>
    <ndxf/>
  </rcc>
  <rcc rId="5429" sId="2" odxf="1" dxf="1" numFmtId="4">
    <nc r="D2010">
      <v>1.4978</v>
    </nc>
    <odxf/>
    <ndxf/>
  </rcc>
  <rcc rId="5430" sId="2" odxf="1" dxf="1" numFmtId="4">
    <nc r="E2010">
      <v>1.4977</v>
    </nc>
    <odxf/>
    <ndxf/>
  </rcc>
  <rcc rId="5431" sId="2" odxf="1" dxf="1" numFmtId="4">
    <nc r="F2010">
      <v>1.4977</v>
    </nc>
    <odxf/>
    <ndxf/>
  </rcc>
  <rcc rId="5432" sId="2" odxf="1" dxf="1" numFmtId="4">
    <nc r="G2010">
      <v>1.4978</v>
    </nc>
    <odxf/>
    <ndxf/>
  </rcc>
  <rcc rId="5433" sId="2" odxf="1" dxf="1" numFmtId="4">
    <nc r="H2010">
      <v>1.4978</v>
    </nc>
    <odxf/>
    <ndxf/>
  </rcc>
  <rrc rId="5434" sId="3" ref="A984:XFD984" action="deleteRow">
    <rfmt sheetId="3" xfDxf="1" s="1" sqref="A984:XFD984"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984">
        <v>44894</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3" sqref="B984" start="0" length="0">
      <dxf>
        <numFmt numFmtId="167" formatCode="0.0000"/>
        <alignment horizontal="center" vertical="top" readingOrder="0"/>
        <border outline="0">
          <left style="dashed">
            <color indexed="64"/>
          </left>
          <top style="medium">
            <color indexed="64"/>
          </top>
          <bottom style="dashed">
            <color indexed="64"/>
          </bottom>
        </border>
      </dxf>
    </rfmt>
  </rrc>
  <rrc rId="5435" sId="3" ref="A986:XFD986" action="deleteRow">
    <rfmt sheetId="3" xfDxf="1" s="1" sqref="A986:XFD986"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986">
        <v>44895</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3" sqref="B986" start="0" length="0">
      <dxf>
        <numFmt numFmtId="167" formatCode="0.0000"/>
        <alignment horizontal="center" vertical="top" readingOrder="0"/>
        <border outline="0">
          <left style="dashed">
            <color indexed="64"/>
          </left>
          <top style="medium">
            <color indexed="64"/>
          </top>
          <bottom style="dashed">
            <color indexed="64"/>
          </bottom>
        </border>
      </dxf>
    </rfmt>
  </rrc>
  <rrc rId="5436" sId="3" ref="A988:XFD988" action="deleteRow">
    <rfmt sheetId="3" xfDxf="1" s="1" sqref="A988:XFD988"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988">
        <v>44896</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3" sqref="B988" start="0" length="0">
      <dxf>
        <numFmt numFmtId="167" formatCode="0.0000"/>
        <alignment horizontal="center" vertical="top" readingOrder="0"/>
        <border outline="0">
          <left style="dashed">
            <color indexed="64"/>
          </left>
          <top style="medium">
            <color indexed="64"/>
          </top>
          <bottom style="dashed">
            <color indexed="64"/>
          </bottom>
        </border>
      </dxf>
    </rfmt>
  </rrc>
  <rcc rId="5437" sId="3" numFmtId="27">
    <oc r="A983">
      <v>44893.666666666664</v>
    </oc>
    <nc r="A983">
      <v>44893.833333333336</v>
    </nc>
  </rcc>
  <rcc rId="5438" sId="3" numFmtId="27">
    <oc r="A985">
      <v>44894.666666666664</v>
    </oc>
    <nc r="A985">
      <v>44894.833333333336</v>
    </nc>
  </rcc>
  <rcc rId="5439" sId="3" numFmtId="27">
    <oc r="A987">
      <v>44895.666666666664</v>
    </oc>
    <nc r="A987">
      <v>44895.833333333336</v>
    </nc>
  </rcc>
  <rcc rId="5440" sId="3" numFmtId="27">
    <oc r="A989">
      <v>44896.666666666664</v>
    </oc>
    <nc r="A989">
      <v>44896.833333333336</v>
    </nc>
  </rcc>
  <rcc rId="5441" sId="3" odxf="1" dxf="1" numFmtId="4">
    <nc r="B983">
      <v>1.5183</v>
    </nc>
    <odxf>
      <border outline="0">
        <left style="dashed">
          <color indexed="64"/>
        </left>
        <right/>
        <top style="dashed">
          <color indexed="64"/>
        </top>
        <bottom style="medium">
          <color indexed="64"/>
        </bottom>
      </border>
    </odxf>
    <ndxf>
      <border outline="0">
        <left/>
        <right style="thin">
          <color indexed="64"/>
        </right>
        <top style="thin">
          <color indexed="64"/>
        </top>
        <bottom style="thin">
          <color indexed="64"/>
        </bottom>
      </border>
    </ndxf>
  </rcc>
  <rcc rId="5442" sId="3" odxf="1" dxf="1" numFmtId="4">
    <nc r="B984">
      <v>1.5198</v>
    </nc>
    <odxf>
      <border outline="0">
        <left style="dashed">
          <color indexed="64"/>
        </left>
        <right/>
        <top style="dashed">
          <color indexed="64"/>
        </top>
        <bottom style="dashed">
          <color indexed="64"/>
        </bottom>
      </border>
    </odxf>
    <ndxf>
      <border outline="0">
        <left/>
        <right style="thin">
          <color indexed="64"/>
        </right>
        <top style="thin">
          <color indexed="64"/>
        </top>
        <bottom style="thin">
          <color indexed="64"/>
        </bottom>
      </border>
    </ndxf>
  </rcc>
  <rcc rId="5443" sId="3" odxf="1" dxf="1" numFmtId="4">
    <nc r="B985">
      <v>1.5163</v>
    </nc>
    <odxf>
      <border outline="0">
        <left style="dashed">
          <color indexed="64"/>
        </left>
        <right/>
        <top style="dashed">
          <color indexed="64"/>
        </top>
        <bottom style="medium">
          <color indexed="64"/>
        </bottom>
      </border>
    </odxf>
    <ndxf>
      <border outline="0">
        <left/>
        <right style="thin">
          <color indexed="64"/>
        </right>
        <top style="thin">
          <color indexed="64"/>
        </top>
        <bottom style="thin">
          <color indexed="64"/>
        </bottom>
      </border>
    </ndxf>
  </rcc>
  <rcc rId="5444" sId="3" odxf="1" dxf="1" numFmtId="4">
    <nc r="B986">
      <v>1.5128999999999999</v>
    </nc>
    <odxf>
      <border outline="0">
        <left style="dashed">
          <color indexed="64"/>
        </left>
        <right/>
        <top style="dashed">
          <color indexed="64"/>
        </top>
        <bottom style="dashed">
          <color indexed="64"/>
        </bottom>
      </border>
    </odxf>
    <ndxf>
      <border outline="0">
        <left/>
        <right style="thin">
          <color indexed="64"/>
        </right>
        <top style="thin">
          <color indexed="64"/>
        </top>
        <bottom style="thin">
          <color indexed="64"/>
        </bottom>
      </border>
    </ndxf>
  </rcc>
  <rcc rId="5445" sId="3" odxf="1" dxf="1" numFmtId="4">
    <nc r="B987">
      <v>1.5207999999999999</v>
    </nc>
    <odxf>
      <border outline="0">
        <left style="dashed">
          <color indexed="64"/>
        </left>
        <right/>
        <top style="dashed">
          <color indexed="64"/>
        </top>
        <bottom style="medium">
          <color indexed="64"/>
        </bottom>
      </border>
    </odxf>
    <ndxf>
      <border outline="0">
        <left/>
        <right style="thin">
          <color indexed="64"/>
        </right>
        <top style="thin">
          <color indexed="64"/>
        </top>
        <bottom style="thin">
          <color indexed="64"/>
        </bottom>
      </border>
    </ndxf>
  </rcc>
  <rfmt sheetId="3" sqref="B983" start="0" length="0">
    <dxf>
      <border>
        <left style="dashed">
          <color indexed="64"/>
        </left>
        <right style="thin">
          <color indexed="64"/>
        </right>
        <top style="thin">
          <color indexed="64"/>
        </top>
        <bottom style="medium">
          <color indexed="64"/>
        </bottom>
      </border>
    </dxf>
  </rfmt>
  <rfmt sheetId="3" sqref="B987" start="0" length="0">
    <dxf>
      <border>
        <left style="dashed">
          <color indexed="64"/>
        </left>
        <right style="thin">
          <color indexed="64"/>
        </right>
        <top style="thin">
          <color indexed="64"/>
        </top>
        <bottom style="medium">
          <color indexed="64"/>
        </bottom>
      </border>
    </dxf>
  </rfmt>
  <rfmt sheetId="3" sqref="B979:B982" start="0" length="0">
    <dxf>
      <border>
        <right style="thin">
          <color indexed="64"/>
        </right>
      </border>
    </dxf>
  </rfmt>
  <rfmt sheetId="3" sqref="B985" start="0" length="0">
    <dxf>
      <border>
        <left style="dashed">
          <color indexed="64"/>
        </left>
        <right style="thin">
          <color indexed="64"/>
        </right>
        <top style="thin">
          <color indexed="64"/>
        </top>
        <bottom style="medium">
          <color indexed="64"/>
        </bottom>
      </border>
    </dxf>
  </rfmt>
  <rcv guid="{10BBB012-7C39-4D46-BF20-238B6C5ADCE0}" action="delete"/>
  <rdn rId="0" localSheetId="2" customView="1" name="Z_10BBB012_7C39_4D46_BF20_238B6C5ADCE0_.wvu.FilterData" hidden="1" oldHidden="1">
    <formula>'КР 2_I-VII'!$A$4:$H$4</formula>
    <oldFormula>'КР 2_I-VII'!$A$4:$H$4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1" sId="4" numFmtId="27">
    <oc r="A986">
      <v>44895.666666666664</v>
    </oc>
    <nc r="A986">
      <v>44895.833333333336</v>
    </nc>
  </rcc>
  <rcc rId="5452" sId="4" odxf="1" dxf="1" numFmtId="4">
    <nc r="B986">
      <v>1.5246999999999999</v>
    </nc>
    <odxf/>
    <ndxf/>
  </rcc>
  <rcc rId="5453" sId="4" odxf="1" dxf="1" numFmtId="4">
    <nc r="C986">
      <v>1.5246999999999999</v>
    </nc>
    <odxf/>
    <ndxf/>
  </rcc>
  <rcc rId="5454" sId="4" odxf="1" dxf="1" numFmtId="4">
    <nc r="D986">
      <v>1.5246999999999999</v>
    </nc>
    <odxf/>
    <ndxf/>
  </rcc>
  <rcc rId="5455" sId="4" odxf="1" dxf="1" numFmtId="4">
    <nc r="E986">
      <v>1.5247999999999999</v>
    </nc>
    <odxf/>
    <ndxf/>
  </rcc>
  <rcc rId="5456" sId="7" numFmtId="4">
    <nc r="B995">
      <v>4.62</v>
    </nc>
  </rcc>
  <rcc rId="5457" sId="7" numFmtId="4">
    <nc r="C995">
      <v>6.2</v>
    </nc>
  </rcc>
  <rcc rId="5458" sId="8">
    <nc r="C994">
      <v>6.1</v>
    </nc>
  </rcc>
  <rcc rId="5459" sId="8">
    <nc r="D994">
      <v>2.2999999999999998</v>
    </nc>
  </rcc>
  <rcc rId="5460" sId="8">
    <nc r="E994">
      <v>125</v>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77" sId="8" numFmtId="27">
    <oc r="A1003">
      <v>44900</v>
    </oc>
    <nc r="A1003">
      <v>44900.333333333336</v>
    </nc>
  </rcc>
  <rcc rId="6078" sId="8" numFmtId="27">
    <oc r="A1004">
      <v>44900.333333333336</v>
    </oc>
    <nc r="A1004">
      <v>44900.833333333336</v>
    </nc>
  </rcc>
  <rrc rId="6079" sId="8" ref="A1005:XFD1005" action="deleteRow">
    <rfmt sheetId="8" xfDxf="1" sqref="A1005:XFD1005" start="0" length="0"/>
    <rcc rId="0" sId="8" dxf="1" numFmtId="27">
      <nc r="A1005">
        <v>44900.666666666664</v>
      </nc>
      <ndxf>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fmt sheetId="8" sqref="B1005"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C1005"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D1005"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E1005" start="0" length="0">
      <dxf>
        <alignment horizontal="center" vertical="top" readingOrder="0"/>
        <border outline="0">
          <left style="dashed">
            <color indexed="64"/>
          </left>
          <right style="dashed">
            <color indexed="64"/>
          </right>
          <top style="dashed">
            <color indexed="64"/>
          </top>
          <bottom style="medium">
            <color indexed="64"/>
          </bottom>
        </border>
      </dxf>
    </rfmt>
  </rrc>
  <rrc rId="6080" sId="8" ref="A1005:XFD1005" action="deleteRow">
    <rfmt sheetId="8" xfDxf="1" sqref="A1005:XFD1005" start="0" length="0"/>
    <rcc rId="0" sId="8" dxf="1" numFmtId="27">
      <nc r="A1005">
        <v>44901</v>
      </nc>
      <ndxf>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8" s="1" sqref="B1005" start="0" length="0">
      <dxf>
        <font>
          <sz val="10"/>
          <color auto="1"/>
          <name val="Arial"/>
          <scheme val="none"/>
        </font>
        <numFmt numFmtId="2" formatCode="0.00"/>
        <alignment horizontal="center" readingOrder="0"/>
        <border outline="0">
          <left style="dashed">
            <color indexed="64"/>
          </left>
          <right style="dashed">
            <color indexed="64"/>
          </right>
          <top style="medium">
            <color indexed="64"/>
          </top>
          <bottom style="dashed">
            <color indexed="64"/>
          </bottom>
        </border>
      </dxf>
    </rfmt>
    <rfmt sheetId="8" s="1" sqref="C1005" start="0" length="0">
      <dxf>
        <font>
          <sz val="10"/>
          <color auto="1"/>
          <name val="Arial"/>
          <scheme val="none"/>
        </font>
        <numFmt numFmtId="164" formatCode="0.0"/>
        <alignment horizontal="center" readingOrder="0"/>
        <border outline="0">
          <left style="dashed">
            <color indexed="64"/>
          </left>
          <right style="dashed">
            <color indexed="64"/>
          </right>
          <top style="medium">
            <color indexed="64"/>
          </top>
          <bottom style="dashed">
            <color indexed="64"/>
          </bottom>
        </border>
      </dxf>
    </rfmt>
    <rfmt sheetId="8" sqref="D1005" start="0" length="0">
      <dxf>
        <alignment horizontal="center" vertical="top" readingOrder="0"/>
        <border outline="0">
          <left style="dashed">
            <color indexed="64"/>
          </left>
          <right style="dashed">
            <color indexed="64"/>
          </right>
          <top style="medium">
            <color indexed="64"/>
          </top>
          <bottom style="dashed">
            <color indexed="64"/>
          </bottom>
        </border>
      </dxf>
    </rfmt>
    <rfmt sheetId="8" sqref="E1005" start="0" length="0">
      <dxf>
        <alignment horizontal="center" vertical="top" readingOrder="0"/>
        <border outline="0">
          <left style="dashed">
            <color indexed="64"/>
          </left>
          <right style="dashed">
            <color indexed="64"/>
          </right>
          <top style="medium">
            <color indexed="64"/>
          </top>
          <bottom style="dashed">
            <color indexed="64"/>
          </bottom>
        </border>
      </dxf>
    </rfmt>
  </rrc>
  <rcc rId="6081" sId="8" numFmtId="27">
    <oc r="A1006">
      <v>44901.666666666664</v>
    </oc>
    <nc r="A1006">
      <v>44901.833333333336</v>
    </nc>
  </rcc>
  <rcc rId="6082" sId="8">
    <nc r="B1005">
      <v>5.09</v>
    </nc>
  </rcc>
  <rcc rId="6083" sId="8">
    <nc r="C1005">
      <v>6.1</v>
    </nc>
  </rcc>
  <rcc rId="6084" sId="8">
    <nc r="D1005">
      <v>2.5</v>
    </nc>
  </rcc>
  <rcc rId="6085" sId="8">
    <nc r="E1005">
      <v>135</v>
    </nc>
  </rcc>
  <rcc rId="6086" sId="7" numFmtId="27">
    <oc r="A1005">
      <v>44900.666666666664</v>
    </oc>
    <nc r="A1005">
      <v>44900.833333333336</v>
    </nc>
  </rcc>
  <rrc rId="6087" sId="7" ref="A1006:XFD1006" action="deleteRow">
    <rfmt sheetId="7" xfDxf="1" s="1" sqref="A1006:XFD1006"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06">
        <v>44901</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1006"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1006"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1006" start="0" length="0">
      <dxf>
        <numFmt numFmtId="164" formatCode="0.0"/>
        <alignment horizontal="center" vertical="top" readingOrder="0"/>
        <border outline="0">
          <left style="dashed">
            <color indexed="64"/>
          </left>
          <top style="medium">
            <color indexed="64"/>
          </top>
          <bottom style="dashed">
            <color indexed="64"/>
          </bottom>
        </border>
      </dxf>
    </rfmt>
  </rrc>
  <rcc rId="6088" sId="7" numFmtId="27">
    <oc r="A1007">
      <v>44901.666666666664</v>
    </oc>
    <nc r="A1007">
      <v>44901.833333333336</v>
    </nc>
  </rcc>
  <rcc rId="6089" sId="7" odxf="1" dxf="1" numFmtId="4">
    <nc r="B1006">
      <v>4.03</v>
    </nc>
    <odxf>
      <border outline="0">
        <top style="dashed">
          <color indexed="64"/>
        </top>
      </border>
    </odxf>
    <ndxf>
      <border outline="0">
        <top/>
      </border>
    </ndxf>
  </rcc>
  <rcc rId="6090" sId="7" odxf="1" dxf="1" numFmtId="4">
    <nc r="C1006">
      <v>6.2</v>
    </nc>
    <odxf>
      <border outline="0">
        <top style="dashed">
          <color indexed="64"/>
        </top>
      </border>
    </odxf>
    <ndxf>
      <border outline="0">
        <top/>
      </border>
    </ndxf>
  </rcc>
  <rcc rId="6091" sId="7" odxf="1" dxf="1" numFmtId="4">
    <nc r="D1006">
      <v>6</v>
    </nc>
    <odxf>
      <border outline="0">
        <right/>
        <top style="dashed">
          <color indexed="64"/>
        </top>
      </border>
    </odxf>
    <ndxf>
      <border outline="0">
        <right style="thin">
          <color indexed="64"/>
        </right>
        <top/>
      </border>
    </ndxf>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1" sqref="B342"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cc rId="5461" sId="1" xfDxf="1" s="1" dxf="1" numFmtId="4">
    <nc r="C342">
      <v>0.03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5462" sId="1" xfDxf="1" s="1" dxf="1" numFmtId="4">
    <nc r="D342">
      <v>5.0000000000000001E-3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5463" sId="1" xfDxf="1" s="1" dxf="1" numFmtId="4">
    <nc r="E342">
      <v>1.7000000000000001E-2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5464" sId="1" xfDxf="1" s="1" dxf="1" numFmtId="4">
    <nc r="F342">
      <v>3.0000000000000001E-3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fmt sheetId="1" xfDxf="1" s="1" sqref="G342"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cc rId="5465" sId="1" xfDxf="1" s="1" dxf="1" numFmtId="4">
    <nc r="H342">
      <v>3.5000000000000003E-2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fmt sheetId="1" xfDxf="1" s="1" sqref="I342"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fmt sheetId="1" xfDxf="1" s="1" sqref="J342"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cc rId="5466" sId="1" xfDxf="1" s="1" dxf="1" numFmtId="4">
    <nc r="K342">
      <v>2.8000000000000001E-2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5467" sId="1" xfDxf="1" s="1" dxf="1" numFmtId="4">
    <nc r="L342">
      <v>99.852999999999994</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5468" sId="1" xfDxf="1" s="1" dxf="1" numFmtId="4">
    <nc r="M342">
      <v>2.9000000000000001E-2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5469" sId="1" xfDxf="1" s="1" dxf="1" numFmtId="4">
    <nc r="N342">
      <v>1.5E-3</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top/>
        <bottom style="dotted">
          <color indexed="64"/>
        </bottom>
      </border>
      <protection locked="1" hidden="0"/>
    </ndxf>
  </rcc>
  <rcc rId="5470" sId="2" xfDxf="1" s="1" dxf="1" numFmtId="4">
    <nc r="B2011">
      <v>1.4974000000000001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471" sId="2" xfDxf="1" s="1" dxf="1" numFmtId="4">
    <nc r="C2011">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472" sId="2" xfDxf="1" s="1" dxf="1" numFmtId="4">
    <nc r="D2011">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473" sId="2" xfDxf="1" s="1" dxf="1" numFmtId="4">
    <nc r="E2011">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474" sId="2" xfDxf="1" s="1" dxf="1" numFmtId="4">
    <nc r="F2011">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475" sId="2" xfDxf="1" s="1" dxf="1" numFmtId="4">
    <nc r="G2011">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476" sId="2" xfDxf="1" s="1" dxf="1" numFmtId="4">
    <nc r="H2011">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ndxf>
  </rcc>
  <rcc rId="5477" sId="2" xfDxf="1" s="1" dxf="1" numFmtId="4">
    <nc r="B2012">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478" sId="2" xfDxf="1" s="1" dxf="1" numFmtId="4">
    <nc r="C2012">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479" sId="2" xfDxf="1" s="1" dxf="1" numFmtId="4">
    <nc r="D2012">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480" sId="2" xfDxf="1" s="1" dxf="1" numFmtId="4">
    <nc r="E2012">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481" sId="2" xfDxf="1" s="1" dxf="1" numFmtId="4">
    <nc r="F2012">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482" sId="2" xfDxf="1" s="1" dxf="1" numFmtId="4">
    <nc r="G2012">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483" sId="2" xfDxf="1" s="1" dxf="1" numFmtId="4">
    <nc r="H2012">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ndxf>
  </rcc>
  <rcc rId="5484" sId="3" xfDxf="1" s="1" dxf="1" numFmtId="4">
    <nc r="B988">
      <v>1.5184</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ndxf>
  </rcc>
  <rcc rId="5485" sId="4" xfDxf="1" dxf="1" numFmtId="27">
    <oc r="A987">
      <v>44896</v>
    </oc>
    <nc r="A987">
      <v>44896.333333333336</v>
    </nc>
    <ndxf>
      <numFmt numFmtId="27" formatCode="dd/mm/yyyy\ h:mm"/>
      <alignment horizontal="left" vertical="center" readingOrder="0"/>
      <border outline="0">
        <left style="thin">
          <color indexed="64"/>
        </left>
        <right style="dashed">
          <color indexed="64"/>
        </right>
        <bottom style="dashed">
          <color indexed="64"/>
        </bottom>
      </border>
    </ndxf>
  </rcc>
  <rcc rId="5486" sId="4" xfDxf="1" s="1" dxf="1" numFmtId="4">
    <nc r="B987">
      <v>1.5246</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5487" sId="4" xfDxf="1" s="1" dxf="1" numFmtId="4">
    <nc r="C987">
      <v>1.5246</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5488" sId="4" xfDxf="1" s="1" dxf="1" numFmtId="4">
    <nc r="D987">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5489" sId="4" xfDxf="1" s="1" dxf="1" numFmtId="4">
    <nc r="E987">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medium">
          <color indexed="64"/>
        </top>
        <bottom style="dashed">
          <color indexed="64"/>
        </bottom>
      </border>
      <protection locked="1" hidden="0"/>
    </ndxf>
  </rcc>
  <rrc rId="5490" sId="4" ref="A988:XFD988" action="deleteRow">
    <rfmt sheetId="4" xfDxf="1" s="1" sqref="A988:XFD988"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988">
        <v>44896.333333333336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4" sqref="B988"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C988"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D988"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E988"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rc>
  <rcc rId="5491" sId="4" numFmtId="27">
    <oc r="A988">
      <v>44896.666666666664</v>
    </oc>
    <nc r="A988">
      <v>44896.833333333336</v>
    </nc>
  </rcc>
  <rcc rId="5492" sId="4" numFmtId="27">
    <oc r="A989">
      <v>44897</v>
    </oc>
    <nc r="A989">
      <v>44897.333333333336</v>
    </nc>
  </rcc>
  <rrc rId="5493" sId="4" ref="A990:XFD990" action="deleteRow">
    <rfmt sheetId="4" xfDxf="1" s="1" sqref="A990:XFD990"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990">
        <v>44897.333333333336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4" sqref="B990"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C990"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D990"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E990"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F990" start="0" length="0">
      <dxf>
        <font>
          <sz val="10"/>
          <color indexed="41"/>
          <name val="Arial"/>
          <scheme val="none"/>
        </font>
      </dxf>
    </rfmt>
  </rrc>
  <rcc rId="5494" sId="4" numFmtId="27">
    <oc r="A990">
      <v>44897.666666666664</v>
    </oc>
    <nc r="A990">
      <v>44897.833333333336</v>
    </nc>
  </rcc>
  <rcv guid="{44EA8A87-10E8-41FC-8E8D-7805666B1E10}" action="delete"/>
  <rdn rId="0" localSheetId="2" customView="1" name="Z_44EA8A87_10E8_41FC_8E8D_7805666B1E10_.wvu.FilterData" hidden="1" oldHidden="1">
    <formula>'КР 2_I-VII'!$A$4:$H$4</formula>
    <oldFormula>'КР 2_I-VII'!$A$4:$H$4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xfDxf="1" s="1" sqref="A346" start="0" length="0">
    <dxf>
      <font>
        <b val="0"/>
        <i val="0"/>
        <strike val="0"/>
        <condense val="0"/>
        <extend val="0"/>
        <outline val="0"/>
        <shadow val="0"/>
        <u val="none"/>
        <vertAlign val="baseline"/>
        <sz val="10"/>
        <color auto="1"/>
        <name val="Arial"/>
        <scheme val="none"/>
      </font>
      <numFmt numFmtId="27" formatCode="dd/mm/yyyy\ h:mm"/>
      <fill>
        <patternFill patternType="none">
          <fgColor indexed="64"/>
          <bgColor indexed="65"/>
        </patternFill>
      </fill>
      <alignment horizontal="left" vertical="center" textRotation="0" wrapText="0" indent="0" justifyLastLine="0" shrinkToFit="0" readingOrder="0"/>
      <border diagonalUp="0" diagonalDown="0" outline="0">
        <left/>
        <right style="dashed">
          <color indexed="64"/>
        </right>
        <top style="dashed">
          <color indexed="64"/>
        </top>
        <bottom style="dashed">
          <color indexed="64"/>
        </bottom>
      </border>
      <protection locked="1" hidden="0"/>
    </dxf>
  </rfmt>
  <rcc rId="5500" sId="5" xfDxf="1" s="1" dxf="1" numFmtId="4">
    <nc r="B346">
      <v>79.510000000000005</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5501" sId="5" xfDxf="1" s="1" dxf="1" numFmtId="4">
    <nc r="C346">
      <v>0.2</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5502" sId="5" xfDxf="1" s="1" dxf="1" numFmtId="4">
    <nc r="D346">
      <v>1.94</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5503" sId="5" xfDxf="1" s="1" dxf="1" numFmtId="4">
    <nc r="E346">
      <v>18.010000000000002</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5504" sId="5" xfDxf="1" s="1" dxf="1" numFmtId="4">
    <nc r="F346">
      <v>0.34</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fmt sheetId="6" xfDxf="1" s="1" sqref="A341" start="0" length="0">
    <dxf>
      <font>
        <b val="0"/>
        <i val="0"/>
        <strike val="0"/>
        <condense val="0"/>
        <extend val="0"/>
        <outline val="0"/>
        <shadow val="0"/>
        <u val="none"/>
        <vertAlign val="baseline"/>
        <sz val="10"/>
        <color auto="1"/>
        <name val="Arial"/>
        <scheme val="none"/>
      </font>
      <numFmt numFmtId="27" formatCode="dd/mm/yyyy\ h:mm"/>
      <fill>
        <patternFill patternType="none">
          <fgColor indexed="64"/>
          <bgColor indexed="65"/>
        </patternFill>
      </fill>
      <alignment horizontal="left" vertical="center" textRotation="0" wrapText="0" indent="0" justifyLastLine="0" shrinkToFit="0" readingOrder="0"/>
      <border diagonalUp="0" diagonalDown="0" outline="0">
        <left/>
        <right style="dashed">
          <color indexed="64"/>
        </right>
        <top style="dashed">
          <color indexed="64"/>
        </top>
        <bottom style="dashed">
          <color indexed="64"/>
        </bottom>
      </border>
      <protection locked="1" hidden="0"/>
    </dxf>
  </rfmt>
  <rcc rId="5505" sId="6" xfDxf="1" s="1" dxf="1" numFmtId="4">
    <nc r="B341">
      <v>1.5246999999999999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5506" sId="6" xfDxf="1" s="1" dxf="1" numFmtId="4">
    <nc r="C341">
      <v>1.07</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5507" sId="6" xfDxf="1" s="1" dxf="1" numFmtId="4">
    <nc r="D341">
      <v>1.24</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5508" sId="6" xfDxf="1" s="1" dxf="1" numFmtId="4">
    <nc r="E341">
      <v>6.86</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5509" sId="6" xfDxf="1" s="1" dxf="1" numFmtId="4">
    <nc r="F341">
      <v>1.1399999999999999</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fmt sheetId="6" xfDxf="1" s="1" sqref="G341"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H341"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I341"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J341"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K341"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L341"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cc rId="5510" sId="6" xfDxf="1" s="1" dxf="1" numFmtId="4">
    <nc r="M341">
      <v>89.69</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5511" sId="7" xfDxf="1" dxf="1" numFmtId="27">
    <oc r="A996">
      <v>44896</v>
    </oc>
    <nc r="A996">
      <v>44896.333333333336</v>
    </nc>
    <ndxf>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cc rId="5512" sId="7" xfDxf="1" s="1" dxf="1" numFmtId="4">
    <nc r="B996">
      <v>4.75</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bottom style="dashed">
          <color indexed="64"/>
        </bottom>
      </border>
      <protection locked="1" hidden="0"/>
    </ndxf>
  </rcc>
  <rcc rId="5513" sId="7" xfDxf="1" s="1" dxf="1" numFmtId="4">
    <nc r="C996">
      <v>5.7</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bottom style="dashed">
          <color indexed="64"/>
        </bottom>
      </border>
      <protection locked="1" hidden="0"/>
    </ndxf>
  </rcc>
  <rcc rId="5514" sId="7" xfDxf="1" s="1" dxf="1" numFmtId="4">
    <nc r="D996">
      <v>5.9</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bottom style="dashed">
          <color indexed="64"/>
        </bottom>
      </border>
      <protection locked="1" hidden="0"/>
    </ndxf>
  </rcc>
  <rrc rId="5515" sId="7" ref="A997:XFD997" action="deleteRow">
    <rfmt sheetId="7" xfDxf="1" s="1" sqref="A997:XFD997"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997">
        <v>44896.333333333336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7" sqref="B997" start="0" length="0">
      <dxf>
        <numFmt numFmtId="2" formatCode="0.00"/>
        <alignment horizontal="center" vertical="top" readingOrder="0"/>
        <border outline="0">
          <left style="dashed">
            <color indexed="64"/>
          </left>
          <right style="dashed">
            <color indexed="64"/>
          </right>
          <top style="dashed">
            <color indexed="64"/>
          </top>
          <bottom style="dashed">
            <color indexed="64"/>
          </bottom>
        </border>
      </dxf>
    </rfmt>
    <rfmt sheetId="7" sqref="C997" start="0" length="0">
      <dxf>
        <numFmt numFmtId="164" formatCode="0.0"/>
        <alignment horizontal="center" vertical="top" readingOrder="0"/>
        <border outline="0">
          <left style="dashed">
            <color indexed="64"/>
          </left>
          <right style="dashed">
            <color indexed="64"/>
          </right>
          <top style="dashed">
            <color indexed="64"/>
          </top>
          <bottom style="dashed">
            <color indexed="64"/>
          </bottom>
        </border>
      </dxf>
    </rfmt>
    <rfmt sheetId="7" sqref="D997" start="0" length="0">
      <dxf>
        <numFmt numFmtId="164" formatCode="0.0"/>
        <alignment horizontal="center" vertical="top" readingOrder="0"/>
        <border outline="0">
          <left style="dashed">
            <color indexed="64"/>
          </left>
          <top style="dashed">
            <color indexed="64"/>
          </top>
          <bottom style="dashed">
            <color indexed="64"/>
          </bottom>
        </border>
      </dxf>
    </rfmt>
  </rrc>
  <rcc rId="5516" sId="7" numFmtId="27">
    <oc r="A997">
      <v>44896.666666666664</v>
    </oc>
    <nc r="A997">
      <v>44896.833333333336</v>
    </nc>
  </rcc>
  <rfmt sheetId="8" xfDxf="1" sqref="A995" start="0" length="0">
    <dxf>
      <numFmt numFmtId="27" formatCode="dd/mm/yyyy\ h:mm"/>
      <alignment horizontal="left" vertical="center" readingOrder="0"/>
      <border outline="0">
        <left style="thin">
          <color indexed="64"/>
        </left>
        <right style="dashed">
          <color indexed="64"/>
        </right>
        <top style="medium">
          <color indexed="64"/>
        </top>
        <bottom style="dashed">
          <color indexed="64"/>
        </bottom>
      </border>
    </dxf>
  </rfmt>
  <rcc rId="5517" sId="8" xfDxf="1" dxf="1">
    <nc r="B995">
      <v>5.42</v>
    </nc>
    <ndxf>
      <alignment horizontal="center" readingOrder="0"/>
      <border outline="0">
        <left style="dashed">
          <color indexed="64"/>
        </left>
        <right style="dashed">
          <color indexed="64"/>
        </right>
        <bottom style="dashed">
          <color indexed="64"/>
        </bottom>
      </border>
    </ndxf>
  </rcc>
  <rcc rId="5518" sId="8" xfDxf="1" dxf="1">
    <nc r="C995">
      <v>6.2</v>
    </nc>
    <ndxf>
      <alignment horizontal="center" readingOrder="0"/>
      <border outline="0">
        <left style="dashed">
          <color indexed="64"/>
        </left>
        <right style="dashed">
          <color indexed="64"/>
        </right>
        <top style="medium">
          <color indexed="64"/>
        </top>
        <bottom style="dashed">
          <color indexed="64"/>
        </bottom>
      </border>
    </ndxf>
  </rcc>
  <rrc rId="5519" sId="8" ref="A996:XFD996" action="deleteRow">
    <rfmt sheetId="8" xfDxf="1" sqref="A996:XFD996" start="0" length="0"/>
    <rcc rId="0" sId="8" dxf="1" numFmtId="27">
      <nc r="A996">
        <v>44894.333333333336</v>
      </nc>
      <ndxf>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8" sqref="B996"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C996"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D996"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E996" start="0" length="0">
      <dxf>
        <alignment horizontal="center" vertical="top" readingOrder="0"/>
        <border outline="0">
          <left style="dashed">
            <color indexed="64"/>
          </left>
          <right style="dashed">
            <color indexed="64"/>
          </right>
          <top style="dashed">
            <color indexed="64"/>
          </top>
          <bottom style="dashed">
            <color indexed="64"/>
          </bottom>
        </border>
      </dxf>
    </rfmt>
  </rrc>
  <rrc rId="5520" sId="8" ref="A998:XFD998" action="deleteRow">
    <rfmt sheetId="8" xfDxf="1" sqref="A998:XFD998" start="0" length="0"/>
    <rcc rId="0" sId="8" dxf="1" numFmtId="27">
      <nc r="A998">
        <v>44895.333333333336</v>
      </nc>
      <ndxf>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8" sqref="B998"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C998"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D998"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E998" start="0" length="0">
      <dxf>
        <alignment horizontal="center" vertical="top" readingOrder="0"/>
        <border outline="0">
          <left style="dashed">
            <color indexed="64"/>
          </left>
          <right style="dashed">
            <color indexed="64"/>
          </right>
          <top style="dashed">
            <color indexed="64"/>
          </top>
          <bottom style="dashed">
            <color indexed="64"/>
          </bottom>
        </border>
      </dxf>
    </rfmt>
  </rrc>
  <rcc rId="5521" sId="8" odxf="1" dxf="1" numFmtId="27">
    <oc r="A993">
      <v>44895</v>
    </oc>
    <nc r="A993">
      <v>44895.333333333336</v>
    </nc>
    <odxf>
      <border outline="0">
        <top style="medium">
          <color indexed="64"/>
        </top>
      </border>
    </odxf>
    <ndxf>
      <border outline="0">
        <top style="dashed">
          <color indexed="64"/>
        </top>
      </border>
    </ndxf>
  </rcc>
  <rcc rId="5522" sId="8" odxf="1" dxf="1" numFmtId="27">
    <oc r="A994">
      <v>44895.666666666664</v>
    </oc>
    <nc r="A994">
      <v>44895.833333333336</v>
    </nc>
    <odxf/>
    <ndxf/>
  </rcc>
  <rcc rId="5523" sId="8" odxf="1" dxf="1" numFmtId="27">
    <oc r="A995">
      <v>44894</v>
    </oc>
    <nc r="A995">
      <v>44896.333333333336</v>
    </nc>
    <ndxf>
      <border outline="0">
        <top style="dashed">
          <color indexed="64"/>
        </top>
      </border>
    </ndxf>
  </rcc>
  <rcc rId="5524" sId="8" odxf="1" dxf="1" numFmtId="27">
    <oc r="A996">
      <v>44894.666666666664</v>
    </oc>
    <nc r="A996">
      <v>44896.833333333336</v>
    </nc>
    <ndxf/>
  </rcc>
  <rcc rId="5525" sId="8" odxf="1" dxf="1" numFmtId="27">
    <oc r="A997">
      <v>44895</v>
    </oc>
    <nc r="A997">
      <v>44897.333333333336</v>
    </nc>
    <odxf>
      <border outline="0">
        <top style="medium">
          <color indexed="64"/>
        </top>
      </border>
    </odxf>
    <ndxf>
      <border outline="0">
        <top style="dashed">
          <color indexed="64"/>
        </top>
      </border>
    </ndxf>
  </rcc>
  <rcc rId="5526" sId="8" odxf="1" dxf="1" numFmtId="27">
    <oc r="A998">
      <v>44895.666666666664</v>
    </oc>
    <nc r="A998">
      <v>44897.833333333336</v>
    </nc>
    <odxf/>
    <ndxf/>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27" sId="2" odxf="1" dxf="1" numFmtId="4">
    <nc r="B2013">
      <v>1.4977</v>
    </nc>
    <odxf/>
    <ndxf/>
  </rcc>
  <rcc rId="5528" sId="2" odxf="1" dxf="1" numFmtId="4">
    <nc r="C2013">
      <v>1.4976</v>
    </nc>
    <odxf/>
    <ndxf/>
  </rcc>
  <rcc rId="5529" sId="2" odxf="1" dxf="1" numFmtId="4">
    <nc r="D2013">
      <v>1.4976</v>
    </nc>
    <odxf/>
    <ndxf/>
  </rcc>
  <rcc rId="5530" sId="2" odxf="1" dxf="1" numFmtId="4">
    <nc r="E2013">
      <v>1.4975000000000001</v>
    </nc>
    <odxf/>
    <ndxf/>
  </rcc>
  <rcc rId="5531" sId="2" odxf="1" dxf="1" numFmtId="4">
    <nc r="F2013">
      <v>1.4976</v>
    </nc>
    <odxf/>
    <ndxf/>
  </rcc>
  <rcc rId="5532" sId="2" odxf="1" dxf="1" numFmtId="4">
    <nc r="G2013">
      <v>1.4977</v>
    </nc>
    <odxf/>
    <ndxf/>
  </rcc>
  <rcc rId="5533" sId="2" odxf="1" dxf="1" numFmtId="4">
    <nc r="H2013">
      <v>1.4977</v>
    </nc>
    <odxf/>
    <ndxf/>
  </rcc>
  <rcc rId="5534" sId="2" odxf="1" dxf="1" numFmtId="4">
    <nc r="B2014">
      <v>1.4974000000000001</v>
    </nc>
    <odxf/>
    <ndxf/>
  </rcc>
  <rcc rId="5535" sId="2" odxf="1" dxf="1" numFmtId="4">
    <nc r="C2014">
      <v>1.4975000000000001</v>
    </nc>
    <odxf/>
    <ndxf/>
  </rcc>
  <rcc rId="5536" sId="2" odxf="1" dxf="1" numFmtId="4">
    <nc r="D2014">
      <v>1.4974000000000001</v>
    </nc>
    <odxf/>
    <ndxf/>
  </rcc>
  <rcc rId="5537" sId="2" odxf="1" dxf="1" numFmtId="4">
    <nc r="E2014">
      <v>1.4974000000000001</v>
    </nc>
    <odxf/>
    <ndxf/>
  </rcc>
  <rcc rId="5538" sId="2" odxf="1" dxf="1" numFmtId="4">
    <nc r="F2014">
      <v>1.4976</v>
    </nc>
    <odxf/>
    <ndxf/>
  </rcc>
  <rcc rId="5539" sId="2" odxf="1" dxf="1" numFmtId="4">
    <nc r="G2014">
      <v>1.4975000000000001</v>
    </nc>
    <odxf/>
    <ndxf/>
  </rcc>
  <rcc rId="5540" sId="2" odxf="1" dxf="1" numFmtId="4">
    <nc r="H2014">
      <v>1.4977</v>
    </nc>
    <odxf/>
    <ndxf/>
  </rcc>
  <rcc rId="5541" sId="2" odxf="1" dxf="1" numFmtId="4">
    <nc r="B2015">
      <v>1.4976</v>
    </nc>
    <odxf/>
    <ndxf/>
  </rcc>
  <rcc rId="5542" sId="2" odxf="1" dxf="1" numFmtId="4">
    <nc r="C2015">
      <v>1.4977</v>
    </nc>
    <odxf/>
    <ndxf/>
  </rcc>
  <rcc rId="5543" sId="2" odxf="1" dxf="1" numFmtId="4">
    <nc r="D2015">
      <v>1.4976</v>
    </nc>
    <odxf/>
    <ndxf/>
  </rcc>
  <rcc rId="5544" sId="2" odxf="1" dxf="1" numFmtId="4">
    <nc r="E2015">
      <v>1.4977</v>
    </nc>
    <odxf/>
    <ndxf/>
  </rcc>
  <rcc rId="5545" sId="2" odxf="1" dxf="1" numFmtId="4">
    <nc r="F2015">
      <v>1.4977</v>
    </nc>
    <odxf/>
    <ndxf/>
  </rcc>
  <rcc rId="5546" sId="2" odxf="1" dxf="1" numFmtId="4">
    <nc r="G2015">
      <v>1.4976</v>
    </nc>
    <odxf/>
    <ndxf/>
  </rcc>
  <rcc rId="5547" sId="2" odxf="1" dxf="1" numFmtId="4">
    <nc r="H2015">
      <v>1.4978</v>
    </nc>
    <odxf/>
    <ndxf/>
  </rcc>
  <rcc rId="5548" sId="2" odxf="1" dxf="1" numFmtId="4">
    <nc r="B2016">
      <v>1.4975000000000001</v>
    </nc>
    <odxf/>
    <ndxf/>
  </rcc>
  <rcc rId="5549" sId="2" odxf="1" dxf="1" numFmtId="4">
    <nc r="C2016">
      <v>1.4977</v>
    </nc>
    <odxf/>
    <ndxf/>
  </rcc>
  <rcc rId="5550" sId="2" odxf="1" dxf="1" numFmtId="4">
    <nc r="D2016">
      <v>1.4976</v>
    </nc>
    <odxf/>
    <ndxf/>
  </rcc>
  <rcc rId="5551" sId="2" odxf="1" dxf="1" numFmtId="4">
    <nc r="E2016">
      <v>1.4976</v>
    </nc>
    <odxf/>
    <ndxf/>
  </rcc>
  <rcc rId="5552" sId="2" odxf="1" dxf="1" numFmtId="4">
    <nc r="F2016">
      <v>1.4977</v>
    </nc>
    <odxf/>
    <ndxf/>
  </rcc>
  <rcc rId="5553" sId="2" odxf="1" dxf="1" numFmtId="4">
    <nc r="G2016">
      <v>1.4976</v>
    </nc>
    <odxf/>
    <ndxf/>
  </rcc>
  <rcc rId="5554" sId="2" odxf="1" dxf="1" numFmtId="4">
    <nc r="H2016">
      <v>1.4978</v>
    </nc>
    <odxf/>
    <ndxf/>
  </rcc>
  <rcc rId="5555" sId="3" numFmtId="4">
    <nc r="B989">
      <v>1.5189999999999999</v>
    </nc>
  </rcc>
  <rcc rId="5556" sId="4" odxf="1" dxf="1" numFmtId="4">
    <nc r="B988">
      <v>1.5246999999999999</v>
    </nc>
    <odxf/>
    <ndxf/>
  </rcc>
  <rcc rId="5557" sId="4" odxf="1" dxf="1" numFmtId="4">
    <nc r="C988">
      <v>1.5246999999999999</v>
    </nc>
    <odxf/>
    <ndxf/>
  </rcc>
  <rcc rId="5558" sId="4" odxf="1" dxf="1" numFmtId="4">
    <nc r="D988">
      <v>1.5246999999999999</v>
    </nc>
    <odxf/>
    <ndxf/>
  </rcc>
  <rcc rId="5559" sId="4" odxf="1" dxf="1" numFmtId="4">
    <nc r="E988">
      <v>1.5246999999999999</v>
    </nc>
    <odxf/>
    <ndxf/>
  </rcc>
  <rcc rId="5560" sId="7" numFmtId="4">
    <nc r="B997">
      <v>4.29</v>
    </nc>
  </rcc>
  <rcc rId="5561" sId="7" numFmtId="4">
    <nc r="C997">
      <v>6.3</v>
    </nc>
  </rcc>
  <rcc rId="5562" sId="8">
    <nc r="C996">
      <v>6</v>
    </nc>
  </rcc>
  <rcc rId="5563" sId="8">
    <nc r="D996">
      <v>2.2999999999999998</v>
    </nc>
  </rcc>
  <rcc rId="5564" sId="8">
    <nc r="D995">
      <v>2.2999999999999998</v>
    </nc>
  </rcc>
  <rcc rId="5565" sId="8">
    <nc r="E995">
      <v>125</v>
    </nc>
  </rcc>
  <rcc rId="5566" sId="8">
    <nc r="E996">
      <v>135</v>
    </nc>
  </rcc>
  <rcv guid="{10BBB012-7C39-4D46-BF20-238B6C5ADCE0}" action="delete"/>
  <rdn rId="0" localSheetId="2" customView="1" name="Z_10BBB012_7C39_4D46_BF20_238B6C5ADCE0_.wvu.FilterData" hidden="1" oldHidden="1">
    <formula>'КР 2_I-VII'!$A$4:$H$4</formula>
    <oldFormula>'КР 2_I-VII'!$A$4:$H$4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72" sId="1" xfDxf="1" s="1" dxf="1" numFmtId="4">
    <nc r="C343">
      <v>2.9000000000000001E-2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5573" sId="1" xfDxf="1" s="1" dxf="1" numFmtId="4">
    <nc r="D343">
      <v>5.0000000000000001E-3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5574" sId="1" xfDxf="1" s="1" dxf="1" numFmtId="4">
    <nc r="E343">
      <v>0.01</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5575" sId="1" xfDxf="1" s="1" dxf="1" numFmtId="4">
    <nc r="F343">
      <v>2E-3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fmt sheetId="1" xfDxf="1" s="1" sqref="G343"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cc rId="5576" sId="1" xfDxf="1" s="1" dxf="1" numFmtId="4">
    <nc r="H343">
      <v>3.2000000000000001E-2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fmt sheetId="1" xfDxf="1" s="1" sqref="I343"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fmt sheetId="1" xfDxf="1" s="1" sqref="J343"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cc rId="5577" sId="1" xfDxf="1" s="1" dxf="1" numFmtId="4">
    <nc r="K343">
      <v>2.5000000000000001E-2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5578" sId="1" xfDxf="1" s="1" dxf="1" numFmtId="4">
    <nc r="L343">
      <v>99.87</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5579" sId="1" xfDxf="1" s="1" dxf="1" numFmtId="4">
    <nc r="M343">
      <v>2.7E-2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5580" sId="1" xfDxf="1" s="1" dxf="1" numFmtId="4">
    <nc r="N343">
      <v>1.1999999999999999E-3</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top/>
        <bottom style="dotted">
          <color indexed="64"/>
        </bottom>
      </border>
      <protection locked="1" hidden="0"/>
    </ndxf>
  </rcc>
  <rfmt sheetId="2" xfDxf="1" s="1" sqref="A2017" start="0" length="0">
    <dxf>
      <font>
        <b val="0"/>
        <i val="0"/>
        <strike val="0"/>
        <condense val="0"/>
        <extend val="0"/>
        <outline val="0"/>
        <shadow val="0"/>
        <u val="none"/>
        <vertAlign val="baseline"/>
        <sz val="10"/>
        <color auto="1"/>
        <name val="Arial"/>
        <scheme val="none"/>
      </font>
      <numFmt numFmtId="27" formatCode="dd/mm/yyyy\ h:mm"/>
      <fill>
        <patternFill patternType="none">
          <fgColor indexed="64"/>
          <bgColor indexed="65"/>
        </patternFill>
      </fill>
      <alignment horizontal="left" vertical="bottom" textRotation="0" wrapText="0" indent="0" justifyLastLine="0" shrinkToFit="0" readingOrder="0"/>
      <border diagonalUp="0" diagonalDown="0" outline="0">
        <left/>
        <right style="dotted">
          <color indexed="64"/>
        </right>
        <top style="dotted">
          <color indexed="64"/>
        </top>
        <bottom style="dotted">
          <color indexed="64"/>
        </bottom>
      </border>
      <protection locked="1" hidden="0"/>
    </dxf>
  </rfmt>
  <rcc rId="5581" sId="2" xfDxf="1" s="1" dxf="1" numFmtId="4">
    <nc r="B2017">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582" sId="2" xfDxf="1" s="1" dxf="1" numFmtId="4">
    <nc r="C2017">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583" sId="2" xfDxf="1" s="1" dxf="1" numFmtId="4">
    <nc r="D2017">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584" sId="2" xfDxf="1" s="1" dxf="1" numFmtId="4">
    <nc r="E2017">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585" sId="2" xfDxf="1" s="1" dxf="1" numFmtId="4">
    <nc r="F2017">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586" sId="2" xfDxf="1" s="1" dxf="1" numFmtId="4">
    <nc r="G2017">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587" sId="2" xfDxf="1" s="1" dxf="1" numFmtId="4">
    <nc r="H2017">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ndxf>
  </rcc>
  <rfmt sheetId="2" xfDxf="1" s="1" sqref="A2018" start="0" length="0">
    <dxf>
      <font>
        <b val="0"/>
        <i val="0"/>
        <strike val="0"/>
        <condense val="0"/>
        <extend val="0"/>
        <outline val="0"/>
        <shadow val="0"/>
        <u val="none"/>
        <vertAlign val="baseline"/>
        <sz val="10"/>
        <color auto="1"/>
        <name val="Arial"/>
        <scheme val="none"/>
      </font>
      <numFmt numFmtId="27" formatCode="dd/mm/yyyy\ h:mm"/>
      <fill>
        <patternFill patternType="none">
          <fgColor indexed="64"/>
          <bgColor indexed="65"/>
        </patternFill>
      </fill>
      <alignment horizontal="left" vertical="bottom" textRotation="0" wrapText="0" indent="0" justifyLastLine="0" shrinkToFit="0" readingOrder="0"/>
      <border diagonalUp="0" diagonalDown="0" outline="0">
        <left/>
        <right style="dotted">
          <color indexed="64"/>
        </right>
        <top style="dotted">
          <color indexed="64"/>
        </top>
        <bottom style="dotted">
          <color indexed="64"/>
        </bottom>
      </border>
      <protection locked="1" hidden="0"/>
    </dxf>
  </rfmt>
  <rcc rId="5588" sId="2" xfDxf="1" s="1" dxf="1" numFmtId="4">
    <nc r="B2018">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589" sId="2" xfDxf="1" s="1" dxf="1" numFmtId="4">
    <nc r="C2018">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590" sId="2" xfDxf="1" s="1" dxf="1" numFmtId="4">
    <nc r="D2018">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591" sId="2" xfDxf="1" s="1" dxf="1" numFmtId="4">
    <nc r="E2018">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592" sId="2" xfDxf="1" s="1" dxf="1" numFmtId="4">
    <nc r="F2018">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593" sId="2" xfDxf="1" s="1" dxf="1" numFmtId="4">
    <nc r="G2018">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594" sId="2" xfDxf="1" s="1" dxf="1" numFmtId="4">
    <nc r="H2018">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ndxf>
  </rcc>
  <rcc rId="5595" sId="3" odxf="1" dxf="1" numFmtId="27">
    <oc r="A990">
      <v>44897</v>
    </oc>
    <nc r="A990">
      <v>44897.333333333336</v>
    </nc>
    <odxf>
      <border outline="0">
        <top/>
      </border>
    </odxf>
    <ndxf>
      <border outline="0">
        <top style="dashed">
          <color indexed="64"/>
        </top>
      </border>
    </ndxf>
  </rcc>
  <rcc rId="5596" sId="3" odxf="1" dxf="1" numFmtId="27">
    <oc r="A991">
      <v>44897.333333333336</v>
    </oc>
    <nc r="A991">
      <v>44897.833333333336</v>
    </nc>
    <odxf>
      <border outline="0">
        <bottom style="dashed">
          <color indexed="64"/>
        </bottom>
      </border>
    </odxf>
    <ndxf>
      <border outline="0">
        <bottom style="medium">
          <color indexed="64"/>
        </bottom>
      </border>
    </ndxf>
  </rcc>
  <rcc rId="5597" sId="3" odxf="1" dxf="1" numFmtId="27">
    <oc r="A992">
      <v>44897.666666666664</v>
    </oc>
    <nc r="A992">
      <v>44898.333333333336</v>
    </nc>
    <odxf>
      <border outline="0">
        <bottom style="medium">
          <color indexed="64"/>
        </bottom>
      </border>
    </odxf>
    <ndxf>
      <border outline="0">
        <bottom style="dashed">
          <color indexed="64"/>
        </bottom>
      </border>
    </ndxf>
  </rcc>
  <rcc rId="5598" sId="3" odxf="1" dxf="1" numFmtId="27">
    <oc r="A993">
      <v>44898</v>
    </oc>
    <nc r="A993">
      <v>44898.833333333336</v>
    </nc>
    <odxf>
      <border outline="0">
        <top/>
        <bottom style="dashed">
          <color indexed="64"/>
        </bottom>
      </border>
    </odxf>
    <ndxf>
      <border outline="0">
        <top style="dashed">
          <color indexed="64"/>
        </top>
        <bottom style="medium">
          <color indexed="64"/>
        </bottom>
      </border>
    </ndxf>
  </rcc>
  <rcc rId="5599" sId="3" odxf="1" dxf="1" numFmtId="27">
    <oc r="A994">
      <v>44898.333333333336</v>
    </oc>
    <nc r="A994">
      <v>44899.333333333336</v>
    </nc>
    <odxf/>
    <ndxf/>
  </rcc>
  <rcc rId="5600" sId="3" odxf="1" dxf="1" numFmtId="27">
    <oc r="A995">
      <v>44898.666666666664</v>
    </oc>
    <nc r="A995">
      <v>44899.833333333336</v>
    </nc>
    <odxf/>
    <ndxf/>
  </rcc>
  <rcc rId="5601" sId="3" odxf="1" dxf="1" numFmtId="27">
    <oc r="A996">
      <v>44899</v>
    </oc>
    <nc r="A996">
      <v>44900.333333333336</v>
    </nc>
    <odxf>
      <border outline="0">
        <top/>
      </border>
    </odxf>
    <ndxf>
      <border outline="0">
        <top style="dashed">
          <color indexed="64"/>
        </top>
      </border>
    </ndxf>
  </rcc>
  <rcc rId="5602" sId="3" odxf="1" dxf="1" numFmtId="27">
    <oc r="A997">
      <v>44899.333333333336</v>
    </oc>
    <nc r="A997">
      <v>44900.833333333336</v>
    </nc>
    <odxf>
      <border outline="0">
        <bottom style="dashed">
          <color indexed="64"/>
        </bottom>
      </border>
    </odxf>
    <ndxf>
      <border outline="0">
        <bottom style="medium">
          <color indexed="64"/>
        </bottom>
      </border>
    </ndxf>
  </rcc>
  <rcc rId="5603" sId="3" odxf="1" dxf="1" numFmtId="27">
    <oc r="A998">
      <v>44899.666666666664</v>
    </oc>
    <nc r="A998">
      <v>44901.333333333336</v>
    </nc>
    <odxf>
      <border outline="0">
        <bottom style="medium">
          <color indexed="64"/>
        </bottom>
      </border>
    </odxf>
    <ndxf>
      <border outline="0">
        <bottom style="dashed">
          <color indexed="64"/>
        </bottom>
      </border>
    </ndxf>
  </rcc>
  <rcc rId="5604" sId="3" odxf="1" dxf="1" numFmtId="27">
    <oc r="A999">
      <v>44900</v>
    </oc>
    <nc r="A999">
      <v>44901.833333333336</v>
    </nc>
    <odxf>
      <border outline="0">
        <top/>
        <bottom style="dashed">
          <color indexed="64"/>
        </bottom>
      </border>
    </odxf>
    <ndxf>
      <border outline="0">
        <top style="dashed">
          <color indexed="64"/>
        </top>
        <bottom style="medium">
          <color indexed="64"/>
        </bottom>
      </border>
    </ndxf>
  </rcc>
  <rcc rId="5605" sId="3" odxf="1" dxf="1" numFmtId="27">
    <oc r="A1000">
      <v>44900.333333333336</v>
    </oc>
    <nc r="A1000">
      <v>44902.333333333336</v>
    </nc>
    <odxf/>
    <ndxf/>
  </rcc>
  <rcc rId="5606" sId="3" odxf="1" dxf="1" numFmtId="27">
    <oc r="A1001">
      <v>44900.666666666664</v>
    </oc>
    <nc r="A1001">
      <v>44902.833333333336</v>
    </nc>
    <odxf/>
    <ndxf/>
  </rcc>
  <rfmt sheetId="3" sqref="B990" start="0" length="0">
    <dxf>
      <border outline="0">
        <left/>
        <right style="thin">
          <color indexed="64"/>
        </right>
        <top style="thin">
          <color indexed="64"/>
        </top>
        <bottom style="thin">
          <color indexed="64"/>
        </bottom>
      </border>
    </dxf>
  </rfmt>
  <rfmt sheetId="3" sqref="B991" start="0" length="0">
    <dxf>
      <border outline="0">
        <bottom style="medium">
          <color indexed="64"/>
        </bottom>
      </border>
    </dxf>
  </rfmt>
  <rfmt sheetId="3" sqref="B992" start="0" length="0">
    <dxf>
      <border outline="0">
        <left/>
        <right style="thin">
          <color indexed="64"/>
        </right>
        <top style="thin">
          <color indexed="64"/>
        </top>
        <bottom style="thin">
          <color indexed="64"/>
        </bottom>
      </border>
    </dxf>
  </rfmt>
  <rfmt sheetId="3" sqref="B993" start="0" length="0">
    <dxf>
      <border outline="0">
        <top style="dashed">
          <color indexed="64"/>
        </top>
        <bottom style="medium">
          <color indexed="64"/>
        </bottom>
      </border>
    </dxf>
  </rfmt>
  <rfmt sheetId="3" sqref="B994" start="0" length="0">
    <dxf>
      <border outline="0">
        <left/>
        <right style="thin">
          <color indexed="64"/>
        </right>
        <top style="thin">
          <color indexed="64"/>
        </top>
        <bottom style="thin">
          <color indexed="64"/>
        </bottom>
      </border>
    </dxf>
  </rfmt>
  <rfmt sheetId="3" sqref="B995" start="0" length="0">
    <dxf/>
  </rfmt>
  <rfmt sheetId="3" sqref="B996" start="0" length="0">
    <dxf>
      <border outline="0">
        <left/>
        <right style="thin">
          <color indexed="64"/>
        </right>
        <top style="thin">
          <color indexed="64"/>
        </top>
        <bottom style="thin">
          <color indexed="64"/>
        </bottom>
      </border>
    </dxf>
  </rfmt>
  <rfmt sheetId="3" sqref="B997" start="0" length="0">
    <dxf>
      <border outline="0">
        <bottom style="medium">
          <color indexed="64"/>
        </bottom>
      </border>
    </dxf>
  </rfmt>
  <rfmt sheetId="3" sqref="B998" start="0" length="0">
    <dxf>
      <border outline="0">
        <left/>
        <right style="thin">
          <color indexed="64"/>
        </right>
        <top style="thin">
          <color indexed="64"/>
        </top>
        <bottom style="thin">
          <color indexed="64"/>
        </bottom>
      </border>
    </dxf>
  </rfmt>
  <rfmt sheetId="3" sqref="B999" start="0" length="0">
    <dxf>
      <border outline="0">
        <top style="dashed">
          <color indexed="64"/>
        </top>
        <bottom style="medium">
          <color indexed="64"/>
        </bottom>
      </border>
    </dxf>
  </rfmt>
  <rfmt sheetId="3" sqref="B1000" start="0" length="0">
    <dxf>
      <border outline="0">
        <left/>
        <right style="thin">
          <color indexed="64"/>
        </right>
        <top style="thin">
          <color indexed="64"/>
        </top>
        <bottom style="thin">
          <color indexed="64"/>
        </bottom>
      </border>
    </dxf>
  </rfmt>
  <rfmt sheetId="3" sqref="B1001" start="0" length="0">
    <dxf/>
  </rfmt>
  <rcc rId="5607" sId="3" xfDxf="1" s="1" dxf="1" numFmtId="4">
    <nc r="B990">
      <v>1.5150999999999999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ndxf>
  </rcc>
  <rcc rId="5608" sId="4" xfDxf="1" s="1" dxf="1" numFmtId="4">
    <nc r="B989">
      <v>1.5247999999999999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5609" sId="4" xfDxf="1" s="1" dxf="1" numFmtId="4">
    <nc r="C989">
      <v>1.5247999999999999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5610" sId="4" xfDxf="1" s="1" dxf="1" numFmtId="4">
    <nc r="D989">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5611" sId="4" xfDxf="1" s="1" dxf="1" numFmtId="4">
    <nc r="E989">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medium">
          <color indexed="64"/>
        </top>
        <bottom style="dashed">
          <color indexed="64"/>
        </bottom>
      </border>
      <protection locked="1" hidden="0"/>
    </ndxf>
  </rcc>
  <rcc rId="5612" sId="5" xfDxf="1" s="1" dxf="1" numFmtId="4">
    <nc r="B347">
      <v>76.849999999999994</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5613" sId="5" xfDxf="1" s="1" dxf="1" numFmtId="4">
    <nc r="C347">
      <v>0.23</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5614" sId="5" xfDxf="1" s="1" dxf="1" numFmtId="4">
    <nc r="D347">
      <v>2.08</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5615" sId="5" xfDxf="1" s="1" dxf="1" numFmtId="4">
    <nc r="E347">
      <v>20.5</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5616" sId="5" xfDxf="1" s="1" dxf="1" numFmtId="4">
    <nc r="F347">
      <v>0.34</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5617" sId="6" xfDxf="1" s="1" dxf="1" numFmtId="4">
    <nc r="B342">
      <v>1.5247999999999999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5618" sId="6" xfDxf="1" s="1" dxf="1" numFmtId="4">
    <nc r="C342">
      <v>1.04</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5619" sId="6" xfDxf="1" s="1" dxf="1" numFmtId="4">
    <nc r="D342">
      <v>1.18</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5620" sId="6" xfDxf="1" s="1" dxf="1" numFmtId="4">
    <nc r="E342">
      <v>6.66</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5621" sId="6" xfDxf="1" s="1" dxf="1" numFmtId="4">
    <nc r="F342">
      <v>1.05</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fmt sheetId="6" xfDxf="1" s="1" sqref="G342"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H342"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I342"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J342"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K342"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L342"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cc rId="5622" sId="6" xfDxf="1" s="1" dxf="1" numFmtId="4">
    <nc r="M342">
      <v>90.07</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rc rId="5623" sId="7" ref="A999:XFD999" action="deleteRow">
    <rfmt sheetId="7" xfDxf="1" s="1" sqref="A999:XFD999"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999">
        <v>44897.333333333336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7" sqref="B999" start="0" length="0">
      <dxf>
        <numFmt numFmtId="2" formatCode="0.00"/>
        <alignment horizontal="center" vertical="top" readingOrder="0"/>
        <border outline="0">
          <left style="dashed">
            <color indexed="64"/>
          </left>
          <right style="dashed">
            <color indexed="64"/>
          </right>
          <top style="dashed">
            <color indexed="64"/>
          </top>
          <bottom style="dashed">
            <color indexed="64"/>
          </bottom>
        </border>
      </dxf>
    </rfmt>
    <rfmt sheetId="7" sqref="C999" start="0" length="0">
      <dxf>
        <numFmt numFmtId="164" formatCode="0.0"/>
        <alignment horizontal="center" vertical="top" readingOrder="0"/>
        <border outline="0">
          <left style="dashed">
            <color indexed="64"/>
          </left>
          <right style="dashed">
            <color indexed="64"/>
          </right>
          <top style="dashed">
            <color indexed="64"/>
          </top>
          <bottom style="dashed">
            <color indexed="64"/>
          </bottom>
        </border>
      </dxf>
    </rfmt>
    <rfmt sheetId="7" sqref="D999" start="0" length="0">
      <dxf>
        <numFmt numFmtId="164" formatCode="0.0"/>
        <alignment horizontal="center" vertical="top" readingOrder="0"/>
        <border outline="0">
          <left style="dashed">
            <color indexed="64"/>
          </left>
          <top style="dashed">
            <color indexed="64"/>
          </top>
          <bottom style="dashed">
            <color indexed="64"/>
          </bottom>
        </border>
      </dxf>
    </rfmt>
  </rrc>
  <rcc rId="5624" sId="7" numFmtId="27">
    <oc r="A999">
      <v>44897.666666666664</v>
    </oc>
    <nc r="A999">
      <v>44897.833333333336</v>
    </nc>
  </rcc>
  <rcc rId="5625" sId="7" numFmtId="27">
    <oc r="A998">
      <v>44897</v>
    </oc>
    <nc r="A998">
      <v>44897.333333333336</v>
    </nc>
  </rcc>
  <rcc rId="5626" sId="7" xfDxf="1" s="1" dxf="1" numFmtId="4">
    <nc r="B998">
      <v>4.5</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5627" sId="7" xfDxf="1" s="1" dxf="1" numFmtId="4">
    <nc r="C998">
      <v>6.1</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5628" sId="7" xfDxf="1" s="1" dxf="1" numFmtId="4">
    <nc r="D998">
      <v>6.1</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dashed">
          <color indexed="64"/>
        </top>
        <bottom style="dashed">
          <color indexed="64"/>
        </bottom>
      </border>
      <protection locked="1" hidden="0"/>
    </ndxf>
  </rcc>
  <rfmt sheetId="8" xfDxf="1" sqref="A997" start="0" length="0">
    <dxf>
      <numFmt numFmtId="27" formatCode="dd/mm/yyyy\ h:mm"/>
      <alignment horizontal="left" vertical="center" readingOrder="0"/>
      <border outline="0">
        <left style="thin">
          <color indexed="64"/>
        </left>
        <right style="dashed">
          <color indexed="64"/>
        </right>
        <top style="medium">
          <color indexed="64"/>
        </top>
        <bottom style="dashed">
          <color indexed="64"/>
        </bottom>
      </border>
    </dxf>
  </rfmt>
  <rcc rId="5629" sId="8" xfDxf="1" dxf="1">
    <nc r="B997">
      <v>5.49</v>
    </nc>
    <ndxf>
      <alignment horizontal="center" readingOrder="0"/>
      <border outline="0">
        <left style="dashed">
          <color indexed="64"/>
        </left>
        <right style="dashed">
          <color indexed="64"/>
        </right>
        <bottom style="dashed">
          <color indexed="64"/>
        </bottom>
      </border>
    </ndxf>
  </rcc>
  <rcc rId="5630" sId="8" xfDxf="1" dxf="1">
    <nc r="C997">
      <v>6.1</v>
    </nc>
    <ndxf>
      <alignment horizontal="center" readingOrder="0"/>
      <border outline="0">
        <left style="dashed">
          <color indexed="64"/>
        </left>
        <right style="dashed">
          <color indexed="64"/>
        </right>
        <top style="medium">
          <color indexed="64"/>
        </top>
        <bottom style="dashed">
          <color indexed="64"/>
        </bottom>
      </border>
    </ndxf>
  </rcc>
  <rcc rId="5631" sId="8">
    <nc r="D997">
      <v>2.2999999999999998</v>
    </nc>
  </rcc>
  <rcc rId="5632" sId="8">
    <nc r="E997">
      <v>135</v>
    </nc>
  </rcc>
  <rcv guid="{44EA8A87-10E8-41FC-8E8D-7805666B1E10}" action="delete"/>
  <rdn rId="0" localSheetId="2" customView="1" name="Z_44EA8A87_10E8_41FC_8E8D_7805666B1E10_.wvu.FilterData" hidden="1" oldHidden="1">
    <formula>'КР 2_I-VII'!$A$4:$H$4</formula>
    <oldFormula>'КР 2_I-VII'!$A$4:$H$4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EA8A87-10E8-41FC-8E8D-7805666B1E10}" action="delete"/>
  <rdn rId="0" localSheetId="2" customView="1" name="Z_44EA8A87_10E8_41FC_8E8D_7805666B1E10_.wvu.FilterData" hidden="1" oldHidden="1">
    <formula>'КР 2_I-VII'!$A$4:$H$4</formula>
    <oldFormula>'КР 2_I-VII'!$A$4:$H$4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1" sqref="B2028" start="0" length="0">
    <dxf>
      <font>
        <sz val="11"/>
        <color theme="1"/>
        <name val="Times New Roman"/>
        <scheme val="none"/>
      </font>
      <alignment vertical="center" readingOrder="0"/>
      <border outline="0">
        <left/>
        <right style="thin">
          <color indexed="64"/>
        </right>
        <top style="thin">
          <color indexed="64"/>
        </top>
        <bottom style="medium">
          <color indexed="64"/>
        </bottom>
      </border>
    </dxf>
  </rfmt>
  <rfmt sheetId="2" s="1" sqref="C2028" start="0" length="0">
    <dxf>
      <font>
        <sz val="11"/>
        <color theme="1"/>
        <name val="Times New Roman"/>
        <scheme val="none"/>
      </font>
      <alignment vertical="center" readingOrder="0"/>
      <border outline="0">
        <left style="thin">
          <color indexed="64"/>
        </left>
        <right style="thin">
          <color indexed="64"/>
        </right>
        <top style="thin">
          <color indexed="64"/>
        </top>
        <bottom style="medium">
          <color indexed="64"/>
        </bottom>
      </border>
    </dxf>
  </rfmt>
  <rfmt sheetId="2" s="1" sqref="D2028" start="0" length="0">
    <dxf>
      <font>
        <sz val="11"/>
        <color theme="1"/>
        <name val="Times New Roman"/>
        <scheme val="none"/>
      </font>
      <alignment vertical="center" readingOrder="0"/>
      <border outline="0">
        <left style="thin">
          <color indexed="64"/>
        </left>
        <right style="thin">
          <color indexed="64"/>
        </right>
        <top style="thin">
          <color indexed="64"/>
        </top>
        <bottom style="medium">
          <color indexed="64"/>
        </bottom>
      </border>
    </dxf>
  </rfmt>
  <rfmt sheetId="2" s="1" sqref="E2028" start="0" length="0">
    <dxf>
      <font>
        <sz val="11"/>
        <color theme="1"/>
        <name val="Times New Roman"/>
        <scheme val="none"/>
      </font>
      <alignment vertical="center" readingOrder="0"/>
      <border outline="0">
        <left style="thin">
          <color indexed="64"/>
        </left>
        <right style="thin">
          <color indexed="64"/>
        </right>
        <top style="thin">
          <color indexed="64"/>
        </top>
        <bottom style="medium">
          <color indexed="64"/>
        </bottom>
      </border>
    </dxf>
  </rfmt>
  <rfmt sheetId="2" s="1" sqref="F2028" start="0" length="0">
    <dxf>
      <font>
        <sz val="11"/>
        <color theme="1"/>
        <name val="Times New Roman"/>
        <scheme val="none"/>
      </font>
      <alignment vertical="center" readingOrder="0"/>
      <border outline="0">
        <left style="thin">
          <color indexed="64"/>
        </left>
        <right style="thin">
          <color indexed="64"/>
        </right>
        <top style="thin">
          <color indexed="64"/>
        </top>
        <bottom style="medium">
          <color indexed="64"/>
        </bottom>
      </border>
    </dxf>
  </rfmt>
  <rfmt sheetId="2" s="1" sqref="G2028" start="0" length="0">
    <dxf>
      <font>
        <sz val="11"/>
        <color theme="1"/>
        <name val="Times New Roman"/>
        <scheme val="none"/>
      </font>
      <alignment vertical="center" readingOrder="0"/>
      <border outline="0">
        <left style="thin">
          <color indexed="64"/>
        </left>
        <right/>
        <top style="thin">
          <color indexed="64"/>
        </top>
        <bottom style="medium">
          <color indexed="64"/>
        </bottom>
      </border>
    </dxf>
  </rfmt>
  <rfmt sheetId="2" s="1" sqref="H2028" start="0" length="0">
    <dxf>
      <font>
        <sz val="11"/>
        <color theme="1"/>
        <name val="Times New Roman"/>
        <scheme val="none"/>
      </font>
      <alignment vertical="center" readingOrder="0"/>
      <border outline="0">
        <left style="thin">
          <color indexed="64"/>
        </left>
        <top style="thin">
          <color indexed="64"/>
        </top>
        <bottom style="thin">
          <color indexed="64"/>
        </bottom>
      </border>
    </dxf>
  </rfmt>
  <rfmt sheetId="2" s="1" sqref="B2029" start="0" length="0">
    <dxf>
      <font>
        <sz val="11"/>
        <color theme="1"/>
        <name val="Times New Roman"/>
        <scheme val="none"/>
      </font>
      <alignment vertical="center" readingOrder="0"/>
      <border outline="0">
        <left/>
        <right style="thin">
          <color indexed="64"/>
        </right>
        <top style="medium">
          <color indexed="64"/>
        </top>
        <bottom style="thin">
          <color indexed="64"/>
        </bottom>
      </border>
    </dxf>
  </rfmt>
  <rfmt sheetId="2" s="1" sqref="C2029" start="0" length="0">
    <dxf>
      <font>
        <sz val="11"/>
        <color theme="1"/>
        <name val="Times New Roman"/>
        <scheme val="none"/>
      </font>
      <alignment vertical="center" readingOrder="0"/>
      <border outline="0">
        <left style="thin">
          <color indexed="64"/>
        </left>
        <right style="thin">
          <color indexed="64"/>
        </right>
        <top style="medium">
          <color indexed="64"/>
        </top>
        <bottom style="thin">
          <color indexed="64"/>
        </bottom>
      </border>
    </dxf>
  </rfmt>
  <rfmt sheetId="2" s="1" sqref="D2029" start="0" length="0">
    <dxf>
      <font>
        <sz val="11"/>
        <color theme="1"/>
        <name val="Times New Roman"/>
        <scheme val="none"/>
      </font>
      <alignment vertical="center" readingOrder="0"/>
      <border outline="0">
        <left style="thin">
          <color indexed="64"/>
        </left>
        <right style="thin">
          <color indexed="64"/>
        </right>
        <top style="medium">
          <color indexed="64"/>
        </top>
        <bottom style="thin">
          <color indexed="64"/>
        </bottom>
      </border>
    </dxf>
  </rfmt>
  <rfmt sheetId="2" s="1" sqref="E2029" start="0" length="0">
    <dxf>
      <font>
        <sz val="11"/>
        <color theme="1"/>
        <name val="Times New Roman"/>
        <scheme val="none"/>
      </font>
      <alignment vertical="center" readingOrder="0"/>
      <border outline="0">
        <left style="thin">
          <color indexed="64"/>
        </left>
        <right style="thin">
          <color indexed="64"/>
        </right>
        <top style="medium">
          <color indexed="64"/>
        </top>
        <bottom style="thin">
          <color indexed="64"/>
        </bottom>
      </border>
    </dxf>
  </rfmt>
  <rfmt sheetId="2" s="1" sqref="F2029" start="0" length="0">
    <dxf>
      <font>
        <sz val="11"/>
        <color theme="1"/>
        <name val="Times New Roman"/>
        <scheme val="none"/>
      </font>
      <alignment vertical="center" readingOrder="0"/>
      <border outline="0">
        <left style="thin">
          <color indexed="64"/>
        </left>
        <right style="thin">
          <color indexed="64"/>
        </right>
        <top style="medium">
          <color indexed="64"/>
        </top>
        <bottom style="thin">
          <color indexed="64"/>
        </bottom>
      </border>
    </dxf>
  </rfmt>
  <rfmt sheetId="2" s="1" sqref="G2029" start="0" length="0">
    <dxf>
      <font>
        <sz val="11"/>
        <color theme="1"/>
        <name val="Times New Roman"/>
        <scheme val="none"/>
      </font>
      <alignment vertical="center" readingOrder="0"/>
      <border outline="0">
        <left style="thin">
          <color indexed="64"/>
        </left>
        <right/>
        <top style="medium">
          <color indexed="64"/>
        </top>
        <bottom style="thin">
          <color indexed="64"/>
        </bottom>
      </border>
    </dxf>
  </rfmt>
  <rfmt sheetId="2" s="1" sqref="H2029" start="0" length="0">
    <dxf>
      <font>
        <sz val="11"/>
        <color theme="1"/>
        <name val="Times New Roman"/>
        <scheme val="none"/>
      </font>
      <alignment vertical="center" readingOrder="0"/>
      <border outline="0">
        <left style="thin">
          <color indexed="64"/>
        </left>
        <top style="thin">
          <color indexed="64"/>
        </top>
        <bottom style="thin">
          <color indexed="64"/>
        </bottom>
      </border>
    </dxf>
  </rfmt>
  <rfmt sheetId="2" s="1" sqref="B2030" start="0" length="0">
    <dxf>
      <font>
        <sz val="11"/>
        <color theme="1"/>
        <name val="Times New Roman"/>
        <scheme val="none"/>
      </font>
      <alignment vertical="center" readingOrder="0"/>
      <border outline="0">
        <left/>
        <right style="thin">
          <color indexed="64"/>
        </right>
        <top style="thin">
          <color indexed="64"/>
        </top>
        <bottom style="thin">
          <color indexed="64"/>
        </bottom>
      </border>
    </dxf>
  </rfmt>
  <rfmt sheetId="2" s="1" sqref="C2030"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D2030"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E2030"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F2030"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G2030" start="0" length="0">
    <dxf>
      <font>
        <sz val="11"/>
        <color theme="1"/>
        <name val="Times New Roman"/>
        <scheme val="none"/>
      </font>
      <alignment vertical="center" readingOrder="0"/>
      <border outline="0">
        <left style="thin">
          <color indexed="64"/>
        </left>
        <right/>
        <top style="thin">
          <color indexed="64"/>
        </top>
        <bottom style="thin">
          <color indexed="64"/>
        </bottom>
      </border>
    </dxf>
  </rfmt>
  <rfmt sheetId="2" s="1" sqref="H2030" start="0" length="0">
    <dxf>
      <font>
        <sz val="11"/>
        <color theme="1"/>
        <name val="Times New Roman"/>
        <scheme val="none"/>
      </font>
      <alignment vertical="center" readingOrder="0"/>
      <border outline="0">
        <left style="thin">
          <color indexed="64"/>
        </left>
        <top style="thin">
          <color indexed="64"/>
        </top>
        <bottom style="thin">
          <color indexed="64"/>
        </bottom>
      </border>
    </dxf>
  </rfmt>
  <rcc rId="5643" sId="2" odxf="1" dxf="1" numFmtId="4">
    <nc r="B2019">
      <v>1.4977</v>
    </nc>
    <odxf/>
    <ndxf/>
  </rcc>
  <rcc rId="5644" sId="2" odxf="1" dxf="1" numFmtId="4">
    <nc r="C2019">
      <v>1.4978</v>
    </nc>
    <odxf/>
    <ndxf/>
  </rcc>
  <rcc rId="5645" sId="2" odxf="1" dxf="1" numFmtId="4">
    <nc r="D2019">
      <v>1.4977</v>
    </nc>
    <odxf/>
    <ndxf/>
  </rcc>
  <rcc rId="5646" sId="2" odxf="1" dxf="1" numFmtId="4">
    <nc r="E2019">
      <v>1.4977</v>
    </nc>
    <odxf/>
    <ndxf/>
  </rcc>
  <rcc rId="5647" sId="2" odxf="1" dxf="1" numFmtId="4">
    <nc r="F2019">
      <v>1.4977</v>
    </nc>
    <odxf/>
    <ndxf/>
  </rcc>
  <rcc rId="5648" sId="2" odxf="1" dxf="1" numFmtId="4">
    <nc r="G2019">
      <v>1.4978</v>
    </nc>
    <odxf/>
    <ndxf/>
  </rcc>
  <rcc rId="5649" sId="2" odxf="1" dxf="1" numFmtId="4">
    <nc r="H2019">
      <v>1.4978</v>
    </nc>
    <odxf/>
    <ndxf/>
  </rcc>
  <rcc rId="5650" sId="2" numFmtId="4">
    <nc r="B2020">
      <v>1.4977</v>
    </nc>
  </rcc>
  <rcc rId="5651" sId="2" numFmtId="4">
    <nc r="B2021">
      <v>1.498</v>
    </nc>
  </rcc>
  <rcc rId="5652" sId="2" numFmtId="4">
    <nc r="B2022">
      <v>1.4978</v>
    </nc>
  </rcc>
  <rcc rId="5653" sId="2" numFmtId="4">
    <nc r="C2020">
      <v>1.4978</v>
    </nc>
  </rcc>
  <rcc rId="5654" sId="2" numFmtId="4">
    <nc r="C2021">
      <v>1.4979</v>
    </nc>
  </rcc>
  <rcc rId="5655" sId="2" numFmtId="4">
    <nc r="C2022">
      <v>1.4978</v>
    </nc>
  </rcc>
  <rcc rId="5656" sId="2" numFmtId="4">
    <nc r="D2020">
      <v>1.4978</v>
    </nc>
  </rcc>
  <rcc rId="5657" sId="2" numFmtId="4">
    <nc r="D2021">
      <v>1.498</v>
    </nc>
  </rcc>
  <rcc rId="5658" sId="2" numFmtId="4">
    <nc r="D2022">
      <v>1.4978</v>
    </nc>
  </rcc>
  <rcc rId="5659" sId="2" numFmtId="4">
    <nc r="E2020">
      <v>1.4977</v>
    </nc>
  </rcc>
  <rcc rId="5660" sId="2" numFmtId="4">
    <nc r="E2021">
      <v>1.4978</v>
    </nc>
  </rcc>
  <rcc rId="5661" sId="2" numFmtId="4">
    <nc r="E2022">
      <v>1.4978</v>
    </nc>
  </rcc>
  <rcc rId="5662" sId="2" numFmtId="4">
    <nc r="F2020">
      <v>1.4977</v>
    </nc>
  </rcc>
  <rcc rId="5663" sId="2" numFmtId="4">
    <nc r="F2021">
      <v>1.4979</v>
    </nc>
  </rcc>
  <rcc rId="5664" sId="2" numFmtId="4">
    <nc r="F2022">
      <v>1.4979</v>
    </nc>
  </rcc>
  <rcc rId="5665" sId="2" numFmtId="4">
    <nc r="G2020">
      <v>1.4977</v>
    </nc>
  </rcc>
  <rcc rId="5666" sId="2" numFmtId="4">
    <nc r="G2021">
      <v>1.4977</v>
    </nc>
  </rcc>
  <rcc rId="5667" sId="2" numFmtId="4">
    <nc r="G2022">
      <v>1.4978</v>
    </nc>
  </rcc>
  <rcc rId="5668" sId="2" numFmtId="4">
    <nc r="H2020">
      <v>1.4978</v>
    </nc>
  </rcc>
  <rcc rId="5669" sId="2" numFmtId="4">
    <nc r="H2021">
      <v>1.4978</v>
    </nc>
  </rcc>
  <rcc rId="5670" sId="2" numFmtId="4">
    <nc r="H2022">
      <v>1.4978</v>
    </nc>
  </rcc>
  <rfmt sheetId="2" s="1" sqref="B2028"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C2028" start="0" length="0">
    <dxf>
      <font>
        <sz val="10"/>
        <color auto="1"/>
        <name val="Arial"/>
        <scheme val="none"/>
      </font>
      <alignment vertical="bottom" readingOrder="0"/>
      <border outline="0">
        <left style="dotted">
          <color indexed="64"/>
        </left>
        <right style="dotted">
          <color indexed="64"/>
        </right>
        <top/>
        <bottom style="dotted">
          <color indexed="64"/>
        </bottom>
      </border>
    </dxf>
  </rfmt>
  <rfmt sheetId="2" s="1" sqref="D2028" start="0" length="0">
    <dxf>
      <font>
        <sz val="10"/>
        <color auto="1"/>
        <name val="Arial"/>
        <scheme val="none"/>
      </font>
      <alignment vertical="bottom" readingOrder="0"/>
      <border outline="0">
        <left style="dotted">
          <color indexed="64"/>
        </left>
        <right style="dotted">
          <color indexed="64"/>
        </right>
        <top/>
        <bottom style="dotted">
          <color indexed="64"/>
        </bottom>
      </border>
    </dxf>
  </rfmt>
  <rfmt sheetId="2" s="1" sqref="E2028" start="0" length="0">
    <dxf>
      <font>
        <sz val="10"/>
        <color auto="1"/>
        <name val="Arial"/>
        <scheme val="none"/>
      </font>
      <alignment vertical="bottom" readingOrder="0"/>
      <border outline="0">
        <left style="dotted">
          <color indexed="64"/>
        </left>
        <right style="dotted">
          <color indexed="64"/>
        </right>
        <top/>
        <bottom style="dotted">
          <color indexed="64"/>
        </bottom>
      </border>
    </dxf>
  </rfmt>
  <rfmt sheetId="2" s="1" sqref="F2028" start="0" length="0">
    <dxf>
      <font>
        <sz val="10"/>
        <color auto="1"/>
        <name val="Arial"/>
        <scheme val="none"/>
      </font>
      <alignment vertical="bottom" readingOrder="0"/>
      <border outline="0">
        <left style="dotted">
          <color indexed="64"/>
        </left>
        <right style="dotted">
          <color indexed="64"/>
        </right>
        <top/>
        <bottom style="dotted">
          <color indexed="64"/>
        </bottom>
      </border>
    </dxf>
  </rfmt>
  <rfmt sheetId="2" s="1" sqref="G2028" start="0" length="0">
    <dxf>
      <font>
        <sz val="10"/>
        <color auto="1"/>
        <name val="Arial"/>
        <scheme val="none"/>
      </font>
      <alignment vertical="bottom" readingOrder="0"/>
      <border outline="0">
        <left style="dotted">
          <color indexed="64"/>
        </left>
        <right style="dotted">
          <color indexed="64"/>
        </right>
        <top/>
        <bottom style="dotted">
          <color indexed="64"/>
        </bottom>
      </border>
    </dxf>
  </rfmt>
  <rfmt sheetId="2" s="1" sqref="H2028" start="0" length="0">
    <dxf>
      <font>
        <sz val="10"/>
        <color auto="1"/>
        <name val="Arial"/>
        <scheme val="none"/>
      </font>
      <alignment vertical="bottom" readingOrder="0"/>
      <border outline="0">
        <left style="dotted">
          <color indexed="64"/>
        </left>
        <top/>
        <bottom style="dotted">
          <color indexed="64"/>
        </bottom>
      </border>
    </dxf>
  </rfmt>
  <rfmt sheetId="2" s="1" sqref="B2029"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C2029"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D2029"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E2029"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F2029"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G2029"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H2029" start="0" length="0">
    <dxf>
      <font>
        <sz val="10"/>
        <color auto="1"/>
        <name val="Arial"/>
        <scheme val="none"/>
      </font>
      <alignment vertical="bottom" readingOrder="0"/>
      <border outline="0">
        <left style="dotted">
          <color indexed="64"/>
        </left>
        <top style="dotted">
          <color indexed="64"/>
        </top>
        <bottom style="dotted">
          <color indexed="64"/>
        </bottom>
      </border>
    </dxf>
  </rfmt>
  <rfmt sheetId="2" s="1" sqref="B2030"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C2030"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D2030"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E2030"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F2030"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G2030"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H2030" start="0" length="0">
    <dxf>
      <font>
        <sz val="10"/>
        <color auto="1"/>
        <name val="Arial"/>
        <scheme val="none"/>
      </font>
      <alignment vertical="bottom" readingOrder="0"/>
      <border outline="0">
        <left style="dotted">
          <color indexed="64"/>
        </left>
        <top style="dotted">
          <color indexed="64"/>
        </top>
        <bottom style="dotted">
          <color indexed="64"/>
        </bottom>
      </border>
    </dxf>
  </rfmt>
  <rfmt sheetId="2" sqref="B2031" start="0" length="0">
    <dxf/>
  </rfmt>
  <rfmt sheetId="2" sqref="C2031" start="0" length="0">
    <dxf/>
  </rfmt>
  <rfmt sheetId="2" sqref="D2031" start="0" length="0">
    <dxf/>
  </rfmt>
  <rfmt sheetId="2" sqref="E2031" start="0" length="0">
    <dxf/>
  </rfmt>
  <rfmt sheetId="2" sqref="F2031" start="0" length="0">
    <dxf/>
  </rfmt>
  <rfmt sheetId="2" sqref="G2031" start="0" length="0">
    <dxf/>
  </rfmt>
  <rfmt sheetId="2" sqref="H2031" start="0" length="0">
    <dxf/>
  </rfmt>
  <rcv guid="{7CFB4564-A573-4AEE-9975-79543CE5E4E6}" action="delete"/>
  <rdn rId="0" localSheetId="2" customView="1" name="Z_7CFB4564_A573_4AEE_9975_79543CE5E4E6_.wvu.FilterData" hidden="1" oldHidden="1">
    <formula>'КР 2_I-VII'!$A$4:$H$4</formula>
    <oldFormula>'КР 2_I-VII'!$A$4:$H$4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B990" start="0" length="0">
    <dxf>
      <border outline="0">
        <top/>
      </border>
    </dxf>
  </rfmt>
  <rfmt sheetId="3" sqref="B991" start="0" length="0">
    <dxf>
      <border outline="0">
        <right style="thin">
          <color indexed="64"/>
        </right>
        <top style="thin">
          <color indexed="64"/>
        </top>
      </border>
    </dxf>
  </rfmt>
  <rcc rId="5676" sId="3" numFmtId="4">
    <nc r="B991">
      <v>1.5150999999999999</v>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B995" start="0" length="0">
    <dxf>
      <border outline="0">
        <left/>
        <right style="thin">
          <color indexed="64"/>
        </right>
        <top style="thin">
          <color indexed="64"/>
        </top>
        <bottom style="thin">
          <color indexed="64"/>
        </bottom>
      </border>
    </dxf>
  </rfmt>
  <rfmt sheetId="3" sqref="B992" start="0" length="0">
    <dxf>
      <border outline="0">
        <left style="dashed">
          <color indexed="64"/>
        </left>
      </border>
    </dxf>
  </rfmt>
  <rfmt sheetId="3" sqref="B993" start="0" length="0">
    <dxf>
      <border outline="0">
        <right style="thin">
          <color indexed="64"/>
        </right>
      </border>
    </dxf>
  </rfmt>
  <rfmt sheetId="3" sqref="B996" start="0" length="0">
    <dxf>
      <border outline="0">
        <left style="dashed">
          <color indexed="64"/>
        </left>
      </border>
    </dxf>
  </rfmt>
  <rfmt sheetId="3" sqref="B997" start="0" length="0">
    <dxf>
      <border outline="0">
        <right style="thin">
          <color indexed="64"/>
        </right>
      </border>
    </dxf>
  </rfmt>
  <rfmt sheetId="3" sqref="B995" start="0" length="0">
    <dxf>
      <border outline="0">
        <left style="dashed">
          <color indexed="64"/>
        </left>
        <top style="dashed">
          <color indexed="64"/>
        </top>
        <bottom style="medium">
          <color indexed="64"/>
        </bottom>
      </border>
    </dxf>
  </rfmt>
  <rfmt sheetId="3" sqref="B996" start="0" length="0">
    <dxf>
      <border outline="0">
        <left/>
      </border>
    </dxf>
  </rfmt>
  <rfmt sheetId="3" sqref="B998" start="0" length="0">
    <dxf/>
  </rfmt>
  <rfmt sheetId="3" sqref="B999" start="0" length="0">
    <dxf>
      <border outline="0">
        <right style="thin">
          <color indexed="64"/>
        </right>
      </border>
    </dxf>
  </rfmt>
  <rfmt sheetId="3" sqref="B1000" start="0" length="0">
    <dxf/>
  </rfmt>
  <rfmt sheetId="3" sqref="B1001" start="0" length="0">
    <dxf>
      <border outline="0">
        <right style="thin">
          <color indexed="64"/>
        </right>
      </border>
    </dxf>
  </rfmt>
  <rcc rId="5677" sId="4" odxf="1" dxf="1" numFmtId="4">
    <nc r="B990">
      <v>1.5242</v>
    </nc>
    <odxf/>
    <ndxf/>
  </rcc>
  <rcc rId="5678" sId="4" odxf="1" dxf="1" numFmtId="4">
    <nc r="C990">
      <v>1.5241</v>
    </nc>
    <odxf/>
    <ndxf/>
  </rcc>
  <rcc rId="5679" sId="4" odxf="1" dxf="1" numFmtId="4">
    <nc r="D990">
      <v>1.5243</v>
    </nc>
    <odxf/>
    <ndxf/>
  </rcc>
  <rcc rId="5680" sId="4" odxf="1" dxf="1" numFmtId="4">
    <nc r="E990">
      <v>1.5246</v>
    </nc>
    <odxf/>
    <ndxf/>
  </rcc>
  <rcc rId="5681" sId="7" odxf="1" dxf="1" numFmtId="4">
    <nc r="B999">
      <v>4.8499999999999996</v>
    </nc>
    <odxf/>
    <ndxf/>
  </rcc>
  <rcc rId="5682" sId="7" odxf="1" dxf="1" numFmtId="4">
    <nc r="C999">
      <v>6</v>
    </nc>
    <odxf/>
    <ndxf/>
  </rcc>
  <rcc rId="5683" sId="8">
    <nc r="C998">
      <v>6</v>
    </nc>
  </rcc>
  <rcc rId="5684" sId="8">
    <nc r="D998">
      <v>2.2999999999999998</v>
    </nc>
  </rcc>
  <rcc rId="5685" sId="8">
    <nc r="E998">
      <v>135</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20" sId="2" odxf="1" s="1" dxf="1" numFmtId="4">
    <nc r="B2024">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right style="thin">
          <color indexed="64"/>
        </right>
        <top style="thin">
          <color indexed="64"/>
        </top>
        <bottom style="thin">
          <color indexed="64"/>
        </bottom>
      </border>
    </ndxf>
  </rcc>
  <rcc rId="5721" sId="2" odxf="1" s="1" dxf="1" numFmtId="4">
    <nc r="C2024">
      <v>1.4978</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ttom style="thin">
          <color indexed="64"/>
        </bottom>
      </border>
    </ndxf>
  </rcc>
  <rcc rId="5722" sId="2" odxf="1" s="1" dxf="1" numFmtId="4">
    <nc r="D2024">
      <v>1.4979</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ttom style="thin">
          <color indexed="64"/>
        </bottom>
      </border>
    </ndxf>
  </rcc>
  <rcc rId="5723" sId="2" odxf="1" s="1" dxf="1" numFmtId="4">
    <nc r="E2024">
      <v>1.4976</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ttom style="thin">
          <color indexed="64"/>
        </bottom>
      </border>
    </ndxf>
  </rcc>
  <rcc rId="5724" sId="2" odxf="1" s="1" dxf="1" numFmtId="4">
    <nc r="F2024">
      <v>1.4979</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ttom style="thin">
          <color indexed="64"/>
        </bottom>
      </border>
    </ndxf>
  </rcc>
  <rcc rId="5725" sId="2" odxf="1" s="1" dxf="1" numFmtId="4">
    <nc r="G2024">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top style="thin">
          <color indexed="64"/>
        </top>
        <bottom style="thin">
          <color indexed="64"/>
        </bottom>
      </border>
    </ndxf>
  </rcc>
  <rcc rId="5726" sId="2" odxf="1" s="1" dxf="1" numFmtId="4">
    <nc r="H2024">
      <v>1.4978</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top style="thin">
          <color indexed="64"/>
        </top>
        <bottom style="thin">
          <color indexed="64"/>
        </bottom>
      </border>
    </ndxf>
  </rcc>
  <rcc rId="5727" sId="5" odxf="1" dxf="1" numFmtId="4">
    <nc r="B348">
      <v>81.31</v>
    </nc>
    <odxf/>
    <ndxf/>
  </rcc>
  <rcc rId="5728" sId="5" odxf="1" dxf="1" numFmtId="4">
    <nc r="C348">
      <v>0.13</v>
    </nc>
    <odxf/>
    <ndxf/>
  </rcc>
  <rcc rId="5729" sId="5" odxf="1" dxf="1" numFmtId="4">
    <nc r="D348">
      <v>2.06</v>
    </nc>
    <odxf/>
    <ndxf/>
  </rcc>
  <rcc rId="5730" sId="5" odxf="1" dxf="1" numFmtId="4">
    <nc r="E348">
      <v>16.16</v>
    </nc>
    <odxf/>
    <ndxf/>
  </rcc>
  <rcc rId="5731" sId="5" odxf="1" dxf="1" numFmtId="4">
    <nc r="F348">
      <v>0.34</v>
    </nc>
    <odxf/>
    <ndxf/>
  </rcc>
  <rcc rId="5732" sId="5" odxf="1" dxf="1">
    <oc r="G348">
      <f>IF(SUM(C348:D348)&gt;0,SUM(C348:D348),"")</f>
    </oc>
    <nc r="G348">
      <f>IF(SUM(C348:D348)&gt;0,SUM(C348:D348),"")</f>
    </nc>
    <odxf/>
    <ndxf/>
  </rcc>
  <rfmt sheetId="5" sqref="I348" start="0" length="0">
    <dxf/>
  </rfmt>
  <rfmt sheetId="5" sqref="J348" start="0" length="0">
    <dxf/>
  </rfmt>
  <rcc rId="5733" sId="5" odxf="1" dxf="1">
    <oc r="K348">
      <f>IF(SUM(B348,C348,D348,E348,F348)&gt;0,100*(E348*120.2/152.2)/((E348*120.2/152.2)+(D348*120.2/136.2)+C348+(F348*120.2/270)),"")</f>
    </oc>
    <nc r="K348">
      <f>IF(SUM(B348,C348,D348,E348,F348)&gt;0,100*(E348*120.2/152.2)/((E348*120.2/152.2)+(D348*120.2/136.2)+C348+(F348*120.2/270)),"")</f>
    </nc>
    <odxf/>
    <ndxf/>
  </rcc>
  <rcc rId="5734" sId="6" odxf="1" dxf="1" numFmtId="4">
    <nc r="B343">
      <v>1.5247999999999999</v>
    </nc>
    <odxf/>
    <ndxf/>
  </rcc>
  <rcc rId="5735" sId="6" odxf="1" dxf="1" numFmtId="4">
    <nc r="C343">
      <v>1.02</v>
    </nc>
    <odxf/>
    <ndxf/>
  </rcc>
  <rcc rId="5736" sId="6" odxf="1" dxf="1" numFmtId="4">
    <nc r="D343">
      <v>1.1499999999999999</v>
    </nc>
    <odxf/>
    <ndxf/>
  </rcc>
  <rcc rId="5737" sId="6" odxf="1" dxf="1" numFmtId="4">
    <nc r="E343">
      <v>6.53</v>
    </nc>
    <odxf/>
    <ndxf/>
  </rcc>
  <rcc rId="5738" sId="6" odxf="1" dxf="1" numFmtId="4">
    <nc r="F343">
      <v>1.03</v>
    </nc>
    <odxf/>
    <ndxf/>
  </rcc>
  <rfmt sheetId="6" sqref="G343" start="0" length="0">
    <dxf/>
  </rfmt>
  <rfmt sheetId="6" sqref="H343" start="0" length="0">
    <dxf/>
  </rfmt>
  <rfmt sheetId="6" sqref="I343" start="0" length="0">
    <dxf/>
  </rfmt>
  <rfmt sheetId="6" sqref="J343" start="0" length="0">
    <dxf/>
  </rfmt>
  <rfmt sheetId="6" sqref="K343" start="0" length="0">
    <dxf/>
  </rfmt>
  <rfmt sheetId="6" sqref="L343" start="0" length="0">
    <dxf/>
  </rfmt>
  <rcc rId="5739" sId="6" odxf="1" dxf="1" numFmtId="4">
    <nc r="M343">
      <v>90.27</v>
    </nc>
    <odxf/>
    <ndxf/>
  </rcc>
  <rfmt sheetId="6" sqref="N343" start="0" length="0">
    <dxf>
      <numFmt numFmtId="2" formatCode="0.00"/>
    </dxf>
  </rfmt>
  <rfmt sheetId="6" sqref="O343" start="0" length="0">
    <dxf>
      <numFmt numFmtId="0" formatCode="General"/>
    </dxf>
  </rfmt>
  <rfmt sheetId="6" sqref="P343" start="0" length="0">
    <dxf/>
  </rfmt>
  <rfmt sheetId="6" sqref="Q343" start="0" length="0">
    <dxf>
      <alignment vertical="top" readingOrder="0"/>
    </dxf>
  </rfmt>
  <rfmt sheetId="6" sqref="R343" start="0" length="0">
    <dxf>
      <numFmt numFmtId="2" formatCode="0.00"/>
      <alignment vertical="center" readingOrder="0"/>
      <border outline="0">
        <left style="dashed">
          <color indexed="64"/>
        </left>
        <right style="dashed">
          <color indexed="64"/>
        </right>
        <top style="dashed">
          <color indexed="64"/>
        </top>
        <bottom style="dashed">
          <color indexed="64"/>
        </bottom>
      </border>
    </dxf>
  </rfmt>
  <rcc rId="5740" sId="6" numFmtId="4">
    <oc r="Q343">
      <f>IF(SUM(D343,E343)&gt;0,SUM(D343,E343),"")</f>
    </oc>
    <nc r="Q343">
      <v>7.68</v>
    </nc>
  </rcc>
  <rcc rId="5741" sId="7" odxf="1" dxf="1" numFmtId="4">
    <nc r="B1001">
      <v>4.34</v>
    </nc>
    <odxf>
      <border outline="0">
        <top style="dashed">
          <color indexed="64"/>
        </top>
        <bottom style="dashed">
          <color indexed="64"/>
        </bottom>
      </border>
    </odxf>
    <ndxf>
      <border outline="0">
        <top style="medium">
          <color indexed="64"/>
        </top>
        <bottom style="thin">
          <color indexed="64"/>
        </bottom>
      </border>
    </ndxf>
  </rcc>
  <rcc rId="5742" sId="7" odxf="1" dxf="1" numFmtId="4">
    <nc r="C1001">
      <v>6</v>
    </nc>
    <odxf>
      <border outline="0">
        <top style="dashed">
          <color indexed="64"/>
        </top>
        <bottom style="dashed">
          <color indexed="64"/>
        </bottom>
      </border>
    </odxf>
    <ndxf>
      <border outline="0">
        <top style="medium">
          <color indexed="64"/>
        </top>
        <bottom style="thin">
          <color indexed="64"/>
        </bottom>
      </border>
    </ndxf>
  </rcc>
  <rcc rId="5743" sId="7" odxf="1" dxf="1" numFmtId="4">
    <nc r="D1001">
      <v>6.2</v>
    </nc>
    <odxf>
      <border outline="0">
        <right/>
        <top style="dashed">
          <color indexed="64"/>
        </top>
        <bottom style="dashed">
          <color indexed="64"/>
        </bottom>
      </border>
    </odxf>
    <ndxf>
      <border outline="0">
        <right style="thin">
          <color indexed="64"/>
        </right>
        <top style="medium">
          <color indexed="64"/>
        </top>
        <bottom style="thin">
          <color indexed="64"/>
        </bottom>
      </border>
    </ndxf>
  </rcc>
  <rcc rId="5744" sId="7" numFmtId="4">
    <oc r="B1000">
      <v>4.34</v>
    </oc>
    <nc r="B1000"/>
  </rcc>
  <rcc rId="5745" sId="7" numFmtId="4">
    <oc r="C1000">
      <v>6</v>
    </oc>
    <nc r="C1000"/>
  </rcc>
  <rcc rId="5746" sId="7" numFmtId="4">
    <oc r="D1000">
      <v>6.2</v>
    </oc>
    <nc r="D1000"/>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52" sId="8">
    <oc r="B999">
      <v>5.75</v>
    </oc>
    <nc r="B999"/>
  </rcc>
  <rcc rId="5753" sId="8">
    <oc r="C999">
      <v>6.1</v>
    </oc>
    <nc r="C999"/>
  </rcc>
  <rcc rId="5754" sId="8">
    <oc r="D999">
      <v>2.2999999999999998</v>
    </oc>
    <nc r="D999"/>
  </rcc>
  <rcc rId="5755" sId="8">
    <oc r="E999">
      <v>135</v>
    </oc>
    <nc r="E999"/>
  </rcc>
  <rcc rId="5756" sId="8" odxf="1" dxf="1">
    <nc r="B1006">
      <v>5.75</v>
    </nc>
    <odxf>
      <border outline="0">
        <top style="dashed">
          <color indexed="64"/>
        </top>
      </border>
    </odxf>
    <ndxf>
      <border outline="0">
        <top/>
      </border>
    </ndxf>
  </rcc>
  <rcc rId="5757" sId="8" odxf="1" dxf="1">
    <nc r="C1006">
      <v>6.1</v>
    </nc>
    <odxf>
      <border outline="0">
        <top style="dashed">
          <color indexed="64"/>
        </top>
      </border>
    </odxf>
    <ndxf>
      <border outline="0">
        <top style="medium">
          <color indexed="64"/>
        </top>
      </border>
    </ndxf>
  </rcc>
  <rcc rId="5758" sId="8">
    <nc r="D1006">
      <v>2.2999999999999998</v>
    </nc>
  </rcc>
  <rcc rId="5759" sId="8">
    <nc r="E1006">
      <v>135</v>
    </nc>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2" sId="2" odxf="1" dxf="1" numFmtId="4">
    <nc r="B2042">
      <v>1.4974000000000001</v>
    </nc>
    <odxf/>
    <ndxf/>
  </rcc>
  <rcc rId="6093" sId="2" odxf="1" dxf="1" numFmtId="4">
    <nc r="C2042">
      <v>1.4974000000000001</v>
    </nc>
    <odxf/>
    <ndxf/>
  </rcc>
  <rcc rId="6094" sId="2" odxf="1" dxf="1" numFmtId="4">
    <nc r="D2042">
      <v>1.4978</v>
    </nc>
    <odxf/>
    <ndxf/>
  </rcc>
  <rcc rId="6095" sId="2" odxf="1" dxf="1" numFmtId="4">
    <nc r="E2042">
      <v>1.4973000000000001</v>
    </nc>
    <odxf/>
    <ndxf/>
  </rcc>
  <rcc rId="6096" sId="2" odxf="1" dxf="1" numFmtId="4">
    <nc r="F2042">
      <v>1.4979</v>
    </nc>
    <odxf/>
    <ndxf/>
  </rcc>
  <rcc rId="6097" sId="2" odxf="1" dxf="1" numFmtId="4">
    <nc r="G2042">
      <v>1.4975000000000001</v>
    </nc>
    <odxf/>
    <ndxf/>
  </rcc>
  <rcc rId="6098" sId="2" odxf="1" dxf="1" numFmtId="4">
    <nc r="H2042">
      <v>1.4973000000000001</v>
    </nc>
    <odxf/>
    <ndxf/>
  </rcc>
  <rcc rId="6099" sId="1" odxf="1" dxf="1" numFmtId="4">
    <nc r="C346">
      <v>2.7E-2</v>
    </nc>
    <odxf/>
    <ndxf/>
  </rcc>
  <rcc rId="6100" sId="1" odxf="1" dxf="1" numFmtId="4">
    <nc r="D346">
      <v>4.0000000000000001E-3</v>
    </nc>
    <odxf/>
    <ndxf/>
  </rcc>
  <rcc rId="6101" sId="1" odxf="1" dxf="1" numFmtId="4">
    <nc r="E346">
      <v>8.0000000000000002E-3</v>
    </nc>
    <odxf/>
    <ndxf/>
  </rcc>
  <rcc rId="6102" sId="1" odxf="1" dxf="1" numFmtId="4">
    <nc r="F346">
      <v>2E-3</v>
    </nc>
    <odxf/>
    <ndxf/>
  </rcc>
  <rfmt sheetId="1" sqref="G346" start="0" length="0">
    <dxf/>
  </rfmt>
  <rcc rId="6103" sId="1" odxf="1" dxf="1" numFmtId="4">
    <nc r="H346">
      <v>2.7E-2</v>
    </nc>
    <odxf/>
    <ndxf/>
  </rcc>
  <rfmt sheetId="1" sqref="I346" start="0" length="0">
    <dxf/>
  </rfmt>
  <rfmt sheetId="1" sqref="J346" start="0" length="0">
    <dxf/>
  </rfmt>
  <rcc rId="6104" sId="1" odxf="1" dxf="1" numFmtId="4">
    <nc r="K346">
      <v>2.5000000000000001E-2</v>
    </nc>
    <odxf/>
    <ndxf/>
  </rcc>
  <rcc rId="6105" sId="1" odxf="1" dxf="1" numFmtId="4">
    <nc r="L346">
      <v>99.881</v>
    </nc>
    <odxf/>
    <ndxf/>
  </rcc>
  <rcc rId="6106" sId="1" odxf="1" dxf="1" numFmtId="4">
    <nc r="M346">
      <v>2.5999999999999999E-2</v>
    </nc>
    <odxf/>
    <ndxf/>
  </rcc>
  <rcc rId="6107" sId="1" numFmtId="4">
    <nc r="N346">
      <v>1.5E-3</v>
    </nc>
  </rcc>
  <rcc rId="6108" sId="1" odxf="1" dxf="1" numFmtId="4">
    <nc r="C347">
      <v>2.5999999999999999E-2</v>
    </nc>
    <odxf/>
    <ndxf/>
  </rcc>
  <rcc rId="6109" sId="1" odxf="1" dxf="1" numFmtId="4">
    <nc r="D347">
      <v>4.0000000000000001E-3</v>
    </nc>
    <odxf/>
    <ndxf/>
  </rcc>
  <rcc rId="6110" sId="1" odxf="1" dxf="1" numFmtId="4">
    <nc r="E347">
      <v>8.9999999999999993E-3</v>
    </nc>
    <odxf/>
    <ndxf/>
  </rcc>
  <rcc rId="6111" sId="1" odxf="1" dxf="1" numFmtId="4">
    <nc r="F347">
      <v>2E-3</v>
    </nc>
    <odxf/>
    <ndxf/>
  </rcc>
  <rfmt sheetId="1" sqref="G347" start="0" length="0">
    <dxf/>
  </rfmt>
  <rcc rId="6112" sId="1" odxf="1" dxf="1" numFmtId="4">
    <nc r="H347">
      <v>3.1E-2</v>
    </nc>
    <odxf/>
    <ndxf/>
  </rcc>
  <rfmt sheetId="1" sqref="I347" start="0" length="0">
    <dxf/>
  </rfmt>
  <rfmt sheetId="1" sqref="J347" start="0" length="0">
    <dxf/>
  </rfmt>
  <rcc rId="6113" sId="1" odxf="1" dxf="1" numFmtId="4">
    <nc r="K347">
      <v>2.7E-2</v>
    </nc>
    <odxf/>
    <ndxf/>
  </rcc>
  <rcc rId="6114" sId="1" odxf="1" dxf="1" numFmtId="4">
    <nc r="L347">
      <v>99.873000000000005</v>
    </nc>
    <odxf/>
    <ndxf/>
  </rcc>
  <rcc rId="6115" sId="1" odxf="1" dxf="1" numFmtId="4">
    <nc r="M347">
      <v>2.8000000000000001E-2</v>
    </nc>
    <odxf/>
    <ndxf/>
  </rcc>
  <rcc rId="6116" sId="1" odxf="1" dxf="1" numFmtId="4">
    <nc r="N347">
      <v>1.2999999999999999E-3</v>
    </nc>
    <odxf/>
    <ndxf/>
  </rcc>
  <rcv guid="{10BBB012-7C39-4D46-BF20-238B6C5ADCE0}" action="delete"/>
  <rdn rId="0" localSheetId="2" customView="1" name="Z_10BBB012_7C39_4D46_BF20_238B6C5ADCE0_.wvu.FilterData" hidden="1" oldHidden="1">
    <formula>'КР 2_I-VII'!$A$4:$H$4</formula>
    <oldFormula>'КР 2_I-VII'!$A$4:$H$4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70" sId="2" odxf="1" s="1" dxf="1" numFmtId="4">
    <nc r="B2025">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right style="thin">
          <color indexed="64"/>
        </right>
        <top style="thin">
          <color indexed="64"/>
        </top>
        <bottom style="thin">
          <color indexed="64"/>
        </bottom>
      </border>
    </ndxf>
  </rcc>
  <rcc rId="5771" sId="2" odxf="1" s="1" dxf="1" numFmtId="4">
    <nc r="C2025">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ttom style="thin">
          <color indexed="64"/>
        </bottom>
      </border>
    </ndxf>
  </rcc>
  <rcc rId="5772" sId="2" odxf="1" s="1" dxf="1" numFmtId="4">
    <nc r="D2025">
      <v>1.4979</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ttom style="thin">
          <color indexed="64"/>
        </bottom>
      </border>
    </ndxf>
  </rcc>
  <rcc rId="5773" sId="2" odxf="1" s="1" dxf="1" numFmtId="4">
    <nc r="E2025">
      <v>1.4976</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ttom style="thin">
          <color indexed="64"/>
        </bottom>
      </border>
    </ndxf>
  </rcc>
  <rcc rId="5774" sId="2" odxf="1" s="1" dxf="1" numFmtId="4">
    <nc r="F2025">
      <v>1.4979</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ttom style="thin">
          <color indexed="64"/>
        </bottom>
      </border>
    </ndxf>
  </rcc>
  <rcc rId="5775" sId="2" odxf="1" s="1" dxf="1" numFmtId="4">
    <nc r="G2025">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top style="thin">
          <color indexed="64"/>
        </top>
        <bottom style="thin">
          <color indexed="64"/>
        </bottom>
      </border>
    </ndxf>
  </rcc>
  <rcc rId="5776" sId="2" odxf="1" s="1" dxf="1" numFmtId="4">
    <nc r="H2025">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top style="thin">
          <color indexed="64"/>
        </top>
        <bottom style="thin">
          <color indexed="64"/>
        </bottom>
      </border>
    </ndxf>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1" sqref="B2030" start="0" length="0">
    <dxf>
      <font>
        <sz val="11"/>
        <color theme="1"/>
        <name val="Times New Roman"/>
        <scheme val="none"/>
      </font>
      <alignment vertical="center" readingOrder="0"/>
      <border outline="0">
        <left/>
        <right style="thin">
          <color indexed="64"/>
        </right>
        <top style="thin">
          <color indexed="64"/>
        </top>
        <bottom style="medium">
          <color indexed="64"/>
        </bottom>
      </border>
    </dxf>
  </rfmt>
  <rfmt sheetId="2" s="1" sqref="C2030" start="0" length="0">
    <dxf>
      <font>
        <sz val="11"/>
        <color theme="1"/>
        <name val="Times New Roman"/>
        <scheme val="none"/>
      </font>
      <alignment vertical="center" readingOrder="0"/>
      <border outline="0">
        <left style="thin">
          <color indexed="64"/>
        </left>
        <right style="thin">
          <color indexed="64"/>
        </right>
        <top style="thin">
          <color indexed="64"/>
        </top>
        <bottom style="medium">
          <color indexed="64"/>
        </bottom>
      </border>
    </dxf>
  </rfmt>
  <rfmt sheetId="2" s="1" sqref="D2030" start="0" length="0">
    <dxf>
      <font>
        <sz val="11"/>
        <color theme="1"/>
        <name val="Times New Roman"/>
        <scheme val="none"/>
      </font>
      <alignment vertical="center" readingOrder="0"/>
      <border outline="0">
        <left style="thin">
          <color indexed="64"/>
        </left>
        <right style="thin">
          <color indexed="64"/>
        </right>
        <top style="thin">
          <color indexed="64"/>
        </top>
        <bottom style="medium">
          <color indexed="64"/>
        </bottom>
      </border>
    </dxf>
  </rfmt>
  <rfmt sheetId="2" s="1" sqref="E2030" start="0" length="0">
    <dxf>
      <font>
        <sz val="11"/>
        <color theme="1"/>
        <name val="Times New Roman"/>
        <scheme val="none"/>
      </font>
      <alignment vertical="center" readingOrder="0"/>
      <border outline="0">
        <left style="thin">
          <color indexed="64"/>
        </left>
        <right style="thin">
          <color indexed="64"/>
        </right>
        <top style="thin">
          <color indexed="64"/>
        </top>
        <bottom style="medium">
          <color indexed="64"/>
        </bottom>
      </border>
    </dxf>
  </rfmt>
  <rfmt sheetId="2" s="1" sqref="F2030" start="0" length="0">
    <dxf>
      <font>
        <sz val="11"/>
        <color theme="1"/>
        <name val="Times New Roman"/>
        <scheme val="none"/>
      </font>
      <alignment vertical="center" readingOrder="0"/>
      <border outline="0">
        <left style="thin">
          <color indexed="64"/>
        </left>
        <right style="thin">
          <color indexed="64"/>
        </right>
        <top style="thin">
          <color indexed="64"/>
        </top>
        <bottom style="medium">
          <color indexed="64"/>
        </bottom>
      </border>
    </dxf>
  </rfmt>
  <rfmt sheetId="2" s="1" sqref="G2030" start="0" length="0">
    <dxf>
      <font>
        <sz val="11"/>
        <color theme="1"/>
        <name val="Times New Roman"/>
        <scheme val="none"/>
      </font>
      <alignment vertical="center" readingOrder="0"/>
      <border outline="0">
        <left style="thin">
          <color indexed="64"/>
        </left>
        <right/>
        <top style="thin">
          <color indexed="64"/>
        </top>
        <bottom style="medium">
          <color indexed="64"/>
        </bottom>
      </border>
    </dxf>
  </rfmt>
  <rfmt sheetId="2" s="1" sqref="H2030" start="0" length="0">
    <dxf>
      <font>
        <sz val="11"/>
        <color theme="1"/>
        <name val="Times New Roman"/>
        <scheme val="none"/>
      </font>
      <alignment vertical="center" readingOrder="0"/>
      <border outline="0">
        <left style="thin">
          <color indexed="64"/>
        </left>
        <top style="thin">
          <color indexed="64"/>
        </top>
        <bottom style="thin">
          <color indexed="64"/>
        </bottom>
      </border>
    </dxf>
  </rfmt>
  <rfmt sheetId="2" s="1" sqref="B2031" start="0" length="0">
    <dxf>
      <font>
        <sz val="11"/>
        <color theme="1"/>
        <name val="Times New Roman"/>
        <scheme val="none"/>
      </font>
      <alignment vertical="center" readingOrder="0"/>
      <border outline="0">
        <left/>
        <right style="thin">
          <color indexed="64"/>
        </right>
        <top style="medium">
          <color indexed="64"/>
        </top>
        <bottom style="thin">
          <color indexed="64"/>
        </bottom>
      </border>
    </dxf>
  </rfmt>
  <rfmt sheetId="2" s="1" sqref="C2031" start="0" length="0">
    <dxf>
      <font>
        <sz val="11"/>
        <color theme="1"/>
        <name val="Times New Roman"/>
        <scheme val="none"/>
      </font>
      <alignment vertical="center" readingOrder="0"/>
      <border outline="0">
        <left style="thin">
          <color indexed="64"/>
        </left>
        <right style="thin">
          <color indexed="64"/>
        </right>
        <top style="medium">
          <color indexed="64"/>
        </top>
        <bottom style="thin">
          <color indexed="64"/>
        </bottom>
      </border>
    </dxf>
  </rfmt>
  <rfmt sheetId="2" s="1" sqref="D2031" start="0" length="0">
    <dxf>
      <font>
        <sz val="11"/>
        <color theme="1"/>
        <name val="Times New Roman"/>
        <scheme val="none"/>
      </font>
      <alignment vertical="center" readingOrder="0"/>
      <border outline="0">
        <left style="thin">
          <color indexed="64"/>
        </left>
        <right style="thin">
          <color indexed="64"/>
        </right>
        <top style="medium">
          <color indexed="64"/>
        </top>
        <bottom style="thin">
          <color indexed="64"/>
        </bottom>
      </border>
    </dxf>
  </rfmt>
  <rfmt sheetId="2" s="1" sqref="E2031" start="0" length="0">
    <dxf>
      <font>
        <sz val="11"/>
        <color theme="1"/>
        <name val="Times New Roman"/>
        <scheme val="none"/>
      </font>
      <alignment vertical="center" readingOrder="0"/>
      <border outline="0">
        <left style="thin">
          <color indexed="64"/>
        </left>
        <right style="thin">
          <color indexed="64"/>
        </right>
        <top style="medium">
          <color indexed="64"/>
        </top>
        <bottom style="thin">
          <color indexed="64"/>
        </bottom>
      </border>
    </dxf>
  </rfmt>
  <rfmt sheetId="2" s="1" sqref="F2031" start="0" length="0">
    <dxf>
      <font>
        <sz val="11"/>
        <color theme="1"/>
        <name val="Times New Roman"/>
        <scheme val="none"/>
      </font>
      <alignment vertical="center" readingOrder="0"/>
      <border outline="0">
        <left style="thin">
          <color indexed="64"/>
        </left>
        <right style="thin">
          <color indexed="64"/>
        </right>
        <top style="medium">
          <color indexed="64"/>
        </top>
        <bottom style="thin">
          <color indexed="64"/>
        </bottom>
      </border>
    </dxf>
  </rfmt>
  <rfmt sheetId="2" s="1" sqref="G2031" start="0" length="0">
    <dxf>
      <font>
        <sz val="11"/>
        <color theme="1"/>
        <name val="Times New Roman"/>
        <scheme val="none"/>
      </font>
      <alignment vertical="center" readingOrder="0"/>
      <border outline="0">
        <left style="thin">
          <color indexed="64"/>
        </left>
        <right/>
        <top style="medium">
          <color indexed="64"/>
        </top>
        <bottom style="thin">
          <color indexed="64"/>
        </bottom>
      </border>
    </dxf>
  </rfmt>
  <rfmt sheetId="2" s="1" sqref="H2031" start="0" length="0">
    <dxf>
      <font>
        <sz val="11"/>
        <color theme="1"/>
        <name val="Times New Roman"/>
        <scheme val="none"/>
      </font>
      <alignment vertical="center" readingOrder="0"/>
      <border outline="0">
        <left style="thin">
          <color indexed="64"/>
        </left>
        <top style="thin">
          <color indexed="64"/>
        </top>
        <bottom style="thin">
          <color indexed="64"/>
        </bottom>
      </border>
    </dxf>
  </rfmt>
  <rfmt sheetId="2" s="1" sqref="B2032" start="0" length="0">
    <dxf>
      <font>
        <sz val="11"/>
        <color theme="1"/>
        <name val="Times New Roman"/>
        <scheme val="none"/>
      </font>
      <alignment vertical="center" readingOrder="0"/>
      <border outline="0">
        <left/>
        <right style="thin">
          <color indexed="64"/>
        </right>
        <top style="thin">
          <color indexed="64"/>
        </top>
        <bottom style="thin">
          <color indexed="64"/>
        </bottom>
      </border>
    </dxf>
  </rfmt>
  <rfmt sheetId="2" s="1" sqref="C2032"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D2032"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E2032"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F2032"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G2032" start="0" length="0">
    <dxf>
      <font>
        <sz val="11"/>
        <color theme="1"/>
        <name val="Times New Roman"/>
        <scheme val="none"/>
      </font>
      <alignment vertical="center" readingOrder="0"/>
      <border outline="0">
        <left style="thin">
          <color indexed="64"/>
        </left>
        <right/>
        <top style="thin">
          <color indexed="64"/>
        </top>
        <bottom style="thin">
          <color indexed="64"/>
        </bottom>
      </border>
    </dxf>
  </rfmt>
  <rfmt sheetId="2" s="1" sqref="H2032" start="0" length="0">
    <dxf>
      <font>
        <sz val="11"/>
        <color theme="1"/>
        <name val="Times New Roman"/>
        <scheme val="none"/>
      </font>
      <alignment vertical="center" readingOrder="0"/>
      <border outline="0">
        <left style="thin">
          <color indexed="64"/>
        </left>
        <top style="thin">
          <color indexed="64"/>
        </top>
        <bottom style="thin">
          <color indexed="64"/>
        </bottom>
      </border>
    </dxf>
  </rfmt>
  <rcc rId="5782" sId="2" numFmtId="4">
    <nc r="B2026">
      <v>1.4977</v>
    </nc>
  </rcc>
  <rcc rId="5783" sId="2" numFmtId="4">
    <nc r="B2027">
      <v>1.4976</v>
    </nc>
  </rcc>
  <rcc rId="5784" sId="2" numFmtId="4">
    <nc r="B2028">
      <v>1.4976</v>
    </nc>
  </rcc>
  <rcc rId="5785" sId="2" numFmtId="4">
    <nc r="C2026">
      <v>1.4978</v>
    </nc>
  </rcc>
  <rcc rId="5786" sId="2" numFmtId="4">
    <nc r="C2027">
      <v>1.4977</v>
    </nc>
  </rcc>
  <rcc rId="5787" sId="2" numFmtId="4">
    <nc r="C2028">
      <v>1.4976</v>
    </nc>
  </rcc>
  <rcc rId="5788" sId="2" numFmtId="4">
    <nc r="D2026">
      <v>1.498</v>
    </nc>
  </rcc>
  <rcc rId="5789" sId="2" numFmtId="4">
    <nc r="D2027">
      <v>1.4979</v>
    </nc>
  </rcc>
  <rcc rId="5790" sId="2" numFmtId="4">
    <nc r="D2028">
      <v>1.4977</v>
    </nc>
  </rcc>
  <rcc rId="5791" sId="2" numFmtId="4">
    <nc r="E2026">
      <v>1.4977</v>
    </nc>
  </rcc>
  <rcc rId="5792" sId="2" numFmtId="4">
    <nc r="E2027">
      <v>1.4976</v>
    </nc>
  </rcc>
  <rcc rId="5793" sId="2" numFmtId="4">
    <nc r="E2028">
      <v>1.4978</v>
    </nc>
  </rcc>
  <rcc rId="5794" sId="2" numFmtId="4">
    <nc r="F2026">
      <v>1.498</v>
    </nc>
  </rcc>
  <rcc rId="5795" sId="2" numFmtId="4">
    <nc r="F2027">
      <v>1.4979</v>
    </nc>
  </rcc>
  <rcc rId="5796" sId="2" numFmtId="4">
    <nc r="F2028">
      <v>1.4977</v>
    </nc>
  </rcc>
  <rcc rId="5797" sId="2" numFmtId="4">
    <nc r="G2026">
      <v>1.4975000000000001</v>
    </nc>
  </rcc>
  <rcc rId="5798" sId="2" numFmtId="4">
    <nc r="G2027">
      <v>1.4978</v>
    </nc>
  </rcc>
  <rcc rId="5799" sId="2" numFmtId="4">
    <nc r="G2028">
      <v>1.4978</v>
    </nc>
  </rcc>
  <rcc rId="5800" sId="2" numFmtId="4">
    <nc r="H2026">
      <v>1.4978</v>
    </nc>
  </rcc>
  <rcc rId="5801" sId="2" numFmtId="4">
    <nc r="H2027">
      <v>1.498</v>
    </nc>
  </rcc>
  <rcc rId="5802" sId="2" numFmtId="4">
    <nc r="H2028">
      <v>1.498</v>
    </nc>
  </rcc>
  <rfmt sheetId="2" s="1" sqref="B2030"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C2030"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D2030"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E2030"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F2030"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G2030"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H2030" start="0" length="0">
    <dxf>
      <font>
        <sz val="10"/>
        <color auto="1"/>
        <name val="Arial"/>
        <scheme val="none"/>
      </font>
      <alignment vertical="bottom" readingOrder="0"/>
      <border outline="0">
        <left style="dotted">
          <color indexed="64"/>
        </left>
        <top style="dotted">
          <color indexed="64"/>
        </top>
        <bottom style="dotted">
          <color indexed="64"/>
        </bottom>
      </border>
    </dxf>
  </rfmt>
  <rfmt sheetId="2" s="1" sqref="B2031"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C2031"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D2031"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E2031"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F2031"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G2031"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H2031" start="0" length="0">
    <dxf>
      <font>
        <sz val="10"/>
        <color auto="1"/>
        <name val="Arial"/>
        <scheme val="none"/>
      </font>
      <alignment vertical="bottom" readingOrder="0"/>
      <border outline="0">
        <left style="dotted">
          <color indexed="64"/>
        </left>
        <top style="dotted">
          <color indexed="64"/>
        </top>
        <bottom style="dotted">
          <color indexed="64"/>
        </bottom>
      </border>
    </dxf>
  </rfmt>
  <rfmt sheetId="2" s="1" sqref="B2032" start="0" length="0">
    <dxf>
      <font>
        <sz val="10"/>
        <color auto="1"/>
        <name val="Arial"/>
        <scheme val="none"/>
      </font>
      <alignment vertical="bottom" readingOrder="0"/>
      <border outline="0">
        <left style="dotted">
          <color indexed="64"/>
        </left>
        <right style="dotted">
          <color indexed="64"/>
        </right>
        <top style="dotted">
          <color indexed="64"/>
        </top>
        <bottom style="medium">
          <color indexed="64"/>
        </bottom>
      </border>
    </dxf>
  </rfmt>
  <rfmt sheetId="2" s="1" sqref="C2032" start="0" length="0">
    <dxf>
      <font>
        <sz val="10"/>
        <color auto="1"/>
        <name val="Arial"/>
        <scheme val="none"/>
      </font>
      <alignment vertical="bottom" readingOrder="0"/>
      <border outline="0">
        <left style="dotted">
          <color indexed="64"/>
        </left>
        <right style="dotted">
          <color indexed="64"/>
        </right>
        <top style="dotted">
          <color indexed="64"/>
        </top>
        <bottom style="medium">
          <color indexed="64"/>
        </bottom>
      </border>
    </dxf>
  </rfmt>
  <rfmt sheetId="2" s="1" sqref="D2032" start="0" length="0">
    <dxf>
      <font>
        <sz val="10"/>
        <color auto="1"/>
        <name val="Arial"/>
        <scheme val="none"/>
      </font>
      <alignment vertical="bottom" readingOrder="0"/>
      <border outline="0">
        <left style="dotted">
          <color indexed="64"/>
        </left>
        <right style="dotted">
          <color indexed="64"/>
        </right>
        <top style="dotted">
          <color indexed="64"/>
        </top>
        <bottom style="medium">
          <color indexed="64"/>
        </bottom>
      </border>
    </dxf>
  </rfmt>
  <rfmt sheetId="2" s="1" sqref="E2032" start="0" length="0">
    <dxf>
      <font>
        <sz val="10"/>
        <color auto="1"/>
        <name val="Arial"/>
        <scheme val="none"/>
      </font>
      <alignment vertical="bottom" readingOrder="0"/>
      <border outline="0">
        <left style="dotted">
          <color indexed="64"/>
        </left>
        <right style="dotted">
          <color indexed="64"/>
        </right>
        <top style="dotted">
          <color indexed="64"/>
        </top>
        <bottom style="medium">
          <color indexed="64"/>
        </bottom>
      </border>
    </dxf>
  </rfmt>
  <rfmt sheetId="2" s="1" sqref="F2032" start="0" length="0">
    <dxf>
      <font>
        <sz val="10"/>
        <color auto="1"/>
        <name val="Arial"/>
        <scheme val="none"/>
      </font>
      <alignment vertical="bottom" readingOrder="0"/>
      <border outline="0">
        <left style="dotted">
          <color indexed="64"/>
        </left>
        <right style="dotted">
          <color indexed="64"/>
        </right>
        <top style="dotted">
          <color indexed="64"/>
        </top>
        <bottom style="medium">
          <color indexed="64"/>
        </bottom>
      </border>
    </dxf>
  </rfmt>
  <rfmt sheetId="2" s="1" sqref="G2032" start="0" length="0">
    <dxf>
      <font>
        <sz val="10"/>
        <color auto="1"/>
        <name val="Arial"/>
        <scheme val="none"/>
      </font>
      <alignment vertical="bottom" readingOrder="0"/>
      <border outline="0">
        <left style="dotted">
          <color indexed="64"/>
        </left>
        <right style="dotted">
          <color indexed="64"/>
        </right>
        <top style="dotted">
          <color indexed="64"/>
        </top>
        <bottom style="medium">
          <color indexed="64"/>
        </bottom>
      </border>
    </dxf>
  </rfmt>
  <rfmt sheetId="2" s="1" sqref="H2032" start="0" length="0">
    <dxf>
      <font>
        <sz val="10"/>
        <color auto="1"/>
        <name val="Arial"/>
        <scheme val="none"/>
      </font>
      <alignment vertical="bottom" readingOrder="0"/>
      <border outline="0">
        <left style="dotted">
          <color indexed="64"/>
        </left>
        <top style="dotted">
          <color indexed="64"/>
        </top>
        <bottom style="medium">
          <color indexed="64"/>
        </bottom>
      </border>
    </dxf>
  </rfmt>
  <rfmt sheetId="3" s="1" sqref="B993" start="0" length="0">
    <dxf>
      <font>
        <sz val="11"/>
        <color theme="1"/>
        <name val="Times New Roman"/>
        <scheme val="none"/>
      </font>
      <alignment vertical="center" readingOrder="0"/>
      <border outline="0">
        <left style="thin">
          <color indexed="64"/>
        </left>
        <top style="thin">
          <color indexed="64"/>
        </top>
        <bottom style="thin">
          <color indexed="64"/>
        </bottom>
      </border>
    </dxf>
  </rfmt>
  <rfmt sheetId="3" s="1" sqref="B993" start="0" length="0">
    <dxf>
      <font>
        <sz val="10"/>
        <color auto="1"/>
        <name val="Arial"/>
        <scheme val="none"/>
      </font>
      <alignment vertical="bottom" readingOrder="0"/>
      <border outline="0">
        <left style="dashed">
          <color indexed="64"/>
        </left>
        <top style="dashed">
          <color indexed="64"/>
        </top>
        <bottom style="medium">
          <color indexed="64"/>
        </bottom>
      </border>
    </dxf>
  </rfmt>
  <rfmt sheetId="3" sqref="B994" start="0" length="0">
    <dxf/>
  </rfmt>
  <rcc rId="5803" sId="3" numFmtId="4">
    <nc r="B993">
      <v>1.5158</v>
    </nc>
  </rcc>
  <rrc rId="5804" sId="4" ref="A991:XFD991" action="deleteRow">
    <rfmt sheetId="4" xfDxf="1" s="1" sqref="A991:XFD991"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991">
        <v>44898</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4" sqref="B991"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C991"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D991"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E991" start="0" length="0">
      <dxf>
        <numFmt numFmtId="171" formatCode="#,##0.0000_ ;\-#,##0.0000\ "/>
        <alignment horizontal="center" vertical="top" readingOrder="0"/>
        <border outline="0">
          <left style="dashed">
            <color indexed="64"/>
          </left>
          <right style="thin">
            <color indexed="64"/>
          </right>
          <top style="medium">
            <color indexed="64"/>
          </top>
          <bottom style="dashed">
            <color indexed="64"/>
          </bottom>
        </border>
      </dxf>
    </rfmt>
  </rrc>
  <rcc rId="5805" sId="4" numFmtId="27">
    <oc r="A992">
      <v>44898.666666666664</v>
    </oc>
    <nc r="A992">
      <v>44898.833333333336</v>
    </nc>
  </rcc>
  <rfmt sheetId="4" s="1" sqref="B992" start="0" length="0">
    <dxf>
      <font>
        <sz val="11"/>
        <color theme="1"/>
        <name val="Times New Roman"/>
        <scheme val="none"/>
      </font>
      <numFmt numFmtId="167" formatCode="0.0000"/>
      <alignment vertical="center" readingOrder="0"/>
      <border outline="0">
        <left style="medium">
          <color indexed="64"/>
        </left>
        <right style="thin">
          <color indexed="64"/>
        </right>
        <top style="thin">
          <color indexed="64"/>
        </top>
      </border>
    </dxf>
  </rfmt>
  <rfmt sheetId="4" s="1" sqref="C992" start="0" length="0">
    <dxf>
      <font>
        <sz val="11"/>
        <color theme="1"/>
        <name val="Times New Roman"/>
        <scheme val="none"/>
      </font>
      <numFmt numFmtId="167" formatCode="0.0000"/>
      <alignment vertical="center" readingOrder="0"/>
      <border outline="0">
        <left style="thin">
          <color indexed="64"/>
        </left>
        <right style="thin">
          <color indexed="64"/>
        </right>
        <top style="thin">
          <color indexed="64"/>
        </top>
      </border>
    </dxf>
  </rfmt>
  <rfmt sheetId="4" s="1" sqref="D992" start="0" length="0">
    <dxf>
      <font>
        <sz val="11"/>
        <color theme="1"/>
        <name val="Times New Roman"/>
        <scheme val="none"/>
      </font>
      <numFmt numFmtId="167" formatCode="0.0000"/>
      <alignment vertical="center" readingOrder="0"/>
      <border outline="0">
        <left style="thin">
          <color indexed="64"/>
        </left>
        <right style="thin">
          <color indexed="64"/>
        </right>
        <top style="thin">
          <color indexed="64"/>
        </top>
      </border>
    </dxf>
  </rfmt>
  <rfmt sheetId="4" s="1" sqref="E992" start="0" length="0">
    <dxf>
      <font>
        <sz val="11"/>
        <color theme="1"/>
        <name val="Times New Roman"/>
        <scheme val="none"/>
      </font>
      <numFmt numFmtId="167" formatCode="0.0000"/>
      <alignment vertical="center" readingOrder="0"/>
      <border outline="0">
        <left style="thin">
          <color indexed="64"/>
        </left>
        <right/>
        <top style="thin">
          <color indexed="64"/>
        </top>
      </border>
    </dxf>
  </rfmt>
  <rcc rId="5806" sId="4" odxf="1" s="1" dxf="1" numFmtId="4">
    <nc r="B992">
      <v>1.5246999999999999</v>
    </nc>
    <ndxf>
      <font>
        <sz val="10"/>
        <color auto="1"/>
        <name val="Arial"/>
        <scheme val="none"/>
      </font>
      <numFmt numFmtId="171" formatCode="#,##0.0000_ ;\-#,##0.0000\ "/>
      <alignment vertical="bottom" readingOrder="0"/>
      <border outline="0">
        <left style="dashed">
          <color indexed="64"/>
        </left>
        <right style="dashed">
          <color indexed="64"/>
        </right>
        <top style="dashed">
          <color indexed="64"/>
        </top>
      </border>
    </ndxf>
  </rcc>
  <rcc rId="5807" sId="4" odxf="1" s="1" dxf="1" numFmtId="4">
    <nc r="C992">
      <v>1.5246999999999999</v>
    </nc>
    <ndxf>
      <font>
        <sz val="10"/>
        <color auto="1"/>
        <name val="Arial"/>
        <scheme val="none"/>
      </font>
      <numFmt numFmtId="171" formatCode="#,##0.0000_ ;\-#,##0.0000\ "/>
      <alignment vertical="bottom" readingOrder="0"/>
      <border outline="0">
        <left style="dashed">
          <color indexed="64"/>
        </left>
        <right style="dashed">
          <color indexed="64"/>
        </right>
        <top style="dashed">
          <color indexed="64"/>
        </top>
      </border>
    </ndxf>
  </rcc>
  <rfmt sheetId="4" s="1" sqref="D992" start="0" length="0">
    <dxf>
      <font>
        <sz val="10"/>
        <color auto="1"/>
        <name val="Arial"/>
        <scheme val="none"/>
      </font>
      <numFmt numFmtId="171" formatCode="#,##0.0000_ ;\-#,##0.0000\ "/>
      <alignment vertical="bottom" readingOrder="0"/>
      <border outline="0">
        <left style="dashed">
          <color indexed="64"/>
        </left>
        <right style="dashed">
          <color indexed="64"/>
        </right>
        <top style="dashed">
          <color indexed="64"/>
        </top>
      </border>
    </dxf>
  </rfmt>
  <rfmt sheetId="4" s="1" sqref="E992" start="0" length="0">
    <dxf>
      <font>
        <sz val="10"/>
        <color auto="1"/>
        <name val="Arial"/>
        <scheme val="none"/>
      </font>
      <numFmt numFmtId="171" formatCode="#,##0.0000_ ;\-#,##0.0000\ "/>
      <alignment vertical="bottom" readingOrder="0"/>
      <border outline="0">
        <left style="dashed">
          <color indexed="64"/>
        </left>
        <right style="thin">
          <color indexed="64"/>
        </right>
        <top style="dashed">
          <color indexed="64"/>
        </top>
      </border>
    </dxf>
  </rfmt>
  <rcc rId="5808" sId="4" odxf="1" dxf="1" numFmtId="4">
    <nc r="D992">
      <v>1.5247999999999999</v>
    </nc>
    <ndxf>
      <border outline="0">
        <right style="thin">
          <color indexed="64"/>
        </right>
      </border>
    </ndxf>
  </rcc>
  <rcc rId="5809" sId="4" numFmtId="4">
    <nc r="E992">
      <v>1.5246999999999999</v>
    </nc>
  </rcc>
  <rcc rId="5810" sId="7" odxf="1" dxf="1" numFmtId="4">
    <nc r="B1002">
      <v>4.82</v>
    </nc>
    <odxf>
      <border outline="0">
        <top style="dashed">
          <color indexed="64"/>
        </top>
      </border>
    </odxf>
    <ndxf>
      <border outline="0">
        <top style="thin">
          <color indexed="64"/>
        </top>
      </border>
    </ndxf>
  </rcc>
  <rcc rId="5811" sId="7" odxf="1" dxf="1" numFmtId="4">
    <nc r="C1002">
      <v>6.1</v>
    </nc>
    <odxf>
      <border outline="0">
        <top style="dashed">
          <color indexed="64"/>
        </top>
      </border>
    </odxf>
    <ndxf>
      <border outline="0">
        <top style="thin">
          <color indexed="64"/>
        </top>
      </border>
    </ndxf>
  </rcc>
  <rrc rId="5812" sId="7" ref="A1000:XFD1000" action="deleteRow">
    <rfmt sheetId="7" xfDxf="1" s="1" sqref="A1000:XFD1000"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00">
        <v>44898</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1000" start="0" length="0">
      <dxf>
        <numFmt numFmtId="2" formatCode="0.00"/>
        <alignment horizontal="center" vertical="top" readingOrder="0"/>
        <border outline="0">
          <left style="dashed">
            <color indexed="64"/>
          </left>
          <right style="dashed">
            <color indexed="64"/>
          </right>
          <top style="medium">
            <color indexed="64"/>
          </top>
          <bottom style="thin">
            <color indexed="64"/>
          </bottom>
        </border>
      </dxf>
    </rfmt>
    <rfmt sheetId="7" sqref="C1000" start="0" length="0">
      <dxf>
        <numFmt numFmtId="164" formatCode="0.0"/>
        <alignment horizontal="center" vertical="top" readingOrder="0"/>
        <border outline="0">
          <left style="dashed">
            <color indexed="64"/>
          </left>
          <right style="dashed">
            <color indexed="64"/>
          </right>
          <top style="medium">
            <color indexed="64"/>
          </top>
          <bottom style="thin">
            <color indexed="64"/>
          </bottom>
        </border>
      </dxf>
    </rfmt>
    <rfmt sheetId="7" sqref="D1000" start="0" length="0">
      <dxf>
        <numFmt numFmtId="164" formatCode="0.0"/>
        <alignment horizontal="center" vertical="top" readingOrder="0"/>
        <border outline="0">
          <left style="dashed">
            <color indexed="64"/>
          </left>
          <right style="thin">
            <color indexed="64"/>
          </right>
          <top style="medium">
            <color indexed="64"/>
          </top>
          <bottom style="thin">
            <color indexed="64"/>
          </bottom>
        </border>
      </dxf>
    </rfmt>
  </rrc>
  <rcc rId="5813" sId="7" numFmtId="27">
    <oc r="A1001">
      <v>44898.666666666664</v>
    </oc>
    <nc r="A1001">
      <v>44898.833333333336</v>
    </nc>
  </rcc>
  <rrc rId="5814" sId="8" ref="A1000:XFD1000" action="deleteRow">
    <rfmt sheetId="8" xfDxf="1" sqref="A1000:XFD1000" start="0" length="0"/>
    <rcc rId="0" sId="8" dxf="1" numFmtId="27">
      <nc r="A1000">
        <v>44896.333333333336</v>
      </nc>
      <ndxf>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8" sqref="B1000"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C1000"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D1000"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E1000" start="0" length="0">
      <dxf>
        <alignment horizontal="center" vertical="top" readingOrder="0"/>
        <border outline="0">
          <left style="dashed">
            <color indexed="64"/>
          </left>
          <right style="dashed">
            <color indexed="64"/>
          </right>
          <top style="dashed">
            <color indexed="64"/>
          </top>
          <bottom style="dashed">
            <color indexed="64"/>
          </bottom>
        </border>
      </dxf>
    </rfmt>
  </rrc>
  <rrc rId="5815" sId="8" ref="A999:XFD999" action="deleteRow">
    <rfmt sheetId="8" xfDxf="1" sqref="A999:XFD999" start="0" length="0"/>
    <rcc rId="0" sId="8" dxf="1" numFmtId="27">
      <nc r="A999">
        <v>44896</v>
      </nc>
      <ndxf>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8" sqref="B999" start="0" length="0">
      <dxf>
        <alignment horizontal="center" vertical="top" readingOrder="0"/>
        <border outline="0">
          <left style="dashed">
            <color indexed="64"/>
          </left>
          <right style="dashed">
            <color indexed="64"/>
          </right>
          <bottom style="dashed">
            <color indexed="64"/>
          </bottom>
        </border>
      </dxf>
    </rfmt>
    <rfmt sheetId="8" sqref="C999" start="0" length="0">
      <dxf>
        <alignment horizontal="center" vertical="top" readingOrder="0"/>
        <border outline="0">
          <left style="dashed">
            <color indexed="64"/>
          </left>
          <right style="dashed">
            <color indexed="64"/>
          </right>
          <top style="medium">
            <color indexed="64"/>
          </top>
          <bottom style="dashed">
            <color indexed="64"/>
          </bottom>
        </border>
      </dxf>
    </rfmt>
    <rfmt sheetId="8" sqref="D999" start="0" length="0">
      <dxf>
        <alignment horizontal="center" vertical="top" readingOrder="0"/>
        <border outline="0">
          <left style="dashed">
            <color indexed="64"/>
          </left>
          <right style="dashed">
            <color indexed="64"/>
          </right>
          <top style="medium">
            <color indexed="64"/>
          </top>
          <bottom style="dashed">
            <color indexed="64"/>
          </bottom>
        </border>
      </dxf>
    </rfmt>
    <rfmt sheetId="8" sqref="E999" start="0" length="0">
      <dxf>
        <alignment horizontal="center" vertical="top" readingOrder="0"/>
        <border outline="0">
          <left style="dashed">
            <color indexed="64"/>
          </left>
          <right style="dashed">
            <color indexed="64"/>
          </right>
          <top style="medium">
            <color indexed="64"/>
          </top>
          <bottom style="dashed">
            <color indexed="64"/>
          </bottom>
        </border>
      </dxf>
    </rfmt>
  </rrc>
  <rrc rId="5816" sId="8" ref="A999:XFD999" action="deleteRow">
    <rfmt sheetId="8" xfDxf="1" sqref="A999:XFD999" start="0" length="0"/>
    <rcc rId="0" sId="8" dxf="1" numFmtId="27">
      <nc r="A999">
        <v>44896.666666666664</v>
      </nc>
      <ndxf>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fmt sheetId="8" sqref="B999"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C999" start="0" length="0">
      <dxf>
        <alignment horizontal="center" vertical="top" readingOrder="0"/>
        <border outline="0">
          <left style="dashed">
            <color indexed="64"/>
          </left>
          <right style="dashed">
            <color indexed="64"/>
          </right>
          <top style="dashed">
            <color indexed="64"/>
          </top>
          <bottom style="medium">
            <color indexed="64"/>
          </bottom>
        </border>
      </dxf>
    </rfmt>
    <rcc rId="0" sId="8" dxf="1">
      <nc r="D999" t="inlineStr">
        <is>
          <t xml:space="preserve">                                        </t>
        </is>
      </nc>
      <ndxf>
        <alignment horizontal="center" vertical="top" readingOrder="0"/>
        <border outline="0">
          <left style="dashed">
            <color indexed="64"/>
          </left>
          <right style="dashed">
            <color indexed="64"/>
          </right>
          <top style="dashed">
            <color indexed="64"/>
          </top>
          <bottom style="medium">
            <color indexed="64"/>
          </bottom>
        </border>
      </ndxf>
    </rcc>
    <rfmt sheetId="8" sqref="E999" start="0" length="0">
      <dxf>
        <alignment horizontal="center" vertical="top" readingOrder="0"/>
        <border outline="0">
          <left style="dashed">
            <color indexed="64"/>
          </left>
          <right style="dashed">
            <color indexed="64"/>
          </right>
          <top style="dashed">
            <color indexed="64"/>
          </top>
          <bottom style="medium">
            <color indexed="64"/>
          </bottom>
        </border>
      </dxf>
    </rfmt>
  </rrc>
  <rrc rId="5817" sId="8" ref="A999:XFD999" action="deleteRow">
    <rfmt sheetId="8" xfDxf="1" sqref="A999:XFD999" start="0" length="0"/>
    <rcc rId="0" sId="8" dxf="1" numFmtId="27">
      <nc r="A999">
        <v>44897</v>
      </nc>
      <ndxf>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8" s="1" sqref="B999" start="0" length="0">
      <dxf>
        <font>
          <sz val="10"/>
          <color auto="1"/>
          <name val="Arial"/>
          <scheme val="none"/>
        </font>
        <numFmt numFmtId="2" formatCode="0.00"/>
        <alignment horizontal="center" readingOrder="0"/>
        <border outline="0">
          <left style="dashed">
            <color indexed="64"/>
          </left>
          <right style="dashed">
            <color indexed="64"/>
          </right>
          <top style="medium">
            <color indexed="64"/>
          </top>
          <bottom style="dashed">
            <color indexed="64"/>
          </bottom>
        </border>
      </dxf>
    </rfmt>
    <rfmt sheetId="8" s="1" sqref="C999" start="0" length="0">
      <dxf>
        <font>
          <sz val="10"/>
          <color auto="1"/>
          <name val="Arial"/>
          <scheme val="none"/>
        </font>
        <numFmt numFmtId="164" formatCode="0.0"/>
        <alignment horizontal="center" readingOrder="0"/>
        <border outline="0">
          <left style="dashed">
            <color indexed="64"/>
          </left>
          <right style="dashed">
            <color indexed="64"/>
          </right>
          <top style="medium">
            <color indexed="64"/>
          </top>
          <bottom style="dashed">
            <color indexed="64"/>
          </bottom>
        </border>
      </dxf>
    </rfmt>
    <rfmt sheetId="8" sqref="D999" start="0" length="0">
      <dxf>
        <alignment horizontal="center" vertical="top" readingOrder="0"/>
        <border outline="0">
          <left style="dashed">
            <color indexed="64"/>
          </left>
          <right style="dashed">
            <color indexed="64"/>
          </right>
          <top style="medium">
            <color indexed="64"/>
          </top>
          <bottom style="dashed">
            <color indexed="64"/>
          </bottom>
        </border>
      </dxf>
    </rfmt>
    <rfmt sheetId="8" sqref="E999" start="0" length="0">
      <dxf>
        <alignment horizontal="center" vertical="top" readingOrder="0"/>
        <border outline="0">
          <left style="dashed">
            <color indexed="64"/>
          </left>
          <right style="dashed">
            <color indexed="64"/>
          </right>
          <top style="medium">
            <color indexed="64"/>
          </top>
          <bottom style="dashed">
            <color indexed="64"/>
          </bottom>
        </border>
      </dxf>
    </rfmt>
  </rrc>
  <rrc rId="5818" sId="8" ref="A999:XFD999" action="deleteRow">
    <rfmt sheetId="8" xfDxf="1" sqref="A999:XFD999" start="0" length="0"/>
    <rcc rId="0" sId="8" dxf="1" numFmtId="27">
      <nc r="A999">
        <v>44897.333333333336</v>
      </nc>
      <ndxf>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8" sqref="B999"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C999"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D999"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E999" start="0" length="0">
      <dxf>
        <alignment horizontal="center" vertical="top" readingOrder="0"/>
        <border outline="0">
          <left style="dashed">
            <color indexed="64"/>
          </left>
          <right style="dashed">
            <color indexed="64"/>
          </right>
          <top style="dashed">
            <color indexed="64"/>
          </top>
          <bottom style="dashed">
            <color indexed="64"/>
          </bottom>
        </border>
      </dxf>
    </rfmt>
  </rrc>
  <rrc rId="5819" sId="8" ref="A999:XFD999" action="deleteRow">
    <rfmt sheetId="8" xfDxf="1" sqref="A999:XFD999" start="0" length="0"/>
    <rcc rId="0" sId="8" dxf="1" numFmtId="27">
      <nc r="A999">
        <v>44897.666666666664</v>
      </nc>
      <ndxf>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fmt sheetId="8" sqref="B999"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C999"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D999"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E999" start="0" length="0">
      <dxf>
        <alignment horizontal="center" vertical="top" readingOrder="0"/>
        <border outline="0">
          <left style="dashed">
            <color indexed="64"/>
          </left>
          <right style="dashed">
            <color indexed="64"/>
          </right>
          <top style="dashed">
            <color indexed="64"/>
          </top>
          <bottom style="medium">
            <color indexed="64"/>
          </bottom>
        </border>
      </dxf>
    </rfmt>
  </rrc>
  <rrc rId="5820" sId="8" ref="A999:XFD999" action="deleteRow">
    <rfmt sheetId="8" xfDxf="1" sqref="A999:XFD999" start="0" length="0"/>
    <rcc rId="0" sId="8" dxf="1" numFmtId="27">
      <nc r="A999">
        <v>44898</v>
      </nc>
      <ndxf>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8" s="1" sqref="B999" start="0" length="0">
      <dxf>
        <font>
          <sz val="10"/>
          <color auto="1"/>
          <name val="Arial"/>
          <scheme val="none"/>
        </font>
        <numFmt numFmtId="2" formatCode="0.00"/>
        <alignment horizontal="center" readingOrder="0"/>
        <border outline="0">
          <left style="dashed">
            <color indexed="64"/>
          </left>
          <right style="dashed">
            <color indexed="64"/>
          </right>
          <top style="medium">
            <color indexed="64"/>
          </top>
          <bottom style="dashed">
            <color indexed="64"/>
          </bottom>
        </border>
      </dxf>
    </rfmt>
    <rfmt sheetId="8" s="1" sqref="C999" start="0" length="0">
      <dxf>
        <font>
          <sz val="10"/>
          <color auto="1"/>
          <name val="Arial"/>
          <scheme val="none"/>
        </font>
        <numFmt numFmtId="164" formatCode="0.0"/>
        <alignment horizontal="center" readingOrder="0"/>
        <border outline="0">
          <left style="dashed">
            <color indexed="64"/>
          </left>
          <right style="dashed">
            <color indexed="64"/>
          </right>
          <top style="medium">
            <color indexed="64"/>
          </top>
          <bottom style="dashed">
            <color indexed="64"/>
          </bottom>
        </border>
      </dxf>
    </rfmt>
    <rfmt sheetId="8" sqref="D999" start="0" length="0">
      <dxf>
        <alignment horizontal="center" vertical="top" readingOrder="0"/>
        <border outline="0">
          <left style="dashed">
            <color indexed="64"/>
          </left>
          <right style="dashed">
            <color indexed="64"/>
          </right>
          <top style="medium">
            <color indexed="64"/>
          </top>
          <bottom style="dashed">
            <color indexed="64"/>
          </bottom>
        </border>
      </dxf>
    </rfmt>
    <rfmt sheetId="8" sqref="E999" start="0" length="0">
      <dxf>
        <alignment horizontal="center" vertical="top" readingOrder="0"/>
        <border outline="0">
          <left style="dashed">
            <color indexed="64"/>
          </left>
          <right style="dashed">
            <color indexed="64"/>
          </right>
          <top style="medium">
            <color indexed="64"/>
          </top>
          <bottom style="dashed">
            <color indexed="64"/>
          </bottom>
        </border>
      </dxf>
    </rfmt>
  </rrc>
  <rcc rId="5821" sId="8" numFmtId="27">
    <oc r="A1000">
      <v>44898.666666666664</v>
    </oc>
    <nc r="A1000">
      <v>44898.833333333336</v>
    </nc>
  </rcc>
  <rcc rId="5822" sId="8">
    <nc r="C1000">
      <v>6.4</v>
    </nc>
  </rcc>
  <rcc rId="5823" sId="8">
    <nc r="D1000">
      <v>2.2999999999999998</v>
    </nc>
  </rcc>
  <rcc rId="5824" sId="8">
    <nc r="E1000">
      <v>135</v>
    </nc>
  </rcc>
  <rcv guid="{7CFB4564-A573-4AEE-9975-79543CE5E4E6}" action="delete"/>
  <rdn rId="0" localSheetId="2" customView="1" name="Z_7CFB4564_A573_4AEE_9975_79543CE5E4E6_.wvu.FilterData" hidden="1" oldHidden="1">
    <formula>'КР 2_I-VII'!$A$4:$H$4</formula>
    <oldFormula>'КР 2_I-VII'!$A$4:$H$4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80" sId="2" odxf="1" s="1" dxf="1" numFmtId="4">
    <nc r="B2030">
      <v>1.4976</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right style="thin">
          <color indexed="64"/>
        </right>
        <top style="thin">
          <color indexed="64"/>
        </top>
        <bottom style="thin">
          <color indexed="64"/>
        </bottom>
      </border>
    </ndxf>
  </rcc>
  <rcc rId="5881" sId="2" odxf="1" s="1" dxf="1" numFmtId="4">
    <nc r="C2030">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ttom style="thin">
          <color indexed="64"/>
        </bottom>
      </border>
    </ndxf>
  </rcc>
  <rcc rId="5882" sId="2" odxf="1" s="1" dxf="1" numFmtId="4">
    <nc r="D2030">
      <v>1.4979</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ttom style="thin">
          <color indexed="64"/>
        </bottom>
      </border>
    </ndxf>
  </rcc>
  <rcc rId="5883" sId="2" odxf="1" s="1" dxf="1" numFmtId="4">
    <nc r="E2030">
      <v>1.4976</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ttom style="thin">
          <color indexed="64"/>
        </bottom>
      </border>
    </ndxf>
  </rcc>
  <rcc rId="5884" sId="2" odxf="1" s="1" dxf="1" numFmtId="4">
    <nc r="F2030">
      <v>1.498</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ttom style="thin">
          <color indexed="64"/>
        </bottom>
      </border>
    </ndxf>
  </rcc>
  <rcc rId="5885" sId="2" odxf="1" s="1" dxf="1" numFmtId="4">
    <nc r="G2030">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top style="thin">
          <color indexed="64"/>
        </top>
        <bottom style="thin">
          <color indexed="64"/>
        </bottom>
      </border>
    </ndxf>
  </rcc>
  <rcc rId="5886" sId="2" odxf="1" s="1" dxf="1" numFmtId="4">
    <nc r="H2030">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top style="thin">
          <color indexed="64"/>
        </top>
        <bottom style="thin">
          <color indexed="64"/>
        </bottom>
      </border>
    </ndxf>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97" sId="2" odxf="1" s="1" dxf="1" numFmtId="4">
    <nc r="B2031">
      <v>1.4976</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right style="thin">
          <color indexed="64"/>
        </right>
        <top style="thin">
          <color indexed="64"/>
        </top>
        <bottom style="thin">
          <color indexed="64"/>
        </bottom>
      </border>
    </ndxf>
  </rcc>
  <rcc rId="5898" sId="2" odxf="1" s="1" dxf="1" numFmtId="4">
    <nc r="C2031">
      <v>1.4976</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right style="thin">
          <color indexed="64"/>
        </right>
        <top style="thin">
          <color indexed="64"/>
        </top>
        <bottom style="thin">
          <color indexed="64"/>
        </bottom>
      </border>
    </ndxf>
  </rcc>
  <rcc rId="5899" sId="2" odxf="1" s="1" dxf="1" numFmtId="4">
    <nc r="D2031">
      <v>1.498</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ttom style="thin">
          <color indexed="64"/>
        </bottom>
      </border>
    </ndxf>
  </rcc>
  <rcc rId="5900" sId="2" odxf="1" s="1" dxf="1" numFmtId="4">
    <nc r="E2031">
      <v>1.4975000000000001</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ttom style="thin">
          <color indexed="64"/>
        </bottom>
      </border>
    </ndxf>
  </rcc>
  <rcc rId="5901" sId="2" odxf="1" s="1" dxf="1" numFmtId="4">
    <nc r="F2031">
      <v>1.498</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ttom style="thin">
          <color indexed="64"/>
        </bottom>
      </border>
    </ndxf>
  </rcc>
  <rcc rId="5902" sId="2" odxf="1" s="1" dxf="1" numFmtId="4">
    <nc r="G2031">
      <v>1.4976</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top style="thin">
          <color indexed="64"/>
        </top>
        <bottom style="thin">
          <color indexed="64"/>
        </bottom>
      </border>
    </ndxf>
  </rcc>
  <rcc rId="5903" sId="2" odxf="1" s="1" dxf="1" numFmtId="4">
    <nc r="H2031">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top style="thin">
          <color indexed="64"/>
        </top>
        <bottom style="thin">
          <color indexed="64"/>
        </bottom>
      </border>
    </ndxf>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09" sId="2" xfDxf="1" s="1" dxf="1" numFmtId="4">
    <nc r="B2032">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5910" sId="2" xfDxf="1" s="1" dxf="1" numFmtId="4">
    <nc r="C2032">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5911" sId="2" xfDxf="1" s="1" dxf="1" numFmtId="4">
    <nc r="D2032">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5912" sId="2" xfDxf="1" s="1" dxf="1" numFmtId="4">
    <nc r="E2032">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5913" sId="2" xfDxf="1" s="1" dxf="1" numFmtId="4">
    <nc r="F2032">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5914" sId="2" xfDxf="1" s="1" dxf="1" numFmtId="4">
    <nc r="G2032">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5915" sId="2" xfDxf="1" s="1" dxf="1" numFmtId="4">
    <nc r="H2032">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medium">
          <color indexed="64"/>
        </bottom>
      </border>
      <protection locked="1" hidden="0"/>
    </ndxf>
  </rcc>
  <rcv guid="{44EA8A87-10E8-41FC-8E8D-7805666B1E10}" action="delete"/>
  <rdn rId="0" localSheetId="2" customView="1" name="Z_44EA8A87_10E8_41FC_8E8D_7805666B1E10_.wvu.FilterData" hidden="1" oldHidden="1">
    <formula>'КР 2_I-VII'!$A$4:$H$4</formula>
    <oldFormula>'КР 2_I-VII'!$A$4:$H$4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21" sId="3" xfDxf="1" s="1" dxf="1" numFmtId="4">
    <nc r="B995">
      <v>1.5186999999999999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ndxf>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22" sId="4" xfDxf="1" s="1" dxf="1" numFmtId="4">
    <nc r="B995">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5923" sId="4" xfDxf="1" s="1" dxf="1" numFmtId="4">
    <nc r="C995">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5924" sId="4" xfDxf="1" s="1" dxf="1" numFmtId="4">
    <nc r="D995">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5925" sId="4" xfDxf="1" s="1" dxf="1" numFmtId="4">
    <nc r="E995">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dashed">
          <color indexed="64"/>
        </top>
        <bottom style="medium">
          <color indexed="64"/>
        </bottom>
      </border>
      <protection locked="1" hidden="0"/>
    </ndxf>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26" sId="4" numFmtId="27">
    <oc r="A995">
      <v>44899.666666666664</v>
    </oc>
    <nc r="A995">
      <v>44899.833333333336</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0" sId="1" odxf="1" s="1" dxf="1" numFmtId="4">
    <nc r="C348">
      <v>2.1999999999999999E-2</v>
    </nc>
    <o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odxf>
    <ndxf>
      <font>
        <sz val="11"/>
        <color auto="1"/>
        <name val="Times New Roman"/>
        <scheme val="none"/>
      </font>
      <alignment vertical="center" readingOrder="0"/>
      <border outline="0">
        <left style="thin">
          <color indexed="64"/>
        </left>
        <right style="thin">
          <color indexed="64"/>
        </right>
        <top style="medium">
          <color indexed="64"/>
        </top>
        <bottom style="thin">
          <color indexed="64"/>
        </bottom>
      </border>
    </ndxf>
  </rcc>
  <rcc rId="6201" sId="1" odxf="1" s="1" dxf="1" numFmtId="4">
    <nc r="D348">
      <v>4.0000000000000001E-3</v>
    </nc>
    <o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odxf>
    <ndxf>
      <font>
        <sz val="11"/>
        <color auto="1"/>
        <name val="Times New Roman"/>
        <scheme val="none"/>
      </font>
      <alignment vertical="center" readingOrder="0"/>
      <border outline="0">
        <left/>
        <right style="thin">
          <color indexed="64"/>
        </right>
        <bottom style="thin">
          <color indexed="64"/>
        </bottom>
      </border>
    </ndxf>
  </rcc>
  <rcc rId="6202" sId="1" odxf="1" s="1" dxf="1" numFmtId="4">
    <nc r="E348">
      <v>1.0999999999999999E-2</v>
    </nc>
    <o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odxf>
    <ndxf>
      <font>
        <sz val="11"/>
        <color auto="1"/>
        <name val="Times New Roman"/>
        <scheme val="none"/>
      </font>
      <alignment vertical="center" readingOrder="0"/>
      <border outline="0">
        <left style="thin">
          <color indexed="64"/>
        </left>
        <right style="thin">
          <color indexed="64"/>
        </right>
        <bottom style="thin">
          <color indexed="64"/>
        </bottom>
      </border>
    </ndxf>
  </rcc>
  <rcc rId="6203" sId="1" odxf="1" dxf="1" numFmtId="4">
    <nc r="F348">
      <v>2E-3</v>
    </nc>
    <odxf/>
    <ndxf/>
  </rcc>
  <rfmt sheetId="1" sqref="G348" start="0" length="0">
    <dxf/>
  </rfmt>
  <rcc rId="6204" sId="1" odxf="1" dxf="1" numFmtId="4">
    <nc r="H348">
      <v>2.9000000000000001E-2</v>
    </nc>
    <odxf/>
    <ndxf/>
  </rcc>
  <rfmt sheetId="1" sqref="I348" start="0" length="0">
    <dxf/>
  </rfmt>
  <rfmt sheetId="1" sqref="J348" start="0" length="0">
    <dxf/>
  </rfmt>
  <rcc rId="6205" sId="1" odxf="1" dxf="1" numFmtId="4">
    <nc r="K348">
      <v>2.5999999999999999E-2</v>
    </nc>
    <odxf/>
    <ndxf/>
  </rcc>
  <rcc rId="6206" sId="1" odxf="1" s="1" dxf="1" numFmtId="4">
    <nc r="L348">
      <v>99.88</v>
    </nc>
    <o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odxf>
    <ndxf>
      <font>
        <sz val="11"/>
        <color auto="1"/>
        <name val="Times New Roman"/>
        <scheme val="none"/>
      </font>
      <alignment vertical="center" readingOrder="0"/>
      <border outline="0">
        <left style="thin">
          <color indexed="64"/>
        </left>
        <right style="thin">
          <color indexed="64"/>
        </right>
        <bottom style="thin">
          <color indexed="64"/>
        </bottom>
      </border>
    </ndxf>
  </rcc>
  <rcc rId="6207" sId="1" odxf="1" dxf="1" numFmtId="4">
    <nc r="M348">
      <v>2.5999999999999999E-2</v>
    </nc>
    <odxf/>
    <ndxf/>
  </rcc>
  <rcc rId="6208" sId="1" odxf="1" dxf="1" numFmtId="4">
    <nc r="N348">
      <v>1.4E-3</v>
    </nc>
    <odxf/>
    <ndxf/>
  </rcc>
  <rcc rId="6209" sId="2" odxf="1" dxf="1" numFmtId="4">
    <nc r="B2047">
      <v>1.4975000000000001</v>
    </nc>
    <odxf/>
    <ndxf/>
  </rcc>
  <rcc rId="6210" sId="2" odxf="1" dxf="1" numFmtId="4">
    <nc r="C2047">
      <v>1.4974000000000001</v>
    </nc>
    <odxf/>
    <ndxf/>
  </rcc>
  <rcc rId="6211" sId="2" odxf="1" dxf="1" numFmtId="4">
    <nc r="D2047">
      <v>1.4979</v>
    </nc>
    <odxf/>
    <ndxf/>
  </rcc>
  <rcc rId="6212" sId="2" odxf="1" dxf="1" numFmtId="4">
    <nc r="E2047">
      <v>1.4973000000000001</v>
    </nc>
    <odxf/>
    <ndxf/>
  </rcc>
  <rcc rId="6213" sId="2" odxf="1" dxf="1" numFmtId="4">
    <nc r="F2047">
      <v>1.498</v>
    </nc>
    <odxf/>
    <ndxf/>
  </rcc>
  <rcc rId="6214" sId="2" odxf="1" dxf="1" numFmtId="4">
    <nc r="G2047">
      <v>1.4976</v>
    </nc>
    <odxf/>
    <ndxf/>
  </rcc>
  <rcc rId="6215" sId="2" odxf="1" dxf="1" numFmtId="4">
    <nc r="H2047">
      <v>1.4975000000000001</v>
    </nc>
    <odxf/>
    <ndxf/>
  </rcc>
  <rcc rId="6216" sId="2" odxf="1" s="1" dxf="1" numFmtId="4">
    <nc r="B2048">
      <v>1.4975000000000001</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right style="thin">
          <color indexed="64"/>
        </right>
        <top style="thin">
          <color indexed="64"/>
        </top>
        <bottom style="thin">
          <color indexed="64"/>
        </bottom>
      </border>
    </ndxf>
  </rcc>
  <rcc rId="6217" sId="2" odxf="1" s="1" dxf="1" numFmtId="4">
    <nc r="C2048">
      <v>1.4974000000000001</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ndxf>
  </rcc>
  <rcc rId="6218" sId="2" odxf="1" s="1" dxf="1" numFmtId="4">
    <nc r="D2048">
      <v>1.4979</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ndxf>
  </rcc>
  <rcc rId="6219" sId="2" odxf="1" s="1" dxf="1" numFmtId="4">
    <nc r="E2048">
      <v>1.4975000000000001</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ndxf>
  </rcc>
  <rcc rId="6220" sId="2" odxf="1" s="1" dxf="1" numFmtId="4">
    <nc r="F2048">
      <v>1.498</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ndxf>
  </rcc>
  <rcc rId="6221" sId="2" odxf="1" s="1" dxf="1" numFmtId="4">
    <nc r="G2048">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right/>
        <top style="thin">
          <color indexed="64"/>
        </top>
        <bottom style="thin">
          <color indexed="64"/>
        </bottom>
      </border>
    </ndxf>
  </rcc>
  <rcc rId="6222" sId="2" odxf="1" s="1" dxf="1" numFmtId="4">
    <nc r="H2048">
      <v>1.4975000000000001</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top style="thin">
          <color indexed="64"/>
        </top>
        <bottom style="thin">
          <color indexed="64"/>
        </bottom>
      </border>
    </ndxf>
  </rcc>
  <rcc rId="6223" sId="3" numFmtId="4">
    <nc r="B1000">
      <v>1.5152000000000001</v>
    </nc>
  </rcc>
  <rcc rId="6224" sId="4" odxf="1" dxf="1" numFmtId="4">
    <nc r="B1001">
      <v>1.5246999999999999</v>
    </nc>
    <odxf>
      <border outline="0">
        <top style="dashed">
          <color indexed="64"/>
        </top>
      </border>
    </odxf>
    <ndxf>
      <border outline="0">
        <top style="medium">
          <color indexed="64"/>
        </top>
      </border>
    </ndxf>
  </rcc>
  <rcc rId="6225" sId="4" odxf="1" dxf="1" numFmtId="4">
    <nc r="C1001">
      <v>1.5246999999999999</v>
    </nc>
    <odxf>
      <border outline="0">
        <top style="dashed">
          <color indexed="64"/>
        </top>
      </border>
    </odxf>
    <ndxf>
      <border outline="0">
        <top style="medium">
          <color indexed="64"/>
        </top>
      </border>
    </ndxf>
  </rcc>
  <rcc rId="6226" sId="4" odxf="1" dxf="1" numFmtId="4">
    <nc r="D1001">
      <v>1.5246999999999999</v>
    </nc>
    <odxf>
      <border outline="0">
        <top style="dashed">
          <color indexed="64"/>
        </top>
      </border>
    </odxf>
    <ndxf>
      <border outline="0">
        <top style="medium">
          <color indexed="64"/>
        </top>
      </border>
    </ndxf>
  </rcc>
  <rcc rId="6227" sId="4" odxf="1" dxf="1" numFmtId="4">
    <nc r="E1001">
      <v>1.5246999999999999</v>
    </nc>
    <odxf>
      <border outline="0">
        <right style="dashed">
          <color indexed="64"/>
        </right>
        <top style="dashed">
          <color indexed="64"/>
        </top>
      </border>
    </odxf>
    <ndxf>
      <border outline="0">
        <right style="thin">
          <color indexed="64"/>
        </right>
        <top style="medium">
          <color indexed="64"/>
        </top>
      </border>
    </ndxf>
  </rcc>
  <rcc rId="6228" sId="5" odxf="1" dxf="1" numFmtId="4">
    <nc r="B352">
      <v>75.77</v>
    </nc>
    <odxf/>
    <ndxf/>
  </rcc>
  <rcc rId="6229" sId="5" odxf="1" dxf="1" numFmtId="4">
    <nc r="C352">
      <v>0.22</v>
    </nc>
    <odxf/>
    <ndxf/>
  </rcc>
  <rcc rId="6230" sId="5" odxf="1" dxf="1" numFmtId="4">
    <nc r="D352">
      <v>2.12</v>
    </nc>
    <odxf/>
    <ndxf/>
  </rcc>
  <rcc rId="6231" sId="5" odxf="1" dxf="1" numFmtId="4">
    <nc r="E352">
      <v>21.57</v>
    </nc>
    <odxf/>
    <ndxf/>
  </rcc>
  <rcc rId="6232" sId="5" odxf="1" dxf="1" numFmtId="4">
    <nc r="F352">
      <v>0.32</v>
    </nc>
    <odxf/>
    <ndxf/>
  </rcc>
  <rcc rId="6233" sId="5" odxf="1" dxf="1">
    <oc r="G352">
      <f>IF(SUM(C352:D352)&gt;0,SUM(C352:D352),"")</f>
    </oc>
    <nc r="G352">
      <f>IF(SUM(C352:D352)&gt;0,SUM(C352:D352),"")</f>
    </nc>
    <odxf/>
    <ndxf/>
  </rcc>
  <rcc rId="6234" sId="6" odxf="1" dxf="1" numFmtId="4">
    <nc r="B347">
      <v>1.5246999999999999</v>
    </nc>
    <odxf/>
    <ndxf/>
  </rcc>
  <rcc rId="6235" sId="6" odxf="1" dxf="1" numFmtId="4">
    <nc r="C347">
      <v>1.1100000000000001</v>
    </nc>
    <odxf/>
    <ndxf/>
  </rcc>
  <rcc rId="6236" sId="6" odxf="1" dxf="1" numFmtId="4">
    <nc r="D347">
      <v>1.1200000000000001</v>
    </nc>
    <odxf/>
    <ndxf/>
  </rcc>
  <rcc rId="6237" sId="6" odxf="1" dxf="1" numFmtId="4">
    <nc r="E347">
      <v>6.39</v>
    </nc>
    <odxf/>
    <ndxf/>
  </rcc>
  <rcc rId="6238" sId="6" odxf="1" dxf="1" numFmtId="4">
    <nc r="F347">
      <v>0.95</v>
    </nc>
    <odxf/>
    <ndxf/>
  </rcc>
  <rfmt sheetId="6" sqref="G347" start="0" length="0">
    <dxf/>
  </rfmt>
  <rfmt sheetId="6" sqref="H347" start="0" length="0">
    <dxf/>
  </rfmt>
  <rfmt sheetId="6" sqref="I347" start="0" length="0">
    <dxf/>
  </rfmt>
  <rfmt sheetId="6" sqref="J347" start="0" length="0">
    <dxf/>
  </rfmt>
  <rfmt sheetId="6" sqref="K347" start="0" length="0">
    <dxf/>
  </rfmt>
  <rfmt sheetId="6" sqref="L347" start="0" length="0">
    <dxf/>
  </rfmt>
  <rcc rId="6239" sId="6" odxf="1" dxf="1" numFmtId="4">
    <nc r="M347">
      <v>90.43</v>
    </nc>
    <odxf/>
    <ndxf/>
  </rcc>
  <rcc rId="6240" sId="7" odxf="1" dxf="1" numFmtId="4">
    <nc r="B1009">
      <v>4.72</v>
    </nc>
    <odxf/>
    <ndxf/>
  </rcc>
  <rcc rId="6241" sId="7" odxf="1" dxf="1" numFmtId="4">
    <nc r="C1009">
      <v>6.1</v>
    </nc>
    <odxf/>
    <ndxf/>
  </rcc>
  <rcc rId="6242" sId="7" odxf="1" dxf="1" numFmtId="4">
    <nc r="D1009">
      <v>6.2</v>
    </nc>
    <odxf>
      <border outline="0">
        <right/>
      </border>
    </odxf>
    <ndxf>
      <border outline="0">
        <right style="thin">
          <color indexed="64"/>
        </right>
      </border>
    </ndxf>
  </rcc>
  <rcc rId="6243" sId="8" odxf="1" s="1" dxf="1" numFmtId="4">
    <nc r="B1007">
      <v>5.0999999999999996</v>
    </nc>
    <o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border outline="0">
        <top/>
      </border>
    </ndxf>
  </rcc>
  <rcc rId="6244" sId="8" odxf="1" s="1" dxf="1">
    <nc r="C1007">
      <v>6.4</v>
    </nc>
    <o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ndxf>
  </rcc>
  <rcc rId="6245" sId="8">
    <nc r="D1007">
      <v>2.5</v>
    </nc>
  </rcc>
  <rcc rId="6246" sId="8">
    <nc r="E1007">
      <v>135</v>
    </nc>
  </rcc>
  <rcc rId="6247" sId="7" odxf="1" dxf="1" numFmtId="4">
    <nc r="B1008">
      <v>4.18</v>
    </nc>
    <odxf>
      <border outline="0">
        <top style="medium">
          <color indexed="64"/>
        </top>
        <bottom style="dashed">
          <color indexed="64"/>
        </bottom>
      </border>
    </odxf>
    <ndxf>
      <border outline="0">
        <top style="dashed">
          <color indexed="64"/>
        </top>
        <bottom style="medium">
          <color indexed="64"/>
        </bottom>
      </border>
    </ndxf>
  </rcc>
  <rcc rId="6248" sId="7" odxf="1" dxf="1" numFmtId="4">
    <nc r="C1008">
      <v>6.1</v>
    </nc>
    <odxf>
      <border outline="0">
        <top style="medium">
          <color indexed="64"/>
        </top>
        <bottom style="dashed">
          <color indexed="64"/>
        </bottom>
      </border>
    </odxf>
    <ndxf>
      <border outline="0">
        <top style="dashed">
          <color indexed="64"/>
        </top>
        <bottom style="medium">
          <color indexed="64"/>
        </bottom>
      </border>
    </ndxf>
  </rcc>
  <rcv guid="{7CFB4564-A573-4AEE-9975-79543CE5E4E6}" action="delete"/>
  <rdn rId="0" localSheetId="2" customView="1" name="Z_7CFB4564_A573_4AEE_9975_79543CE5E4E6_.wvu.FilterData" hidden="1" oldHidden="1">
    <formula>'КР 2_I-VII'!$A$4:$H$4</formula>
    <oldFormula>'КР 2_I-VII'!$A$4:$H$4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27" sId="7" xfDxf="1" s="1" dxf="1" numFmtId="4">
    <nc r="B1004">
      <v>4.92</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5928" sId="7" xfDxf="1" s="1" dxf="1" numFmtId="4">
    <nc r="C1004">
      <v>6.4</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29" sId="7" numFmtId="27">
    <oc r="A1004">
      <v>44899.666666666664</v>
    </oc>
    <nc r="A1004">
      <v>44899.833333333336</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8" xfDxf="1" sqref="B1004" start="0" length="0">
    <dxf>
      <alignment horizontal="center" readingOrder="0"/>
      <border outline="0">
        <left style="dashed">
          <color indexed="64"/>
        </left>
        <right style="dashed">
          <color indexed="64"/>
        </right>
        <top style="dashed">
          <color indexed="64"/>
        </top>
        <bottom style="medium">
          <color indexed="64"/>
        </bottom>
      </border>
    </dxf>
  </rfmt>
  <rcc rId="6055" sId="8" xfDxf="1" dxf="1">
    <nc r="C1004">
      <v>6</v>
    </nc>
    <ndxf>
      <alignment horizontal="center" readingOrder="0"/>
      <border outline="0">
        <left style="dashed">
          <color indexed="64"/>
        </left>
        <right style="dashed">
          <color indexed="64"/>
        </right>
        <top style="dashed">
          <color indexed="64"/>
        </top>
        <bottom style="medium">
          <color indexed="64"/>
        </bottom>
      </border>
    </ndxf>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56" sId="8">
    <nc r="D1004">
      <v>2.5</v>
    </nc>
  </rcc>
  <rcc rId="6057" sId="8">
    <nc r="E1004">
      <v>135</v>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58" sId="7" xfDxf="1" s="1" dxf="1" numFmtId="4">
    <nc r="B1005">
      <v>4.6100000000000003</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thin">
          <color indexed="64"/>
        </top>
        <bottom style="medium">
          <color indexed="64"/>
        </bottom>
      </border>
      <protection locked="1" hidden="0"/>
    </ndxf>
  </rcc>
  <rcc rId="6059" sId="7" xfDxf="1" s="1" dxf="1" numFmtId="4">
    <nc r="C1005">
      <v>6</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thin">
          <color indexed="64"/>
        </top>
        <bottom style="medium">
          <color indexed="64"/>
        </bottom>
      </border>
      <protection locked="1" hidden="0"/>
    </ndxf>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22" sId="6" odxf="1" dxf="1" numFmtId="4">
    <nc r="B346">
      <v>1.5246999999999999</v>
    </nc>
    <odxf/>
    <ndxf/>
  </rcc>
  <rcc rId="6123" sId="6" odxf="1" dxf="1" numFmtId="4">
    <nc r="C346">
      <v>1.26</v>
    </nc>
    <odxf/>
    <ndxf/>
  </rcc>
  <rcc rId="6124" sId="6" odxf="1" dxf="1" numFmtId="4">
    <nc r="D346">
      <v>1.29</v>
    </nc>
    <odxf/>
    <ndxf/>
  </rcc>
  <rcc rId="6125" sId="6" odxf="1" dxf="1" numFmtId="4">
    <nc r="E346">
      <v>6.71</v>
    </nc>
    <odxf/>
    <ndxf/>
  </rcc>
  <rcc rId="6126" sId="6" odxf="1" dxf="1" numFmtId="4">
    <nc r="F346">
      <v>1.08</v>
    </nc>
    <odxf/>
    <ndxf/>
  </rcc>
  <rfmt sheetId="6" sqref="G346" start="0" length="0">
    <dxf/>
  </rfmt>
  <rfmt sheetId="6" sqref="H346" start="0" length="0">
    <dxf/>
  </rfmt>
  <rfmt sheetId="6" sqref="I346" start="0" length="0">
    <dxf/>
  </rfmt>
  <rfmt sheetId="6" sqref="J346" start="0" length="0">
    <dxf/>
  </rfmt>
  <rfmt sheetId="6" sqref="K346" start="0" length="0">
    <dxf/>
  </rfmt>
  <rfmt sheetId="6" sqref="L346" start="0" length="0">
    <dxf/>
  </rfmt>
  <rcc rId="6127" sId="6" odxf="1" dxf="1" numFmtId="4">
    <nc r="M346">
      <v>89.66</v>
    </nc>
    <odxf/>
    <ndxf/>
  </rcc>
  <rcc rId="6128" sId="5" odxf="1" dxf="1" numFmtId="4">
    <nc r="B351">
      <v>77.78</v>
    </nc>
    <odxf/>
    <ndxf/>
  </rcc>
  <rcc rId="6129" sId="5" odxf="1" dxf="1" numFmtId="4">
    <nc r="C351">
      <v>0.19</v>
    </nc>
    <odxf/>
    <ndxf/>
  </rcc>
  <rcc rId="6130" sId="5" odxf="1" dxf="1" numFmtId="4">
    <nc r="D351">
      <v>1.87</v>
    </nc>
    <odxf/>
    <ndxf/>
  </rcc>
  <rcc rId="6131" sId="5" odxf="1" dxf="1" numFmtId="4">
    <nc r="E351">
      <v>19.829999999999998</v>
    </nc>
    <odxf/>
    <ndxf/>
  </rcc>
  <rcc rId="6132" sId="5" odxf="1" dxf="1" numFmtId="4">
    <nc r="F351">
      <v>0.33</v>
    </nc>
    <odxf/>
    <ndxf/>
  </rcc>
  <rcv guid="{10BBB012-7C39-4D46-BF20-238B6C5ADCE0}" action="delete"/>
  <rdn rId="0" localSheetId="2" customView="1" name="Z_10BBB012_7C39_4D46_BF20_238B6C5ADCE0_.wvu.FilterData" hidden="1" oldHidden="1">
    <formula>'КР 2_I-VII'!$A$4:$H$4</formula>
    <oldFormula>'КР 2_I-VII'!$A$4:$H$4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0BBB012-7C39-4D46-BF20-238B6C5ADCE0}" action="delete"/>
  <rdn rId="0" localSheetId="2" customView="1" name="Z_10BBB012_7C39_4D46_BF20_238B6C5ADCE0_.wvu.FilterData" hidden="1" oldHidden="1">
    <formula>'КР 2_I-VII'!$A$4:$H$4</formula>
    <oldFormula>'КР 2_I-VII'!$A$4:$H$4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3" sId="2" odxf="1" dxf="1" numFmtId="4">
    <nc r="B2043">
      <v>1.4979</v>
    </nc>
    <odxf/>
    <ndxf/>
  </rcc>
  <rcc rId="6144" sId="2" odxf="1" dxf="1" numFmtId="4">
    <nc r="C2043">
      <v>1.4974000000000001</v>
    </nc>
    <odxf/>
    <ndxf/>
  </rcc>
  <rcc rId="6145" sId="2" odxf="1" dxf="1" numFmtId="4">
    <nc r="D2043">
      <v>1.4979</v>
    </nc>
    <odxf/>
    <ndxf/>
  </rcc>
  <rcc rId="6146" sId="2" odxf="1" dxf="1" numFmtId="4">
    <nc r="E2043">
      <v>1.4973000000000001</v>
    </nc>
    <odxf/>
    <ndxf/>
  </rcc>
  <rcc rId="6147" sId="2" odxf="1" dxf="1" numFmtId="4">
    <nc r="F2043">
      <v>1.4979</v>
    </nc>
    <odxf/>
    <ndxf/>
  </rcc>
  <rcc rId="6148" sId="2" odxf="1" dxf="1" numFmtId="4">
    <nc r="G2043">
      <v>1.4975000000000001</v>
    </nc>
    <odxf/>
    <ndxf/>
  </rcc>
  <rcc rId="6149" sId="2" odxf="1" dxf="1" numFmtId="4">
    <nc r="H2043">
      <v>1.4973000000000001</v>
    </nc>
    <odxf/>
    <ndxf/>
  </rcc>
  <rcv guid="{10BBB012-7C39-4D46-BF20-238B6C5ADCE0}" action="delete"/>
  <rdn rId="0" localSheetId="2" customView="1" name="Z_10BBB012_7C39_4D46_BF20_238B6C5ADCE0_.wvu.FilterData" hidden="1" oldHidden="1">
    <formula>'КР 2_I-VII'!$A$4:$H$4</formula>
    <oldFormula>'КР 2_I-VII'!$A$4:$H$4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5" sId="2" odxf="1" dxf="1" numFmtId="4">
    <nc r="B2044">
      <v>1.4975000000000001</v>
    </nc>
    <odxf>
      <border outline="0">
        <bottom style="medium">
          <color indexed="64"/>
        </bottom>
      </border>
    </odxf>
    <ndxf>
      <border outline="0">
        <bottom style="dotted">
          <color indexed="64"/>
        </bottom>
      </border>
    </ndxf>
  </rcc>
  <rcc rId="6156" sId="2" odxf="1" dxf="1" numFmtId="4">
    <nc r="C2044">
      <v>1.4974000000000001</v>
    </nc>
    <odxf>
      <border outline="0">
        <bottom style="medium">
          <color indexed="64"/>
        </bottom>
      </border>
    </odxf>
    <ndxf>
      <border outline="0">
        <bottom style="dotted">
          <color indexed="64"/>
        </bottom>
      </border>
    </ndxf>
  </rcc>
  <rcc rId="6157" sId="2" odxf="1" dxf="1" numFmtId="4">
    <nc r="D2044">
      <v>1.4979</v>
    </nc>
    <odxf>
      <border outline="0">
        <bottom style="medium">
          <color indexed="64"/>
        </bottom>
      </border>
    </odxf>
    <ndxf>
      <border outline="0">
        <bottom style="dotted">
          <color indexed="64"/>
        </bottom>
      </border>
    </ndxf>
  </rcc>
  <rcc rId="6158" sId="2" odxf="1" dxf="1" numFmtId="4">
    <nc r="E2044">
      <v>1.4973000000000001</v>
    </nc>
    <odxf>
      <border outline="0">
        <bottom style="medium">
          <color indexed="64"/>
        </bottom>
      </border>
    </odxf>
    <ndxf>
      <border outline="0">
        <bottom style="dotted">
          <color indexed="64"/>
        </bottom>
      </border>
    </ndxf>
  </rcc>
  <rcc rId="6159" sId="2" odxf="1" dxf="1" numFmtId="4">
    <nc r="F2044">
      <v>1.4979</v>
    </nc>
    <odxf>
      <border outline="0">
        <bottom style="medium">
          <color indexed="64"/>
        </bottom>
      </border>
    </odxf>
    <ndxf>
      <border outline="0">
        <bottom style="dotted">
          <color indexed="64"/>
        </bottom>
      </border>
    </ndxf>
  </rcc>
  <rcc rId="6160" sId="2" odxf="1" dxf="1" numFmtId="4">
    <nc r="G2044">
      <v>1.4976</v>
    </nc>
    <odxf>
      <border outline="0">
        <bottom style="medium">
          <color indexed="64"/>
        </bottom>
      </border>
    </odxf>
    <ndxf>
      <border outline="0">
        <bottom style="dotted">
          <color indexed="64"/>
        </bottom>
      </border>
    </ndxf>
  </rcc>
  <rcc rId="6161" sId="2" odxf="1" dxf="1" numFmtId="4">
    <nc r="H2044">
      <v>1.4975000000000001</v>
    </nc>
    <odxf>
      <border outline="0">
        <bottom style="medium">
          <color indexed="64"/>
        </bottom>
      </border>
    </odxf>
    <ndxf>
      <border outline="0">
        <bottom style="dotted">
          <color indexed="64"/>
        </bottom>
      </border>
    </ndxf>
  </rcc>
  <rcc rId="6162" sId="2" odxf="1" dxf="1" numFmtId="4">
    <nc r="B2045">
      <v>1.4975000000000001</v>
    </nc>
    <odxf>
      <border outline="0">
        <top style="medium">
          <color indexed="64"/>
        </top>
        <bottom/>
      </border>
    </odxf>
    <ndxf>
      <border outline="0">
        <top style="dotted">
          <color indexed="64"/>
        </top>
        <bottom style="dotted">
          <color indexed="64"/>
        </bottom>
      </border>
    </ndxf>
  </rcc>
  <rcc rId="6163" sId="2" odxf="1" dxf="1" numFmtId="4">
    <nc r="C2045">
      <v>1.4974000000000001</v>
    </nc>
    <odxf>
      <border outline="0">
        <top style="medium">
          <color indexed="64"/>
        </top>
      </border>
    </odxf>
    <ndxf>
      <border outline="0">
        <top style="dotted">
          <color indexed="64"/>
        </top>
      </border>
    </ndxf>
  </rcc>
  <rcc rId="6164" sId="2" odxf="1" dxf="1" numFmtId="4">
    <nc r="D2045">
      <v>1.498</v>
    </nc>
    <odxf>
      <border outline="0">
        <top style="medium">
          <color indexed="64"/>
        </top>
      </border>
    </odxf>
    <ndxf>
      <border outline="0">
        <top style="dotted">
          <color indexed="64"/>
        </top>
      </border>
    </ndxf>
  </rcc>
  <rcc rId="6165" sId="2" odxf="1" dxf="1" numFmtId="4">
    <nc r="E2045">
      <v>1.4972000000000001</v>
    </nc>
    <odxf>
      <border outline="0">
        <top style="medium">
          <color indexed="64"/>
        </top>
      </border>
    </odxf>
    <ndxf>
      <border outline="0">
        <top style="dotted">
          <color indexed="64"/>
        </top>
      </border>
    </ndxf>
  </rcc>
  <rcc rId="6166" sId="2" odxf="1" dxf="1" numFmtId="4">
    <nc r="F2045">
      <v>1.498</v>
    </nc>
    <odxf>
      <border outline="0">
        <top style="medium">
          <color indexed="64"/>
        </top>
      </border>
    </odxf>
    <ndxf>
      <border outline="0">
        <top style="dotted">
          <color indexed="64"/>
        </top>
      </border>
    </ndxf>
  </rcc>
  <rcc rId="6167" sId="2" odxf="1" dxf="1" numFmtId="4">
    <nc r="G2045">
      <v>1.4976</v>
    </nc>
    <odxf>
      <border outline="0">
        <top style="medium">
          <color indexed="64"/>
        </top>
      </border>
    </odxf>
    <ndxf>
      <border outline="0">
        <top style="dotted">
          <color indexed="64"/>
        </top>
      </border>
    </ndxf>
  </rcc>
  <rcc rId="6168" sId="2" odxf="1" dxf="1" numFmtId="4">
    <nc r="H2045">
      <v>1.4974000000000001</v>
    </nc>
    <odxf>
      <border outline="0">
        <top style="medium">
          <color indexed="64"/>
        </top>
      </border>
    </odxf>
    <ndxf>
      <border outline="0">
        <top style="dotted">
          <color indexed="64"/>
        </top>
      </border>
    </ndxf>
  </rcc>
  <rcc rId="6169" sId="3" odxf="1" dxf="1" numFmtId="4">
    <nc r="B999">
      <v>1.5148999999999999</v>
    </nc>
    <odxf>
      <border outline="0">
        <left style="dashed">
          <color indexed="64"/>
        </left>
        <top style="dashed">
          <color indexed="64"/>
        </top>
        <bottom style="medium">
          <color indexed="64"/>
        </bottom>
      </border>
    </odxf>
    <ndxf>
      <border outline="0">
        <left/>
        <top style="thin">
          <color indexed="64"/>
        </top>
        <bottom style="thin">
          <color indexed="64"/>
        </bottom>
      </border>
    </ndxf>
  </rcc>
  <rcc rId="6170" sId="4" odxf="1" dxf="1" numFmtId="4">
    <nc r="B998">
      <v>1.5246999999999999</v>
    </nc>
    <odxf>
      <border outline="0">
        <top style="dashed">
          <color indexed="64"/>
        </top>
      </border>
    </odxf>
    <ndxf>
      <border outline="0">
        <top style="medium">
          <color indexed="64"/>
        </top>
      </border>
    </ndxf>
  </rcc>
  <rcc rId="6171" sId="4" odxf="1" dxf="1" numFmtId="4">
    <nc r="C998">
      <v>1.5246999999999999</v>
    </nc>
    <odxf>
      <border outline="0">
        <top style="dashed">
          <color indexed="64"/>
        </top>
      </border>
    </odxf>
    <ndxf>
      <border outline="0">
        <top style="medium">
          <color indexed="64"/>
        </top>
      </border>
    </ndxf>
  </rcc>
  <rcc rId="6172" sId="4" odxf="1" dxf="1" numFmtId="4">
    <nc r="D998">
      <v>1.5246999999999999</v>
    </nc>
    <odxf>
      <border outline="0">
        <top style="dashed">
          <color indexed="64"/>
        </top>
      </border>
    </odxf>
    <ndxf>
      <border outline="0">
        <top style="medium">
          <color indexed="64"/>
        </top>
      </border>
    </ndxf>
  </rcc>
  <rcc rId="6173" sId="4" odxf="1" dxf="1" numFmtId="4">
    <nc r="E998">
      <v>1.5246999999999999</v>
    </nc>
    <odxf>
      <border outline="0">
        <right style="dashed">
          <color indexed="64"/>
        </right>
        <top style="dashed">
          <color indexed="64"/>
        </top>
      </border>
    </odxf>
    <ndxf>
      <border outline="0">
        <right style="thin">
          <color indexed="64"/>
        </right>
        <top style="medium">
          <color indexed="64"/>
        </top>
      </border>
    </ndxf>
  </rcc>
  <rcc rId="6174" sId="4" odxf="1" dxf="1" numFmtId="4">
    <nc r="B1000">
      <v>1.5246999999999999</v>
    </nc>
    <odxf>
      <border outline="0">
        <top style="medium">
          <color indexed="64"/>
        </top>
        <bottom style="dashed">
          <color indexed="64"/>
        </bottom>
      </border>
    </odxf>
    <ndxf>
      <border outline="0">
        <top style="dashed">
          <color indexed="64"/>
        </top>
        <bottom style="medium">
          <color indexed="64"/>
        </bottom>
      </border>
    </ndxf>
  </rcc>
  <rcc rId="6175" sId="4" odxf="1" dxf="1" numFmtId="4">
    <nc r="C1000">
      <v>1.5246999999999999</v>
    </nc>
    <odxf>
      <border outline="0">
        <top style="medium">
          <color indexed="64"/>
        </top>
        <bottom style="dashed">
          <color indexed="64"/>
        </bottom>
      </border>
    </odxf>
    <ndxf>
      <border outline="0">
        <top style="dashed">
          <color indexed="64"/>
        </top>
        <bottom style="medium">
          <color indexed="64"/>
        </bottom>
      </border>
    </ndxf>
  </rcc>
  <rcc rId="6176" sId="4" odxf="1" dxf="1" numFmtId="4">
    <nc r="D1000">
      <v>1.5246</v>
    </nc>
    <odxf>
      <border outline="0">
        <top style="medium">
          <color indexed="64"/>
        </top>
        <bottom style="dashed">
          <color indexed="64"/>
        </bottom>
      </border>
    </odxf>
    <ndxf>
      <border outline="0">
        <top style="dashed">
          <color indexed="64"/>
        </top>
        <bottom style="medium">
          <color indexed="64"/>
        </bottom>
      </border>
    </ndxf>
  </rcc>
  <rcc rId="6177" sId="4" odxf="1" dxf="1" numFmtId="4">
    <nc r="E1000">
      <v>1.5246</v>
    </nc>
    <odxf>
      <border outline="0">
        <top style="medium">
          <color indexed="64"/>
        </top>
        <bottom style="dashed">
          <color indexed="64"/>
        </bottom>
      </border>
    </odxf>
    <ndxf>
      <border outline="0">
        <top style="dashed">
          <color indexed="64"/>
        </top>
        <bottom style="medium">
          <color indexed="64"/>
        </bottom>
      </border>
    </ndxf>
  </rcc>
  <rcc rId="6178" sId="7" odxf="1" dxf="1" numFmtId="4">
    <nc r="B1007">
      <v>4.18</v>
    </nc>
    <odxf/>
    <ndxf/>
  </rcc>
  <rcc rId="6179" sId="7" odxf="1" dxf="1" numFmtId="4">
    <nc r="C1007">
      <v>6.1</v>
    </nc>
    <odxf/>
    <ndxf/>
  </rcc>
  <rcc rId="6180" sId="8" odxf="1" dxf="1">
    <nc r="C1006">
      <v>6.2</v>
    </nc>
    <odxf/>
    <ndxf/>
  </rcc>
  <rcc rId="6181" sId="8">
    <nc r="D1006">
      <v>2.5</v>
    </nc>
  </rcc>
  <rcc rId="6182" sId="8">
    <nc r="E1006">
      <v>135</v>
    </nc>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88" sId="2" odxf="1" dxf="1" numFmtId="4">
    <nc r="B2046">
      <v>1.4971000000000001</v>
    </nc>
    <odxf/>
    <ndxf/>
  </rcc>
  <rcc rId="6189" sId="2" odxf="1" dxf="1" numFmtId="4">
    <nc r="C2046">
      <v>1.4974000000000001</v>
    </nc>
    <odxf>
      <border outline="0">
        <top/>
      </border>
    </odxf>
    <ndxf>
      <border outline="0">
        <top style="dotted">
          <color indexed="64"/>
        </top>
      </border>
    </ndxf>
  </rcc>
  <rcc rId="6190" sId="2" odxf="1" dxf="1" numFmtId="4">
    <nc r="D2046">
      <v>1.498</v>
    </nc>
    <odxf>
      <border outline="0">
        <top/>
      </border>
    </odxf>
    <ndxf>
      <border outline="0">
        <top style="dotted">
          <color indexed="64"/>
        </top>
      </border>
    </ndxf>
  </rcc>
  <rcc rId="6191" sId="2" odxf="1" dxf="1" numFmtId="4">
    <nc r="E2046">
      <v>1.4972000000000001</v>
    </nc>
    <odxf>
      <border outline="0">
        <top/>
      </border>
    </odxf>
    <ndxf>
      <border outline="0">
        <top style="dotted">
          <color indexed="64"/>
        </top>
      </border>
    </ndxf>
  </rcc>
  <rcc rId="6192" sId="2" odxf="1" dxf="1" numFmtId="4">
    <nc r="F2046">
      <v>1.498</v>
    </nc>
    <odxf>
      <border outline="0">
        <top/>
      </border>
    </odxf>
    <ndxf>
      <border outline="0">
        <top style="dotted">
          <color indexed="64"/>
        </top>
      </border>
    </ndxf>
  </rcc>
  <rcc rId="6193" sId="2" odxf="1" dxf="1" numFmtId="4">
    <nc r="G2046">
      <v>1.4976</v>
    </nc>
    <odxf>
      <border outline="0">
        <top/>
      </border>
    </odxf>
    <ndxf>
      <border outline="0">
        <top style="dotted">
          <color indexed="64"/>
        </top>
      </border>
    </ndxf>
  </rcc>
  <rcc rId="6194" sId="2" odxf="1" dxf="1" numFmtId="4">
    <nc r="H2046">
      <v>1.4973000000000001</v>
    </nc>
    <odxf>
      <border outline="0">
        <top/>
      </border>
    </odxf>
    <ndxf>
      <border outline="0">
        <top style="dotted">
          <color indexed="64"/>
        </top>
      </border>
    </ndxf>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54" sId="2" odxf="1" s="1" dxf="1" numFmtId="4">
    <nc r="B2049">
      <v>1.4975000000000001</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right style="thin">
          <color indexed="64"/>
        </right>
        <top style="thin">
          <color indexed="64"/>
        </top>
        <bottom style="thin">
          <color indexed="64"/>
        </bottom>
      </border>
    </ndxf>
  </rcc>
  <rcc rId="6255" sId="2" odxf="1" s="1" dxf="1" numFmtId="4">
    <nc r="C2049">
      <v>1.4975000000000001</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ndxf>
  </rcc>
  <rcc rId="6256" sId="2" odxf="1" s="1" dxf="1" numFmtId="4">
    <nc r="D2049">
      <v>1.4978</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ndxf>
  </rcc>
  <rcc rId="6257" sId="2" odxf="1" s="1" dxf="1" numFmtId="4">
    <nc r="E2049">
      <v>1.4974000000000001</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ndxf>
  </rcc>
  <rcc rId="6258" sId="2" odxf="1" s="1" dxf="1" numFmtId="4">
    <nc r="F2049">
      <v>1.4979</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ndxf>
  </rcc>
  <rcc rId="6259" sId="2" odxf="1" s="1" dxf="1" numFmtId="4">
    <nc r="G2049">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right/>
        <top style="thin">
          <color indexed="64"/>
        </top>
        <bottom style="thin">
          <color indexed="64"/>
        </bottom>
      </border>
    </ndxf>
  </rcc>
  <rcc rId="6260" sId="2" odxf="1" s="1" dxf="1" numFmtId="4">
    <nc r="H2049">
      <v>1.4976</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top style="thin">
          <color indexed="64"/>
        </top>
        <bottom style="thin">
          <color indexed="64"/>
        </bottom>
      </border>
    </ndxf>
  </rcc>
  <rcv guid="{7CFB4564-A573-4AEE-9975-79543CE5E4E6}" action="delete"/>
  <rdn rId="0" localSheetId="2" customView="1" name="Z_7CFB4564_A573_4AEE_9975_79543CE5E4E6_.wvu.FilterData" hidden="1" oldHidden="1">
    <formula>'КР 2_I-VII'!$A$4:$H$4</formula>
    <oldFormula>'КР 2_I-VII'!$A$4:$H$4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18" sId="4" numFmtId="27">
    <oc r="A1005">
      <v>44903.666666666664</v>
    </oc>
    <nc r="A1005" t="inlineStr">
      <is>
        <t>08.12.20222000:00</t>
      </is>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19" sId="4">
    <oc r="A1005" t="inlineStr">
      <is>
        <t>08.12.20222000:00</t>
      </is>
    </oc>
    <nc r="A1005" t="inlineStr">
      <is>
        <t>08.12.20222 20</t>
      </is>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20" sId="4" odxf="1" dxf="1" numFmtId="27">
    <oc r="A1005" t="inlineStr">
      <is>
        <t>08.12.20222 20</t>
      </is>
    </oc>
    <nc r="A1005">
      <v>44902.833333333336</v>
    </nc>
    <ndxf/>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21" sId="4" numFmtId="27">
    <oc r="A1005">
      <v>44902.833333333336</v>
    </oc>
    <nc r="A1005">
      <v>44903.833333333336</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22" sId="7" odxf="1" dxf="1" numFmtId="4">
    <nc r="B1011">
      <v>4.1900000000000004</v>
    </nc>
    <odxf>
      <border outline="0">
        <top style="dashed">
          <color indexed="64"/>
        </top>
      </border>
    </odxf>
    <ndxf>
      <border outline="0">
        <top style="thin">
          <color indexed="64"/>
        </top>
      </border>
    </ndxf>
  </rcc>
  <rcc rId="6423" sId="7" odxf="1" dxf="1" numFmtId="4">
    <nc r="C1011">
      <v>7.6</v>
    </nc>
    <odxf>
      <border outline="0">
        <top style="dashed">
          <color indexed="64"/>
        </top>
      </border>
    </odxf>
    <ndxf>
      <border outline="0">
        <top style="thin">
          <color indexed="64"/>
        </top>
      </border>
    </ndxf>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24" sId="7" numFmtId="27">
    <oc r="A1011">
      <v>44903.666666666664</v>
    </oc>
    <nc r="A1011" t="inlineStr">
      <is>
        <t>08.12.20222016:00:00</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25" sId="7">
    <oc r="A1011" t="inlineStr">
      <is>
        <t>08.12.20222016:00:00</t>
      </is>
    </oc>
    <nc r="A1011" t="inlineStr">
      <is>
        <t>08.12.202216:00:00</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26" sId="7">
    <oc r="A4" t="inlineStr">
      <is>
        <t>НОРМА</t>
      </is>
    </oc>
    <nc r="A4"/>
  </rcc>
  <rcc rId="6427" sId="7" odxf="1" dxf="1" numFmtId="27">
    <oc r="A1011" t="inlineStr">
      <is>
        <t>08.12.202216:00:00</t>
      </is>
    </oc>
    <nc r="A1011">
      <v>44902.833333333336</v>
    </nc>
    <ndxf/>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28" sId="7" numFmtId="27">
    <oc r="A1011">
      <v>44902.833333333336</v>
    </oc>
    <nc r="A1011">
      <v>44903.833333333336</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29" sId="8" odxf="1" dxf="1">
    <nc r="C1010">
      <v>7.4</v>
    </nc>
    <odxf/>
    <ndxf/>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6" sId="2" odxf="1" s="1" dxf="1" numFmtId="4">
    <nc r="B2050">
      <v>1.4975000000000001</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odxf>
    <ndxf>
      <font>
        <sz val="10"/>
        <color theme="1"/>
        <name val="Arial"/>
        <scheme val="none"/>
      </font>
      <alignment vertical="center" readingOrder="0"/>
      <border outline="0">
        <left/>
        <right style="thin">
          <color indexed="64"/>
        </right>
        <top style="thin">
          <color indexed="64"/>
        </top>
      </border>
    </ndxf>
  </rcc>
  <rcc rId="6267" sId="2" odxf="1" s="1" dxf="1" numFmtId="4">
    <nc r="C2050">
      <v>1.4975000000000001</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rder>
    </ndxf>
  </rcc>
  <rcc rId="6268" sId="2" odxf="1" s="1" dxf="1" numFmtId="4">
    <nc r="D2050">
      <v>1.4978</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rder>
    </ndxf>
  </rcc>
  <rcc rId="6269" sId="2" odxf="1" s="1" dxf="1" numFmtId="4">
    <nc r="E2050">
      <v>1.4974000000000001</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rder>
    </ndxf>
  </rcc>
  <rcc rId="6270" sId="2" odxf="1" s="1" dxf="1" numFmtId="4">
    <nc r="F2050">
      <v>1.4979</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rder>
    </ndxf>
  </rcc>
  <rcc rId="6271" sId="2" odxf="1" s="1" dxf="1" numFmtId="4">
    <nc r="G2050">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odxf>
    <ndxf>
      <font>
        <sz val="10"/>
        <color theme="1"/>
        <name val="Arial"/>
        <scheme val="none"/>
      </font>
      <alignment vertical="center" readingOrder="0"/>
      <border outline="0">
        <left style="thin">
          <color indexed="64"/>
        </left>
        <right/>
        <top style="thin">
          <color indexed="64"/>
        </top>
      </border>
    </ndxf>
  </rcc>
  <rcc rId="6272" sId="2" odxf="1" s="1" dxf="1" numFmtId="4">
    <nc r="H2050">
      <v>1.4976</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medium">
          <color indexed="64"/>
        </bottom>
      </border>
      <protection locked="1" hidden="0"/>
    </odxf>
    <ndxf>
      <font>
        <sz val="10"/>
        <color theme="1"/>
        <name val="Arial"/>
        <scheme val="none"/>
      </font>
      <alignment vertical="center" readingOrder="0"/>
      <border outline="0">
        <left style="thin">
          <color indexed="64"/>
        </left>
        <right style="medium">
          <color indexed="64"/>
        </right>
        <top style="thin">
          <color indexed="64"/>
        </top>
      </border>
    </ndxf>
  </rcc>
  <rcc rId="6273" sId="2" odxf="1" dxf="1" numFmtId="4">
    <nc r="B2051">
      <v>1.4975000000000001</v>
    </nc>
    <odxf>
      <border outline="0">
        <top style="medium">
          <color indexed="64"/>
        </top>
        <bottom/>
      </border>
    </odxf>
    <ndxf>
      <border outline="0">
        <top/>
        <bottom style="dotted">
          <color indexed="64"/>
        </bottom>
      </border>
    </ndxf>
  </rcc>
  <rcc rId="6274" sId="2" odxf="1" dxf="1" numFmtId="4">
    <nc r="C2051">
      <v>1.4976</v>
    </nc>
    <odxf>
      <border outline="0">
        <top style="medium">
          <color indexed="64"/>
        </top>
      </border>
    </odxf>
    <ndxf>
      <border outline="0">
        <top/>
      </border>
    </ndxf>
  </rcc>
  <rcc rId="6275" sId="2" odxf="1" dxf="1" numFmtId="4">
    <nc r="D2051">
      <v>1.4977</v>
    </nc>
    <odxf>
      <border outline="0">
        <top style="medium">
          <color indexed="64"/>
        </top>
      </border>
    </odxf>
    <ndxf>
      <border outline="0">
        <top/>
      </border>
    </ndxf>
  </rcc>
  <rcc rId="6276" sId="2" odxf="1" dxf="1" numFmtId="4">
    <nc r="E2051">
      <v>1.4974000000000001</v>
    </nc>
    <odxf>
      <border outline="0">
        <top style="medium">
          <color indexed="64"/>
        </top>
      </border>
    </odxf>
    <ndxf>
      <border outline="0">
        <top/>
      </border>
    </ndxf>
  </rcc>
  <rcc rId="6277" sId="2" odxf="1" dxf="1" numFmtId="4">
    <nc r="F2051">
      <v>1.4978</v>
    </nc>
    <odxf>
      <border outline="0">
        <top style="medium">
          <color indexed="64"/>
        </top>
      </border>
    </odxf>
    <ndxf>
      <border outline="0">
        <top/>
      </border>
    </ndxf>
  </rcc>
  <rcc rId="6278" sId="2" odxf="1" dxf="1" numFmtId="4">
    <nc r="G2051">
      <v>1.4976</v>
    </nc>
    <odxf>
      <border outline="0">
        <top style="medium">
          <color indexed="64"/>
        </top>
      </border>
    </odxf>
    <ndxf>
      <border outline="0">
        <top/>
      </border>
    </ndxf>
  </rcc>
  <rcc rId="6279" sId="2" odxf="1" dxf="1" numFmtId="4">
    <nc r="H2051">
      <v>1.4976</v>
    </nc>
    <odxf>
      <border outline="0">
        <right style="thin">
          <color indexed="64"/>
        </right>
        <top style="medium">
          <color indexed="64"/>
        </top>
      </border>
    </odxf>
    <ndxf>
      <border outline="0">
        <right style="medium">
          <color indexed="64"/>
        </right>
        <top/>
      </border>
    </ndxf>
  </rcc>
  <rcc rId="6280" sId="2" odxf="1" dxf="1" numFmtId="4">
    <nc r="B2052">
      <v>1.4975000000000001</v>
    </nc>
    <odxf/>
    <ndxf/>
  </rcc>
  <rcc rId="6281" sId="2" odxf="1" dxf="1" numFmtId="4">
    <nc r="C2052">
      <v>1.4976</v>
    </nc>
    <odxf>
      <border outline="0">
        <top/>
      </border>
    </odxf>
    <ndxf>
      <border outline="0">
        <top style="dotted">
          <color indexed="64"/>
        </top>
      </border>
    </ndxf>
  </rcc>
  <rcc rId="6282" sId="2" odxf="1" dxf="1" numFmtId="4">
    <nc r="D2052">
      <v>1.4977</v>
    </nc>
    <odxf>
      <border outline="0">
        <top/>
      </border>
    </odxf>
    <ndxf>
      <border outline="0">
        <top style="dotted">
          <color indexed="64"/>
        </top>
      </border>
    </ndxf>
  </rcc>
  <rcc rId="6283" sId="2" odxf="1" dxf="1" numFmtId="4">
    <nc r="E2052">
      <v>1.4974000000000001</v>
    </nc>
    <odxf>
      <border outline="0">
        <top/>
      </border>
    </odxf>
    <ndxf>
      <border outline="0">
        <top style="dotted">
          <color indexed="64"/>
        </top>
      </border>
    </ndxf>
  </rcc>
  <rcc rId="6284" sId="2" odxf="1" dxf="1" numFmtId="4">
    <nc r="F2052">
      <v>1.4978</v>
    </nc>
    <odxf>
      <border outline="0">
        <top/>
      </border>
    </odxf>
    <ndxf>
      <border outline="0">
        <top style="dotted">
          <color indexed="64"/>
        </top>
      </border>
    </ndxf>
  </rcc>
  <rcc rId="6285" sId="2" odxf="1" dxf="1" numFmtId="4">
    <nc r="G2052">
      <v>1.4977</v>
    </nc>
    <odxf>
      <border outline="0">
        <top/>
      </border>
    </odxf>
    <ndxf>
      <border outline="0">
        <top style="dotted">
          <color indexed="64"/>
        </top>
      </border>
    </ndxf>
  </rcc>
  <rcc rId="6286" sId="2" odxf="1" dxf="1" numFmtId="4">
    <nc r="H2052">
      <v>1.4976</v>
    </nc>
    <odxf>
      <border outline="0">
        <right style="thin">
          <color indexed="64"/>
        </right>
        <top/>
      </border>
    </odxf>
    <ndxf>
      <border outline="0">
        <right style="medium">
          <color indexed="64"/>
        </right>
        <top style="dotted">
          <color indexed="64"/>
        </top>
      </border>
    </ndxf>
  </rcc>
  <rcc rId="6287" sId="3" odxf="1" dxf="1" numFmtId="4">
    <nc r="B1001">
      <v>1.5183</v>
    </nc>
    <odxf>
      <border outline="0">
        <left style="dashed">
          <color indexed="64"/>
        </left>
        <top style="dashed">
          <color indexed="64"/>
        </top>
        <bottom style="medium">
          <color indexed="64"/>
        </bottom>
      </border>
    </odxf>
    <ndxf>
      <border outline="0">
        <left/>
        <top style="thin">
          <color indexed="64"/>
        </top>
        <bottom style="thin">
          <color indexed="64"/>
        </bottom>
      </border>
    </ndxf>
  </rcc>
  <rcc rId="6288" sId="4" numFmtId="27">
    <oc r="A1002">
      <v>44902.666666666664</v>
    </oc>
    <nc r="A1002">
      <v>44902.833333333336</v>
    </nc>
  </rcc>
  <rcc rId="6289" sId="4" odxf="1" dxf="1" numFmtId="4">
    <nc r="B1002">
      <v>1.5246</v>
    </nc>
    <odxf/>
    <ndxf/>
  </rcc>
  <rcc rId="6290" sId="4" odxf="1" dxf="1" numFmtId="4">
    <nc r="C1002">
      <v>1.5246</v>
    </nc>
    <odxf/>
    <ndxf/>
  </rcc>
  <rcc rId="6291" sId="4" odxf="1" dxf="1" numFmtId="4">
    <nc r="D1002">
      <v>1.5246</v>
    </nc>
    <odxf/>
    <ndxf/>
  </rcc>
  <rcc rId="6292" sId="4" odxf="1" dxf="1" numFmtId="4">
    <nc r="E1002">
      <v>1.5246</v>
    </nc>
    <odxf/>
    <ndxf/>
  </rcc>
  <rcc rId="6293" sId="7" odxf="1" dxf="1" numFmtId="4">
    <nc r="B1010">
      <v>4.12</v>
    </nc>
    <odxf/>
    <ndxf/>
  </rcc>
  <rcc rId="6294" sId="7" odxf="1" dxf="1" numFmtId="4">
    <nc r="C1010">
      <v>6.6</v>
    </nc>
    <odxf/>
    <ndxf/>
  </rcc>
  <rcc rId="6295" sId="8" odxf="1" dxf="1">
    <nc r="C1008">
      <v>6.5</v>
    </nc>
    <odxf>
      <border outline="0">
        <bottom style="dashed">
          <color indexed="64"/>
        </bottom>
      </border>
    </odxf>
    <ndxf>
      <border outline="0">
        <bottom style="medium">
          <color indexed="64"/>
        </bottom>
      </border>
    </ndxf>
  </rcc>
  <rcc rId="6296" sId="8">
    <nc r="D1008">
      <v>2.5</v>
    </nc>
  </rcc>
  <rcc rId="6297" sId="8">
    <nc r="E1008">
      <v>135</v>
    </nc>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30" sId="8">
    <nc r="D1010">
      <v>2.5</v>
    </nc>
  </rcc>
  <rcc rId="6431" sId="8">
    <nc r="E1010">
      <v>135</v>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32" sId="8" numFmtId="27">
    <oc r="A1010">
      <v>44903.666666666664</v>
    </oc>
    <nc r="A1010">
      <v>44903.833333333336</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98" sId="4" numFmtId="4">
    <nc r="B1007">
      <v>1.5246999999999999</v>
    </nc>
  </rcc>
  <rcc rId="6499" sId="4" numFmtId="4">
    <nc r="C1007">
      <v>1.5246999999999999</v>
    </nc>
  </rcc>
  <rcc rId="6500" sId="4" numFmtId="4">
    <nc r="D1007">
      <v>1.5246999999999999</v>
    </nc>
  </rcc>
  <rcc rId="6501" sId="4" numFmtId="4">
    <nc r="E1007">
      <v>1.5246999999999999</v>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02" sId="7" numFmtId="4">
    <nc r="B1013">
      <v>4.17</v>
    </nc>
  </rcc>
  <rcc rId="6503" sId="7" numFmtId="4">
    <nc r="C1013">
      <v>6.1</v>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04" sId="8">
    <nc r="C1012">
      <v>6.2</v>
    </nc>
  </rcc>
  <rcc rId="6505" sId="8" odxf="1" dxf="1">
    <nc r="D1012">
      <v>2.5</v>
    </nc>
    <odxf>
      <border outline="0">
        <top style="dashed">
          <color indexed="64"/>
        </top>
      </border>
    </odxf>
    <ndxf>
      <border outline="0">
        <top style="medium">
          <color indexed="64"/>
        </top>
      </border>
    </ndxf>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06" sId="2" odxf="1" dxf="1" numFmtId="4">
    <nc r="B2059">
      <v>1.4977</v>
    </nc>
    <odxf/>
    <ndxf/>
  </rcc>
  <rcc rId="6507" sId="2" odxf="1" dxf="1" numFmtId="4">
    <nc r="C2059">
      <v>1.4977</v>
    </nc>
    <odxf/>
    <ndxf/>
  </rcc>
  <rcc rId="6508" sId="2" odxf="1" dxf="1" numFmtId="4">
    <nc r="D2059">
      <v>1.4979</v>
    </nc>
    <odxf/>
    <ndxf/>
  </rcc>
  <rcc rId="6509" sId="2" odxf="1" dxf="1" numFmtId="4">
    <nc r="E2059">
      <v>1.4976</v>
    </nc>
    <odxf/>
    <ndxf/>
  </rcc>
  <rcc rId="6510" sId="2" odxf="1" dxf="1" numFmtId="4">
    <nc r="F2059">
      <v>1.498</v>
    </nc>
    <odxf/>
    <ndxf/>
  </rcc>
  <rcc rId="6511" sId="2" odxf="1" dxf="1" numFmtId="4">
    <nc r="G2059">
      <v>1.4977</v>
    </nc>
    <odxf/>
    <ndxf/>
  </rcc>
  <rcc rId="6512" sId="2" odxf="1" dxf="1" numFmtId="4">
    <nc r="H2059">
      <v>1.4977</v>
    </nc>
    <odxf/>
    <ndxf/>
  </rcc>
  <rcc rId="6513" sId="2" odxf="1" dxf="1" numFmtId="4">
    <nc r="B2060">
      <v>1.4977</v>
    </nc>
    <odxf/>
    <ndxf/>
  </rcc>
  <rcc rId="6514" sId="2" odxf="1" dxf="1" numFmtId="4">
    <nc r="C2060">
      <v>1.4975000000000001</v>
    </nc>
    <odxf/>
    <ndxf/>
  </rcc>
  <rcc rId="6515" sId="2" odxf="1" dxf="1" numFmtId="4">
    <nc r="D2060">
      <v>1.4979</v>
    </nc>
    <odxf/>
    <ndxf/>
  </rcc>
  <rcc rId="6516" sId="2" odxf="1" dxf="1" numFmtId="4">
    <nc r="E2060">
      <v>1.4975000000000001</v>
    </nc>
    <odxf/>
    <ndxf/>
  </rcc>
  <rcc rId="6517" sId="2" odxf="1" dxf="1" numFmtId="4">
    <nc r="F2060">
      <v>1.4979</v>
    </nc>
    <odxf/>
    <ndxf/>
  </rcc>
  <rcc rId="6518" sId="2" odxf="1" dxf="1" numFmtId="4">
    <nc r="G2060">
      <v>1.4977</v>
    </nc>
    <odxf/>
    <ndxf/>
  </rcc>
  <rcc rId="6519" sId="2" odxf="1" dxf="1" numFmtId="4">
    <nc r="H2060">
      <v>1.4976</v>
    </nc>
    <odxf/>
    <ndxf/>
  </rcc>
  <rcc rId="6520" sId="2" odxf="1" dxf="1" numFmtId="4">
    <nc r="B2061">
      <v>1.4977</v>
    </nc>
    <odxf/>
    <ndxf/>
  </rcc>
  <rcc rId="6521" sId="2" odxf="1" dxf="1" numFmtId="4">
    <nc r="C2061">
      <v>1.4975000000000001</v>
    </nc>
    <odxf/>
    <ndxf/>
  </rcc>
  <rcc rId="6522" sId="2" odxf="1" dxf="1" numFmtId="4">
    <nc r="D2061">
      <v>1.4979</v>
    </nc>
    <odxf/>
    <ndxf/>
  </rcc>
  <rcc rId="6523" sId="2" odxf="1" dxf="1" numFmtId="4">
    <nc r="E2061">
      <v>1.4975000000000001</v>
    </nc>
    <odxf/>
    <ndxf/>
  </rcc>
  <rcc rId="6524" sId="2" odxf="1" dxf="1" numFmtId="4">
    <nc r="F2061">
      <v>1.4979</v>
    </nc>
    <odxf/>
    <ndxf/>
  </rcc>
  <rcc rId="6525" sId="2" odxf="1" dxf="1" numFmtId="4">
    <nc r="G2061">
      <v>1.4977</v>
    </nc>
    <odxf/>
    <ndxf/>
  </rcc>
  <rcc rId="6526" sId="2" odxf="1" dxf="1" numFmtId="4">
    <nc r="H2061">
      <v>1.4976</v>
    </nc>
    <odxf/>
    <ndxf/>
  </rcc>
  <rcc rId="6527" sId="2" odxf="1" dxf="1" numFmtId="4">
    <nc r="B2062">
      <v>1.4976</v>
    </nc>
    <odxf/>
    <ndxf/>
  </rcc>
  <rcc rId="6528" sId="2" odxf="1" dxf="1" numFmtId="4">
    <nc r="C2062">
      <v>1.4975000000000001</v>
    </nc>
    <odxf/>
    <ndxf/>
  </rcc>
  <rcc rId="6529" sId="2" odxf="1" dxf="1" numFmtId="4">
    <nc r="D2062">
      <v>1.4979</v>
    </nc>
    <odxf/>
    <ndxf/>
  </rcc>
  <rcc rId="6530" sId="2" odxf="1" dxf="1" numFmtId="4">
    <nc r="E2062">
      <v>1.4975000000000001</v>
    </nc>
    <odxf/>
    <ndxf/>
  </rcc>
  <rcc rId="6531" sId="2" odxf="1" dxf="1" numFmtId="4">
    <nc r="F2062">
      <v>1.4979</v>
    </nc>
    <odxf/>
    <ndxf/>
  </rcc>
  <rcc rId="6532" sId="2" odxf="1" dxf="1" numFmtId="4">
    <nc r="G2062">
      <v>1.4977</v>
    </nc>
    <odxf/>
    <ndxf/>
  </rcc>
  <rcc rId="6533" sId="2" odxf="1" dxf="1" numFmtId="4">
    <nc r="H2062">
      <v>1.4976</v>
    </nc>
    <odxf/>
    <ndxf/>
  </rcc>
  <rcc rId="6534" sId="2" odxf="1" dxf="1" numFmtId="4">
    <nc r="B2063">
      <v>1.4977</v>
    </nc>
    <odxf/>
    <ndxf/>
  </rcc>
  <rcc rId="6535" sId="2" odxf="1" dxf="1" numFmtId="4">
    <nc r="C2063">
      <v>1.4975000000000001</v>
    </nc>
    <odxf/>
    <ndxf/>
  </rcc>
  <rcc rId="6536" sId="2" odxf="1" dxf="1" numFmtId="4">
    <nc r="D2063">
      <v>1.4978</v>
    </nc>
    <odxf/>
    <ndxf/>
  </rcc>
  <rcc rId="6537" sId="2" odxf="1" dxf="1" numFmtId="4">
    <nc r="E2063">
      <v>1.4975000000000001</v>
    </nc>
    <odxf/>
    <ndxf/>
  </rcc>
  <rcc rId="6538" sId="2" odxf="1" dxf="1" numFmtId="4">
    <nc r="F2063">
      <v>1.4979</v>
    </nc>
    <odxf/>
    <ndxf/>
  </rcc>
  <rcc rId="6539" sId="2" odxf="1" dxf="1" numFmtId="4">
    <nc r="G2063">
      <v>1.4977</v>
    </nc>
    <odxf/>
    <ndxf/>
  </rcc>
  <rcc rId="6540" sId="2" odxf="1" dxf="1" numFmtId="4">
    <nc r="H2063">
      <v>1.4976</v>
    </nc>
    <odxf/>
    <ndxf/>
  </rcc>
  <rcc rId="6541" sId="2" odxf="1" dxf="1" numFmtId="4">
    <nc r="B2064">
      <v>1.4976</v>
    </nc>
    <odxf/>
    <ndxf/>
  </rcc>
  <rcc rId="6542" sId="2" odxf="1" dxf="1" numFmtId="4">
    <nc r="C2064">
      <v>1.4975000000000001</v>
    </nc>
    <odxf/>
    <ndxf/>
  </rcc>
  <rcc rId="6543" sId="2" odxf="1" dxf="1" numFmtId="4">
    <nc r="D2064">
      <v>1.4979</v>
    </nc>
    <odxf/>
    <ndxf/>
  </rcc>
  <rcc rId="6544" sId="2" odxf="1" dxf="1" numFmtId="4">
    <nc r="E2064">
      <v>1.4975000000000001</v>
    </nc>
    <odxf/>
    <ndxf/>
  </rcc>
  <rcc rId="6545" sId="2" odxf="1" dxf="1" numFmtId="4">
    <nc r="F2064">
      <v>1.4979</v>
    </nc>
    <odxf/>
    <ndxf/>
  </rcc>
  <rcc rId="6546" sId="2" odxf="1" dxf="1" numFmtId="4">
    <nc r="G2064">
      <v>1.4977</v>
    </nc>
    <odxf/>
    <ndxf/>
  </rcc>
  <rcc rId="6547" sId="2" odxf="1" dxf="1" numFmtId="4">
    <nc r="H2064">
      <v>1.4976</v>
    </nc>
    <odxf/>
    <ndxf/>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21" sId="5" numFmtId="4">
    <nc r="B356">
      <v>79.25</v>
    </nc>
  </rcc>
  <rcc rId="6722" sId="5" numFmtId="4">
    <nc r="C356">
      <v>0.17</v>
    </nc>
  </rcc>
  <rcc rId="6723" sId="5" numFmtId="4">
    <nc r="D356">
      <v>1.99</v>
    </nc>
  </rcc>
  <rcc rId="6724" sId="5" numFmtId="4">
    <nc r="E356">
      <v>18.27</v>
    </nc>
  </rcc>
  <rcc rId="6725" sId="5" numFmtId="4">
    <nc r="F356">
      <v>0.32</v>
    </nc>
  </rcc>
  <rcc rId="6726" sId="5">
    <oc r="G356">
      <f>IF(SUM(C356:D356)&gt;0,SUM(C356:D356),"")</f>
    </oc>
    <nc r="G356">
      <f>IF(SUM(C356:D356)&gt;0,SUM(C356:D356),"")</f>
    </nc>
  </rcc>
  <rcc rId="6727" sId="6" numFmtId="4">
    <nc r="C351">
      <v>1.18</v>
    </nc>
  </rcc>
  <rcc rId="6728" sId="6" numFmtId="4">
    <nc r="D351">
      <v>1.1399999999999999</v>
    </nc>
  </rcc>
  <rcc rId="6729" sId="6" numFmtId="4">
    <nc r="E351">
      <v>6.7</v>
    </nc>
  </rcc>
  <rcc rId="6730" sId="6" numFmtId="4">
    <nc r="F351">
      <v>1.02</v>
    </nc>
  </rcc>
  <rcc rId="6731" sId="6" numFmtId="4">
    <nc r="M351">
      <v>89.96</v>
    </nc>
  </rcc>
  <rfmt sheetId="6" sqref="N351" start="0" length="0">
    <dxf>
      <numFmt numFmtId="2" formatCode="0.00"/>
    </dxf>
  </rfmt>
  <rfmt sheetId="6" sqref="O351" start="0" length="0">
    <dxf>
      <numFmt numFmtId="0" formatCode="General"/>
    </dxf>
  </rfmt>
  <rfmt sheetId="6" sqref="Q351" start="0" length="0">
    <dxf>
      <alignment vertical="top" readingOrder="0"/>
    </dxf>
  </rfmt>
  <rfmt sheetId="6" sqref="R351" start="0" length="0">
    <dxf>
      <numFmt numFmtId="2" formatCode="0.00"/>
      <alignment vertical="center" readingOrder="0"/>
      <border outline="0">
        <left style="dashed">
          <color indexed="64"/>
        </left>
        <right style="dashed">
          <color indexed="64"/>
        </right>
        <top style="dashed">
          <color indexed="64"/>
        </top>
        <bottom style="medium">
          <color indexed="64"/>
        </bottom>
      </border>
    </dxf>
  </rfmt>
  <rcc rId="6732" sId="6" numFmtId="4">
    <oc r="Q351">
      <f>IF(SUM(D351,E351)&gt;0,SUM(D351,E351),"")</f>
    </oc>
    <nc r="Q351">
      <v>7.84</v>
    </nc>
  </rcc>
  <rcc rId="6733" sId="2" odxf="1" dxf="1" numFmtId="4">
    <nc r="B2072">
      <v>1.4976</v>
    </nc>
    <odxf/>
    <ndxf/>
  </rcc>
  <rcc rId="6734" sId="2" odxf="1" dxf="1" numFmtId="4">
    <nc r="C2072">
      <v>1.4975000000000001</v>
    </nc>
    <odxf>
      <border outline="0">
        <top style="dotted">
          <color indexed="64"/>
        </top>
      </border>
    </odxf>
    <ndxf>
      <border outline="0">
        <top/>
      </border>
    </ndxf>
  </rcc>
  <rcc rId="6735" sId="2" odxf="1" dxf="1" numFmtId="4">
    <nc r="D2072">
      <v>1.4977</v>
    </nc>
    <odxf>
      <border outline="0">
        <top style="dotted">
          <color indexed="64"/>
        </top>
      </border>
    </odxf>
    <ndxf>
      <border outline="0">
        <top/>
      </border>
    </ndxf>
  </rcc>
  <rcc rId="6736" sId="2" odxf="1" dxf="1" numFmtId="4">
    <nc r="E2072">
      <v>1.4971000000000001</v>
    </nc>
    <odxf>
      <border outline="0">
        <top style="dotted">
          <color indexed="64"/>
        </top>
      </border>
    </odxf>
    <ndxf>
      <border outline="0">
        <top/>
      </border>
    </ndxf>
  </rcc>
  <rcc rId="6737" sId="2" odxf="1" dxf="1" numFmtId="4">
    <nc r="F2072">
      <v>1.4978</v>
    </nc>
    <odxf>
      <border outline="0">
        <top style="dotted">
          <color indexed="64"/>
        </top>
      </border>
    </odxf>
    <ndxf>
      <border outline="0">
        <top/>
      </border>
    </ndxf>
  </rcc>
  <rcc rId="6738" sId="2" odxf="1" dxf="1" numFmtId="4">
    <nc r="G2072">
      <v>1.4976</v>
    </nc>
    <odxf>
      <border outline="0">
        <top style="dotted">
          <color indexed="64"/>
        </top>
      </border>
    </odxf>
    <ndxf>
      <border outline="0">
        <top/>
      </border>
    </ndxf>
  </rcc>
  <rcc rId="6739" sId="2" odxf="1" dxf="1" numFmtId="4">
    <nc r="H2072">
      <v>1.4976</v>
    </nc>
    <odxf>
      <border outline="0">
        <top style="dotted">
          <color indexed="64"/>
        </top>
      </border>
    </odxf>
    <ndxf>
      <border outline="0">
        <top/>
      </border>
    </ndxf>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45" sId="2" odxf="1" dxf="1" numFmtId="4">
    <nc r="B2073">
      <v>1.4975000000000001</v>
    </nc>
    <odxf/>
    <ndxf/>
  </rcc>
  <rcc rId="6746" sId="2" odxf="1" dxf="1" numFmtId="4">
    <nc r="C2073">
      <v>1.4974000000000001</v>
    </nc>
    <odxf>
      <border outline="0">
        <top style="dotted">
          <color indexed="64"/>
        </top>
      </border>
    </odxf>
    <ndxf>
      <border outline="0">
        <top/>
      </border>
    </ndxf>
  </rcc>
  <rcc rId="6747" sId="2" odxf="1" dxf="1" numFmtId="4">
    <nc r="D2073">
      <v>1.4977</v>
    </nc>
    <odxf>
      <border outline="0">
        <top style="dotted">
          <color indexed="64"/>
        </top>
      </border>
    </odxf>
    <ndxf>
      <border outline="0">
        <top/>
      </border>
    </ndxf>
  </rcc>
  <rcc rId="6748" sId="2" odxf="1" dxf="1" numFmtId="4">
    <nc r="E2073">
      <v>1.4971000000000001</v>
    </nc>
    <odxf>
      <border outline="0">
        <top style="dotted">
          <color indexed="64"/>
        </top>
      </border>
    </odxf>
    <ndxf>
      <border outline="0">
        <top/>
      </border>
    </ndxf>
  </rcc>
  <rcc rId="6749" sId="2" odxf="1" dxf="1" numFmtId="4">
    <nc r="F2073">
      <v>1.4978</v>
    </nc>
    <odxf>
      <border outline="0">
        <top style="dotted">
          <color indexed="64"/>
        </top>
      </border>
    </odxf>
    <ndxf>
      <border outline="0">
        <top/>
      </border>
    </ndxf>
  </rcc>
  <rcc rId="6750" sId="2" odxf="1" dxf="1" numFmtId="4">
    <nc r="G2073">
      <v>1.4976</v>
    </nc>
    <odxf>
      <border outline="0">
        <top style="dotted">
          <color indexed="64"/>
        </top>
      </border>
    </odxf>
    <ndxf>
      <border outline="0">
        <top/>
      </border>
    </ndxf>
  </rcc>
  <rcc rId="6751" sId="2" odxf="1" dxf="1" numFmtId="4">
    <nc r="H2073">
      <v>1.4977</v>
    </nc>
    <odxf>
      <border outline="0">
        <top style="dotted">
          <color indexed="64"/>
        </top>
      </border>
    </odxf>
    <ndxf>
      <border outline="0">
        <top/>
      </border>
    </ndxf>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7" sId="2" odxf="1" dxf="1" numFmtId="4">
    <nc r="B2074">
      <v>1.4974000000000001</v>
    </nc>
    <odxf/>
    <ndxf/>
  </rcc>
  <rcc rId="6758" sId="2" odxf="1" dxf="1" numFmtId="4">
    <nc r="C2074">
      <v>1.4974000000000001</v>
    </nc>
    <odxf/>
    <ndxf/>
  </rcc>
  <rcc rId="6759" sId="2" odxf="1" dxf="1" numFmtId="4">
    <nc r="D2074">
      <v>1.4977</v>
    </nc>
    <odxf/>
    <ndxf/>
  </rcc>
  <rcc rId="6760" sId="2" odxf="1" dxf="1" numFmtId="4">
    <nc r="E2074">
      <v>1.4971000000000001</v>
    </nc>
    <odxf/>
    <ndxf/>
  </rcc>
  <rcc rId="6761" sId="2" odxf="1" dxf="1" numFmtId="4">
    <nc r="F2074">
      <v>1.4978</v>
    </nc>
    <odxf/>
    <ndxf/>
  </rcc>
  <rcc rId="6762" sId="2" odxf="1" dxf="1" numFmtId="4">
    <nc r="G2074">
      <v>1.4976</v>
    </nc>
    <odxf/>
    <ndxf/>
  </rcc>
  <rcc rId="6763" sId="2" odxf="1" dxf="1" numFmtId="4">
    <nc r="H2074">
      <v>1.4976</v>
    </nc>
    <odxf/>
    <ndxf/>
  </rcc>
  <rcc rId="6764" sId="2" odxf="1" dxf="1" numFmtId="4">
    <nc r="B2075">
      <v>1.4976</v>
    </nc>
    <odxf/>
    <ndxf/>
  </rcc>
  <rcc rId="6765" sId="2" odxf="1" dxf="1" numFmtId="4">
    <nc r="C2075">
      <v>1.4976</v>
    </nc>
    <odxf/>
    <ndxf/>
  </rcc>
  <rcc rId="6766" sId="2" odxf="1" dxf="1" numFmtId="4">
    <nc r="D2075">
      <v>1.4978</v>
    </nc>
    <odxf/>
    <ndxf/>
  </rcc>
  <rcc rId="6767" sId="2" odxf="1" dxf="1" numFmtId="4">
    <nc r="E2075">
      <v>1.4973000000000001</v>
    </nc>
    <odxf/>
    <ndxf/>
  </rcc>
  <rcc rId="6768" sId="2" odxf="1" dxf="1" numFmtId="4">
    <nc r="F2075">
      <v>1.4979</v>
    </nc>
    <odxf/>
    <ndxf/>
  </rcc>
  <rcc rId="6769" sId="2" odxf="1" dxf="1" numFmtId="4">
    <nc r="G2075">
      <v>1.4977</v>
    </nc>
    <odxf/>
    <ndxf/>
  </rcc>
  <rcc rId="6770" sId="2" odxf="1" dxf="1" numFmtId="4">
    <nc r="H2075">
      <v>1.4977</v>
    </nc>
    <odxf/>
    <ndxf/>
  </rcc>
  <rcc rId="6771" sId="2" odxf="1" dxf="1" numFmtId="4">
    <nc r="B2076">
      <v>1.4976</v>
    </nc>
    <odxf/>
    <ndxf/>
  </rcc>
  <rcc rId="6772" sId="2" odxf="1" dxf="1" numFmtId="4">
    <nc r="C2076">
      <v>1.4975000000000001</v>
    </nc>
    <odxf/>
    <ndxf/>
  </rcc>
  <rcc rId="6773" sId="2" odxf="1" dxf="1" numFmtId="4">
    <nc r="D2076">
      <v>1.4978</v>
    </nc>
    <odxf/>
    <ndxf/>
  </rcc>
  <rcc rId="6774" sId="2" odxf="1" dxf="1" numFmtId="4">
    <nc r="E2076">
      <v>1.4975000000000001</v>
    </nc>
    <odxf/>
    <ndxf/>
  </rcc>
  <rcc rId="6775" sId="2" odxf="1" dxf="1" numFmtId="4">
    <nc r="F2076">
      <v>1.4978</v>
    </nc>
    <odxf/>
    <ndxf/>
  </rcc>
  <rcc rId="6776" sId="2" odxf="1" dxf="1" numFmtId="4">
    <nc r="G2076">
      <v>1.4976</v>
    </nc>
    <odxf/>
    <ndxf/>
  </rcc>
  <rcc rId="6777" sId="2" odxf="1" dxf="1" numFmtId="4">
    <nc r="H2076">
      <v>1.4976</v>
    </nc>
    <odxf/>
    <ndxf/>
  </rcc>
  <rrc rId="6778" sId="3" ref="A1013:XFD1013" action="deleteRow">
    <rfmt sheetId="3" xfDxf="1" s="1" sqref="A1013:XFD1013"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13">
        <v>44906.333333333336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3" sqref="B1013" start="0" length="0">
      <dxf>
        <numFmt numFmtId="167" formatCode="0.0000"/>
        <alignment horizontal="center" vertical="top" readingOrder="0"/>
        <border outline="0">
          <left style="dashed">
            <color indexed="64"/>
          </left>
          <top style="dashed">
            <color indexed="64"/>
          </top>
          <bottom style="dashed">
            <color indexed="64"/>
          </bottom>
        </border>
      </dxf>
    </rfmt>
  </rrc>
  <rcc rId="6779" sId="3" numFmtId="27">
    <oc r="A1013">
      <v>44906.666666666664</v>
    </oc>
    <nc r="A1013">
      <v>44906.833333333336</v>
    </nc>
  </rcc>
  <rcc rId="6780" sId="3" numFmtId="4">
    <nc r="B1013">
      <v>1.5185999999999999</v>
    </nc>
  </rcc>
  <rcc rId="6781" sId="4" odxf="1" dxf="1" numFmtId="4">
    <nc r="B1010">
      <v>1.5246</v>
    </nc>
    <odxf/>
    <ndxf/>
  </rcc>
  <rcc rId="6782" sId="4" odxf="1" dxf="1" numFmtId="4">
    <nc r="C1010">
      <v>1.5246</v>
    </nc>
    <odxf/>
    <ndxf/>
  </rcc>
  <rcc rId="6783" sId="4" odxf="1" dxf="1" numFmtId="4">
    <nc r="D1010">
      <v>1.5246</v>
    </nc>
    <odxf/>
    <ndxf/>
  </rcc>
  <rcc rId="6784" sId="4" odxf="1" dxf="1" numFmtId="4">
    <nc r="E1010">
      <v>1.5246</v>
    </nc>
    <odxf/>
    <ndxf/>
  </rcc>
  <rfmt sheetId="4" sqref="A1010" start="0" length="0">
    <dxf>
      <border outline="0">
        <right/>
      </border>
    </dxf>
  </rfmt>
  <rcc rId="6785" sId="4" numFmtId="27">
    <oc r="A1010">
      <v>44906.666666666664</v>
    </oc>
    <nc r="A1010">
      <v>44906.833333333336</v>
    </nc>
  </rcc>
  <rrc rId="6786" sId="4" ref="A1008:XFD1008" action="deleteRow">
    <rfmt sheetId="4" xfDxf="1" s="1" sqref="A1008:XFD1008"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1008">
        <v>44906</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4" sqref="B1008"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C1008"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D1008"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E1008" start="0" length="0">
      <dxf>
        <numFmt numFmtId="171" formatCode="#,##0.0000_ ;\-#,##0.0000\ "/>
        <alignment horizontal="center" vertical="top" readingOrder="0"/>
        <border outline="0">
          <left style="dashed">
            <color indexed="64"/>
          </left>
          <right style="thin">
            <color indexed="64"/>
          </right>
          <top style="medium">
            <color indexed="64"/>
          </top>
          <bottom style="dashed">
            <color indexed="64"/>
          </bottom>
        </border>
      </dxf>
    </rfmt>
  </rrc>
  <rcv guid="{7CFB4564-A573-4AEE-9975-79543CE5E4E6}" action="delete"/>
  <rdn rId="0" localSheetId="2" customView="1" name="Z_7CFB4564_A573_4AEE_9975_79543CE5E4E6_.wvu.FilterData" hidden="1" oldHidden="1">
    <formula>'КР 2_I-VII'!$A$4:$H$4</formula>
    <oldFormula>'КР 2_I-VII'!$A$4:$H$4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92" sId="4" ref="A1011:XFD1011" action="deleteRow">
    <rfmt sheetId="4" xfDxf="1" s="1" sqref="A1011:XFD1011"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1011">
        <v>44907.333333333336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4" sqref="B1011"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C1011"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D1011"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E1011"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rc>
  <rcc rId="6793" sId="4" numFmtId="27">
    <oc r="A1011">
      <v>44907.666666666664</v>
    </oc>
    <nc r="A1011">
      <v>44907.833333333336</v>
    </nc>
  </rcc>
  <rcc rId="6794" sId="7" odxf="1" dxf="1" numFmtId="4">
    <nc r="B1018">
      <v>4.96</v>
    </nc>
    <odxf/>
    <ndxf/>
  </rcc>
  <rcc rId="6795" sId="7" odxf="1" dxf="1" numFmtId="4">
    <nc r="C1018">
      <v>6.6</v>
    </nc>
    <odxf/>
    <ndxf/>
  </rcc>
  <rrc rId="6796" sId="7" ref="A1016:XFD1016" action="deleteRow">
    <rfmt sheetId="7" xfDxf="1" s="1" sqref="A1016:XFD1016"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16">
        <v>44906</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1016"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1016"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1016" start="0" length="0">
      <dxf>
        <numFmt numFmtId="164" formatCode="0.0"/>
        <alignment horizontal="center" vertical="top" readingOrder="0"/>
        <border outline="0">
          <left style="dashed">
            <color indexed="64"/>
          </left>
          <top style="medium">
            <color indexed="64"/>
          </top>
          <bottom style="dashed">
            <color indexed="64"/>
          </bottom>
        </border>
      </dxf>
    </rfmt>
  </rrc>
  <rcc rId="6797" sId="7" numFmtId="27">
    <oc r="A1017">
      <v>44906.666666666664</v>
    </oc>
    <nc r="A1017">
      <v>44906.833333333336</v>
    </nc>
  </rcc>
  <rrc rId="6798" sId="8" ref="A1015:XFD1015" action="deleteRow">
    <rfmt sheetId="8" xfDxf="1" sqref="A1015:XFD1015" start="0" length="0"/>
    <rcc rId="0" sId="8" dxf="1" numFmtId="27">
      <nc r="A1015">
        <v>44906</v>
      </nc>
      <ndxf>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8" s="1" sqref="B1015" start="0" length="0">
      <dxf>
        <font>
          <sz val="10"/>
          <color auto="1"/>
          <name val="Arial"/>
          <scheme val="none"/>
        </font>
        <numFmt numFmtId="2" formatCode="0.00"/>
        <alignment horizontal="center" readingOrder="0"/>
        <border outline="0">
          <left style="dashed">
            <color indexed="64"/>
          </left>
          <right style="dashed">
            <color indexed="64"/>
          </right>
          <top style="medium">
            <color indexed="64"/>
          </top>
          <bottom style="dashed">
            <color indexed="64"/>
          </bottom>
        </border>
      </dxf>
    </rfmt>
    <rfmt sheetId="8" s="1" sqref="C1015" start="0" length="0">
      <dxf>
        <font>
          <sz val="10"/>
          <color auto="1"/>
          <name val="Arial"/>
          <scheme val="none"/>
        </font>
        <numFmt numFmtId="164" formatCode="0.0"/>
        <alignment horizontal="center" readingOrder="0"/>
        <border outline="0">
          <left style="dashed">
            <color indexed="64"/>
          </left>
          <right style="dashed">
            <color indexed="64"/>
          </right>
          <top style="medium">
            <color indexed="64"/>
          </top>
          <bottom style="dashed">
            <color indexed="64"/>
          </bottom>
        </border>
      </dxf>
    </rfmt>
    <rcc rId="0" sId="8" dxf="1">
      <nc r="D1015">
        <v>2.5</v>
      </nc>
      <ndxf>
        <alignment horizontal="center" vertical="top" readingOrder="0"/>
        <border outline="0">
          <left style="dashed">
            <color indexed="64"/>
          </left>
          <right style="dashed">
            <color indexed="64"/>
          </right>
          <top style="medium">
            <color indexed="64"/>
          </top>
          <bottom style="dashed">
            <color indexed="64"/>
          </bottom>
        </border>
      </ndxf>
    </rcc>
    <rcc rId="0" sId="8" dxf="1">
      <nc r="E1015">
        <v>125</v>
      </nc>
      <ndxf>
        <alignment horizontal="center" vertical="top" readingOrder="0"/>
        <border outline="0">
          <left style="dashed">
            <color indexed="64"/>
          </left>
          <right style="dashed">
            <color indexed="64"/>
          </right>
          <top style="medium">
            <color indexed="64"/>
          </top>
          <bottom style="dashed">
            <color indexed="64"/>
          </bottom>
        </border>
      </ndxf>
    </rcc>
  </rrc>
  <rcc rId="6799" sId="8" numFmtId="27">
    <oc r="A1016">
      <v>44906.666666666664</v>
    </oc>
    <nc r="A1016">
      <v>44906.833333333336</v>
    </nc>
  </rcc>
  <rcc rId="6800" sId="8">
    <nc r="C1016">
      <v>6.8</v>
    </nc>
  </rcc>
  <rcc rId="6801" sId="8">
    <nc r="D1016">
      <v>2.5</v>
    </nc>
  </rcc>
  <rcc rId="6802" sId="8">
    <nc r="E1016">
      <v>125</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03" sId="8">
    <nc r="D1013">
      <v>1</v>
    </nc>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80" sId="2" xfDxf="1" s="1" dxf="1" numFmtId="4">
    <nc r="B2080">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6881" sId="2" xfDxf="1" s="1" dxf="1" numFmtId="4">
    <nc r="C2080">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6882" sId="2" xfDxf="1" s="1" dxf="1" numFmtId="4">
    <nc r="D2080">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6883" sId="2" xfDxf="1" s="1" dxf="1" numFmtId="4">
    <nc r="E2080">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6884" sId="2" xfDxf="1" s="1" dxf="1" numFmtId="4">
    <nc r="F2080">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6885" sId="2" xfDxf="1" s="1" dxf="1" numFmtId="4">
    <nc r="G2080">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6886" sId="2" xfDxf="1" s="1" dxf="1" numFmtId="4">
    <nc r="H2080">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medium">
          <color indexed="64"/>
        </bottom>
      </border>
      <protection locked="1" hidden="0"/>
    </ndxf>
  </rcc>
  <rcc rId="6887" sId="2" xfDxf="1" s="1" dxf="1" numFmtId="4">
    <nc r="B2081">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border>
      <protection locked="1" hidden="0"/>
    </ndxf>
  </rcc>
  <rcc rId="6888" sId="2" xfDxf="1" s="1" dxf="1" numFmtId="4">
    <nc r="C2081">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6889" sId="2" xfDxf="1" s="1" dxf="1" numFmtId="4">
    <nc r="D2081">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6890" sId="2" xfDxf="1" s="1" dxf="1" numFmtId="4">
    <nc r="E2081">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6891" sId="2" xfDxf="1" s="1" dxf="1" numFmtId="4">
    <nc r="F2081">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6892" sId="2" xfDxf="1" s="1" dxf="1" numFmtId="4">
    <nc r="G2081">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6893" sId="2" xfDxf="1" s="1" dxf="1" numFmtId="4">
    <nc r="H2081">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medium">
          <color indexed="64"/>
        </top>
        <bottom style="dotted">
          <color indexed="64"/>
        </bottom>
      </border>
      <protection locked="1" hidden="0"/>
    </ndxf>
  </rcc>
  <rcc rId="6894" sId="2" xfDxf="1" s="1" dxf="1" numFmtId="4">
    <nc r="B2082">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6895" sId="2" xfDxf="1" s="1" dxf="1" numFmtId="4">
    <nc r="C2082">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6896" sId="2" xfDxf="1" s="1" dxf="1" numFmtId="4">
    <nc r="D2082">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6897" sId="2" xfDxf="1" s="1" dxf="1" numFmtId="4">
    <nc r="E2082">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6898" sId="2" xfDxf="1" s="1" dxf="1" numFmtId="4">
    <nc r="F2082">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6899" sId="2" xfDxf="1" s="1" dxf="1" numFmtId="4">
    <nc r="G2082">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6900" sId="2" xfDxf="1" s="1" dxf="1" numFmtId="4">
    <nc r="H2082">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bottom style="dotted">
          <color indexed="64"/>
        </bottom>
      </border>
      <protection locked="1" hidden="0"/>
    </ndxf>
  </rcc>
  <rfmt sheetId="3" sqref="A1014" start="0" length="0">
    <dxf/>
  </rfmt>
  <rcc rId="6901" sId="3" odxf="1" dxf="1" numFmtId="27">
    <oc r="A1012">
      <v>44906</v>
    </oc>
    <nc r="A1012">
      <v>44906.333333333336</v>
    </nc>
    <odxf>
      <border outline="0">
        <right style="dashed">
          <color indexed="64"/>
        </right>
        <top/>
        <bottom style="dashed">
          <color indexed="64"/>
        </bottom>
      </border>
    </odxf>
    <ndxf>
      <border outline="0">
        <right style="thin">
          <color indexed="64"/>
        </right>
        <top style="thin">
          <color indexed="64"/>
        </top>
        <bottom style="thin">
          <color indexed="64"/>
        </bottom>
      </border>
    </ndxf>
  </rcc>
  <rfmt sheetId="3" sqref="A1013" start="0" length="0">
    <dxf/>
  </rfmt>
  <rcc rId="6902" sId="3" odxf="1" dxf="1" numFmtId="27">
    <oc r="A1014">
      <v>44907</v>
    </oc>
    <nc r="A1014">
      <v>44907.333333333336</v>
    </nc>
    <ndxf>
      <border outline="0">
        <right style="thin">
          <color indexed="64"/>
        </right>
        <top style="thin">
          <color indexed="64"/>
        </top>
        <bottom style="thin">
          <color indexed="64"/>
        </bottom>
      </border>
    </ndxf>
  </rcc>
  <rcc rId="6903" sId="3" odxf="1" dxf="1" numFmtId="27">
    <oc r="A1015">
      <v>44907.333333333336</v>
    </oc>
    <nc r="A1015">
      <v>44907.833333333336</v>
    </nc>
    <odxf>
      <border outline="0">
        <bottom style="dashed">
          <color indexed="64"/>
        </bottom>
      </border>
    </odxf>
    <ndxf>
      <border outline="0">
        <bottom style="medium">
          <color indexed="64"/>
        </bottom>
      </border>
    </ndxf>
  </rcc>
  <rcc rId="6904" sId="3" odxf="1" dxf="1" numFmtId="27">
    <oc r="A1016">
      <v>44907.666666666664</v>
    </oc>
    <nc r="A1016">
      <v>44908.333333333336</v>
    </nc>
    <odxf>
      <border outline="0">
        <right style="dashed">
          <color indexed="64"/>
        </right>
        <top style="dashed">
          <color indexed="64"/>
        </top>
        <bottom style="medium">
          <color indexed="64"/>
        </bottom>
      </border>
    </odxf>
    <ndxf>
      <border outline="0">
        <right style="thin">
          <color indexed="64"/>
        </right>
        <top style="thin">
          <color indexed="64"/>
        </top>
        <bottom style="thin">
          <color indexed="64"/>
        </bottom>
      </border>
    </ndxf>
  </rcc>
  <rcc rId="6905" sId="3" odxf="1" dxf="1" numFmtId="27">
    <oc r="A1017">
      <v>44908</v>
    </oc>
    <nc r="A1017">
      <v>44908.833333333336</v>
    </nc>
    <odxf>
      <border outline="0">
        <top/>
        <bottom style="dashed">
          <color indexed="64"/>
        </bottom>
      </border>
    </odxf>
    <ndxf>
      <border outline="0">
        <top style="dashed">
          <color indexed="64"/>
        </top>
        <bottom style="medium">
          <color indexed="64"/>
        </bottom>
      </border>
    </ndxf>
  </rcc>
  <rcc rId="6906" sId="3" odxf="1" dxf="1" numFmtId="27">
    <oc r="A1018">
      <v>44908.333333333336</v>
    </oc>
    <nc r="A1018">
      <v>44909.333333333336</v>
    </nc>
    <odxf>
      <border outline="0">
        <right style="dashed">
          <color indexed="64"/>
        </right>
        <top style="dashed">
          <color indexed="64"/>
        </top>
        <bottom style="dashed">
          <color indexed="64"/>
        </bottom>
      </border>
    </odxf>
    <ndxf>
      <border outline="0">
        <right style="thin">
          <color indexed="64"/>
        </right>
        <top style="thin">
          <color indexed="64"/>
        </top>
        <bottom style="thin">
          <color indexed="64"/>
        </bottom>
      </border>
    </ndxf>
  </rcc>
  <rcc rId="6907" sId="3" odxf="1" dxf="1" numFmtId="27">
    <oc r="A1019">
      <v>44908.666666666664</v>
    </oc>
    <nc r="A1019">
      <v>44909.833333333336</v>
    </nc>
    <odxf/>
    <ndxf/>
  </rcc>
  <rcc rId="6908" sId="3" numFmtId="4">
    <nc r="B1014">
      <v>1.5142</v>
    </nc>
  </rcc>
  <rcc rId="6909" sId="3" numFmtId="4">
    <oc r="B1015">
      <v>1.5142</v>
    </oc>
    <nc r="B1015">
      <v>1.5188999999999999</v>
    </nc>
  </rcc>
  <rcc rId="6910" sId="4" xfDxf="1" s="1" dxf="1" numFmtId="4">
    <nc r="B1011">
      <v>1.5246</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6911" sId="4" xfDxf="1" s="1" dxf="1" numFmtId="4">
    <nc r="C1011">
      <v>1.5247999999999999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6912" sId="4" xfDxf="1" s="1" dxf="1" numFmtId="4">
    <nc r="D1011">
      <v>1.5246</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6913" sId="4" xfDxf="1" s="1" dxf="1" numFmtId="4">
    <nc r="E1011">
      <v>1.5246</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dashed">
          <color indexed="64"/>
        </top>
        <bottom style="medium">
          <color indexed="64"/>
        </bottom>
      </border>
      <protection locked="1" hidden="0"/>
    </ndxf>
  </rcc>
  <rcc rId="6914" sId="7" xfDxf="1" dxf="1" numFmtId="27">
    <oc r="A1020">
      <v>44907.666666666664</v>
    </oc>
    <nc r="A1020">
      <v>44907.833333333336</v>
    </nc>
    <ndxf>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cc rId="6915" sId="7" xfDxf="1" s="1" dxf="1" numFmtId="4">
    <nc r="B1020">
      <v>4.62</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6916" sId="7" xfDxf="1" s="1" dxf="1" numFmtId="4">
    <nc r="C1020">
      <v>7.1</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rc rId="6917" sId="7" ref="A1018:XFD1018" action="deleteRow">
    <rfmt sheetId="7" xfDxf="1" s="1" sqref="A1018:XFD1018"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18">
        <v>44907</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1018"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1018"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1018" start="0" length="0">
      <dxf>
        <numFmt numFmtId="164" formatCode="0.0"/>
        <alignment horizontal="center" vertical="top" readingOrder="0"/>
        <border outline="0">
          <left style="dashed">
            <color indexed="64"/>
          </left>
          <top style="medium">
            <color indexed="64"/>
          </top>
          <bottom style="dashed">
            <color indexed="64"/>
          </bottom>
        </border>
      </dxf>
    </rfmt>
  </rrc>
  <rfmt sheetId="8" sqref="A1017" start="0" length="0">
    <dxf>
      <border outline="0">
        <top style="dashed">
          <color indexed="64"/>
        </top>
      </border>
    </dxf>
  </rfmt>
  <rcc rId="6918" sId="8" odxf="1" dxf="1" numFmtId="27">
    <oc r="A1018">
      <v>44907.333333333336</v>
    </oc>
    <nc r="A1018">
      <v>44907.833333333336</v>
    </nc>
    <odxf>
      <border outline="0">
        <bottom style="dashed">
          <color indexed="64"/>
        </bottom>
      </border>
    </odxf>
    <ndxf>
      <border outline="0">
        <bottom style="medium">
          <color indexed="64"/>
        </bottom>
      </border>
    </ndxf>
  </rcc>
  <rcc rId="6919" sId="8" odxf="1" dxf="1" numFmtId="27">
    <oc r="A1019">
      <v>44907.666666666664</v>
    </oc>
    <nc r="A1019">
      <v>44908.333333333336</v>
    </nc>
    <odxf>
      <border outline="0">
        <bottom style="medium">
          <color indexed="64"/>
        </bottom>
      </border>
    </odxf>
    <ndxf>
      <border outline="0">
        <bottom style="dashed">
          <color indexed="64"/>
        </bottom>
      </border>
    </ndxf>
  </rcc>
  <rfmt sheetId="8" sqref="A1020" start="0" length="0">
    <dxf>
      <border outline="0">
        <top style="dashed">
          <color indexed="64"/>
        </top>
        <bottom style="medium">
          <color indexed="64"/>
        </bottom>
      </border>
    </dxf>
  </rfmt>
  <rrc rId="6920" sId="8" ref="A1018:XFD1018" action="deleteRow">
    <rfmt sheetId="8" xfDxf="1" sqref="A1018:XFD1018" start="0" length="0"/>
    <rcc rId="0" sId="8" dxf="1" numFmtId="27">
      <nc r="A1018">
        <v>44907.833333333336</v>
      </nc>
      <ndxf>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fmt sheetId="8" sqref="B1018"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C1018"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D1018"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E1018" start="0" length="0">
      <dxf>
        <alignment horizontal="center" vertical="top" readingOrder="0"/>
        <border outline="0">
          <left style="dashed">
            <color indexed="64"/>
          </left>
          <right style="dashed">
            <color indexed="64"/>
          </right>
          <top style="dashed">
            <color indexed="64"/>
          </top>
          <bottom style="dashed">
            <color indexed="64"/>
          </bottom>
        </border>
      </dxf>
    </rfmt>
  </rrc>
  <rrc rId="6921" sId="8" ref="A1018:XFD1018" action="deleteRow">
    <rfmt sheetId="8" xfDxf="1" sqref="A1018:XFD1018" start="0" length="0"/>
    <rcc rId="0" sId="8" dxf="1" numFmtId="27">
      <nc r="A1018">
        <v>44908.333333333336</v>
      </nc>
      <ndxf>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8" sqref="B1018"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C1018"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D1018"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E1018" start="0" length="0">
      <dxf>
        <alignment horizontal="center" vertical="top" readingOrder="0"/>
        <border outline="0">
          <left style="dashed">
            <color indexed="64"/>
          </left>
          <right style="dashed">
            <color indexed="64"/>
          </right>
          <top style="dashed">
            <color indexed="64"/>
          </top>
          <bottom style="medium">
            <color indexed="64"/>
          </bottom>
        </border>
      </dxf>
    </rfmt>
  </rrc>
  <rcc rId="6922" sId="8" numFmtId="27">
    <oc r="A1018">
      <v>44908</v>
    </oc>
    <nc r="A1018">
      <v>44907.833333333336</v>
    </nc>
  </rcc>
  <rfmt sheetId="8" sqref="A1019" start="0" length="0">
    <dxf/>
  </rfmt>
  <rcc rId="6923" sId="8" odxf="1" dxf="1" numFmtId="27">
    <oc r="A1020">
      <v>44908.666666666664</v>
    </oc>
    <nc r="A1020">
      <v>44908.833333333336</v>
    </nc>
    <odxf/>
    <ndxf/>
  </rcc>
  <rcc rId="6924" sId="8" numFmtId="4">
    <nc r="C1018">
      <v>6.7</v>
    </nc>
  </rcc>
  <rcc rId="6925" sId="8">
    <nc r="D1018">
      <v>2.5</v>
    </nc>
  </rcc>
  <rcc rId="6926" sId="8">
    <nc r="E1018">
      <v>125</v>
    </nc>
  </rcc>
  <rcv guid="{44EA8A87-10E8-41FC-8E8D-7805666B1E10}" action="delete"/>
  <rdn rId="0" localSheetId="2" customView="1" name="Z_44EA8A87_10E8_41FC_8E8D_7805666B1E10_.wvu.FilterData" hidden="1" oldHidden="1">
    <formula>'КР 2_I-VII'!$A$4:$H$2194</formula>
    <oldFormula>'КР 2_I-VII'!$A$4:$H$4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102" start="0" length="0">
    <dxf/>
  </rfmt>
  <rfmt sheetId="2" sqref="C2102" start="0" length="0">
    <dxf/>
  </rfmt>
  <rfmt sheetId="2" sqref="D2102" start="0" length="0">
    <dxf/>
  </rfmt>
  <rfmt sheetId="2" sqref="E2102" start="0" length="0">
    <dxf/>
  </rfmt>
  <rfmt sheetId="2" sqref="F2102" start="0" length="0">
    <dxf/>
  </rfmt>
  <rfmt sheetId="2" sqref="G2102" start="0" length="0">
    <dxf/>
  </rfmt>
  <rfmt sheetId="2" sqref="H2102" start="0" length="0">
    <dxf/>
  </rfmt>
  <rfmt sheetId="2" sqref="B2103" start="0" length="0">
    <dxf>
      <border outline="0">
        <top/>
      </border>
    </dxf>
  </rfmt>
  <rfmt sheetId="2" sqref="C2103" start="0" length="0">
    <dxf>
      <border outline="0">
        <top/>
      </border>
    </dxf>
  </rfmt>
  <rfmt sheetId="2" sqref="D2103" start="0" length="0">
    <dxf>
      <border outline="0">
        <top style="medium">
          <color indexed="64"/>
        </top>
      </border>
    </dxf>
  </rfmt>
  <rfmt sheetId="2" sqref="E2103" start="0" length="0">
    <dxf>
      <border outline="0">
        <top/>
      </border>
    </dxf>
  </rfmt>
  <rfmt sheetId="2" sqref="F2103" start="0" length="0">
    <dxf>
      <border outline="0">
        <top/>
      </border>
    </dxf>
  </rfmt>
  <rfmt sheetId="2" sqref="G2103" start="0" length="0">
    <dxf>
      <border outline="0">
        <top/>
      </border>
    </dxf>
  </rfmt>
  <rfmt sheetId="2" sqref="H2103" start="0" length="0">
    <dxf>
      <border outline="0">
        <top/>
      </border>
    </dxf>
  </rfmt>
  <rfmt sheetId="2" sqref="B2099" start="0" length="0">
    <dxf>
      <border outline="0">
        <top style="medium">
          <color indexed="64"/>
        </top>
        <bottom/>
      </border>
    </dxf>
  </rfmt>
  <rfmt sheetId="2" sqref="C2099" start="0" length="0">
    <dxf>
      <border outline="0">
        <top style="medium">
          <color indexed="64"/>
        </top>
      </border>
    </dxf>
  </rfmt>
  <rfmt sheetId="2" sqref="E2099" start="0" length="0">
    <dxf>
      <border outline="0">
        <top style="medium">
          <color indexed="64"/>
        </top>
      </border>
    </dxf>
  </rfmt>
  <rfmt sheetId="2" sqref="F2099" start="0" length="0">
    <dxf>
      <border outline="0">
        <top style="medium">
          <color indexed="64"/>
        </top>
      </border>
    </dxf>
  </rfmt>
  <rfmt sheetId="2" sqref="G2099" start="0" length="0">
    <dxf>
      <border outline="0">
        <top style="medium">
          <color indexed="64"/>
        </top>
      </border>
    </dxf>
  </rfmt>
  <rfmt sheetId="2" sqref="H2099" start="0" length="0">
    <dxf>
      <border outline="0">
        <right style="dotted">
          <color indexed="64"/>
        </right>
        <top style="medium">
          <color indexed="64"/>
        </top>
      </border>
    </dxf>
  </rfmt>
  <rfmt sheetId="2" sqref="D2099" start="0" length="0">
    <dxf>
      <border outline="0">
        <top style="dotted">
          <color indexed="64"/>
        </top>
      </border>
    </dxf>
  </rfmt>
  <rfmt sheetId="2" sqref="D2100" start="0" length="0">
    <dxf>
      <border outline="0">
        <top/>
      </border>
    </dxf>
  </rfmt>
  <rfmt sheetId="2" sqref="D2099" start="0" length="0">
    <dxf>
      <border outline="0">
        <top style="medium">
          <color indexed="64"/>
        </top>
      </border>
    </dxf>
  </rfmt>
  <rfmt sheetId="2" sqref="B2098" start="0" length="0">
    <dxf>
      <border outline="0">
        <bottom style="medium">
          <color indexed="64"/>
        </bottom>
      </border>
    </dxf>
  </rfmt>
  <rfmt sheetId="2" sqref="C2098" start="0" length="0">
    <dxf>
      <border outline="0">
        <bottom style="medium">
          <color indexed="64"/>
        </bottom>
      </border>
    </dxf>
  </rfmt>
  <rfmt sheetId="2" sqref="F2098" start="0" length="0">
    <dxf>
      <border outline="0">
        <bottom style="medium">
          <color indexed="64"/>
        </bottom>
      </border>
    </dxf>
  </rfmt>
  <rfmt sheetId="2" sqref="C2099" start="0" length="0">
    <dxf>
      <border outline="0">
        <bottom/>
      </border>
    </dxf>
  </rfmt>
  <rfmt sheetId="2" sqref="H2099" start="0" length="0">
    <dxf>
      <border outline="0">
        <right style="thin">
          <color indexed="64"/>
        </right>
        <top/>
      </border>
    </dxf>
  </rfmt>
  <rfmt sheetId="2" sqref="B2102" start="0" length="0">
    <dxf/>
  </rfmt>
  <rfmt sheetId="2" sqref="C2102" start="0" length="0">
    <dxf/>
  </rfmt>
  <rfmt sheetId="2" sqref="D2102" start="0" length="0">
    <dxf/>
  </rfmt>
  <rfmt sheetId="2" sqref="F2102" start="0" length="0">
    <dxf/>
  </rfmt>
  <rfmt sheetId="2" sqref="G2102" start="0" length="0">
    <dxf/>
  </rfmt>
  <rfmt sheetId="2" sqref="B2103" start="0" length="0">
    <dxf>
      <border outline="0">
        <top style="dotted">
          <color indexed="64"/>
        </top>
      </border>
    </dxf>
  </rfmt>
  <rfmt sheetId="2" sqref="C2103" start="0" length="0">
    <dxf>
      <border outline="0">
        <top style="dotted">
          <color indexed="64"/>
        </top>
      </border>
    </dxf>
  </rfmt>
  <rfmt sheetId="2" sqref="D2103" start="0" length="0">
    <dxf>
      <border outline="0">
        <top style="dotted">
          <color indexed="64"/>
        </top>
      </border>
    </dxf>
  </rfmt>
  <rfmt sheetId="2" sqref="E2103" start="0" length="0">
    <dxf>
      <border outline="0">
        <top style="dotted">
          <color indexed="64"/>
        </top>
      </border>
    </dxf>
  </rfmt>
  <rfmt sheetId="2" sqref="F2103" start="0" length="0">
    <dxf>
      <border outline="0">
        <top style="dotted">
          <color indexed="64"/>
        </top>
      </border>
    </dxf>
  </rfmt>
  <rfmt sheetId="2" sqref="G2103" start="0" length="0">
    <dxf>
      <border outline="0">
        <top style="dotted">
          <color indexed="64"/>
        </top>
      </border>
    </dxf>
  </rfmt>
  <rfmt sheetId="2" sqref="H2103" start="0" length="0">
    <dxf>
      <border outline="0">
        <top style="dotted">
          <color indexed="64"/>
        </top>
      </border>
    </dxf>
  </rfmt>
  <rfmt sheetId="2" sqref="H2098" start="0" length="0">
    <dxf>
      <border outline="0">
        <bottom style="medium">
          <color indexed="64"/>
        </bottom>
      </border>
    </dxf>
  </rfmt>
  <rfmt sheetId="2" sqref="H2099" start="0" length="0">
    <dxf>
      <border outline="0">
        <top style="medium">
          <color indexed="64"/>
        </top>
      </border>
    </dxf>
  </rfmt>
  <rfmt sheetId="2" s="1" sqref="B2108" start="0" length="0">
    <dxf>
      <font>
        <sz val="11"/>
        <color theme="1"/>
        <name val="Times New Roman"/>
        <scheme val="none"/>
      </font>
      <alignment vertical="center" readingOrder="0"/>
      <border outline="0">
        <left/>
        <right style="thin">
          <color indexed="64"/>
        </right>
        <top style="thin">
          <color indexed="64"/>
        </top>
        <bottom style="thin">
          <color indexed="64"/>
        </bottom>
      </border>
    </dxf>
  </rfmt>
  <rfmt sheetId="2" s="1" sqref="C2108"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D2108"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E2108"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F2108"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G2108" start="0" length="0">
    <dxf>
      <font>
        <sz val="11"/>
        <color theme="1"/>
        <name val="Times New Roman"/>
        <scheme val="none"/>
      </font>
      <alignment vertical="center" readingOrder="0"/>
      <border outline="0">
        <left style="thin">
          <color indexed="64"/>
        </left>
        <right/>
        <top style="thin">
          <color indexed="64"/>
        </top>
        <bottom style="thin">
          <color indexed="64"/>
        </bottom>
      </border>
    </dxf>
  </rfmt>
  <rfmt sheetId="2" s="1" sqref="H2108" start="0" length="0">
    <dxf>
      <font>
        <sz val="11"/>
        <color theme="1"/>
        <name val="Times New Roman"/>
        <scheme val="none"/>
      </font>
      <alignment vertical="center" readingOrder="0"/>
      <border outline="0">
        <left style="thin">
          <color indexed="64"/>
        </left>
        <top style="thin">
          <color indexed="64"/>
        </top>
        <bottom style="thin">
          <color indexed="64"/>
        </bottom>
      </border>
    </dxf>
  </rfmt>
  <rcc rId="7285" sId="2" numFmtId="4">
    <nc r="B2101">
      <v>1.4978</v>
    </nc>
  </rcc>
  <rcc rId="7286" sId="2" numFmtId="4">
    <nc r="C2101">
      <v>1.4976</v>
    </nc>
  </rcc>
  <rcc rId="7287" sId="2" numFmtId="4">
    <nc r="D2101">
      <v>1.4976</v>
    </nc>
  </rcc>
  <rcc rId="7288" sId="2" numFmtId="4">
    <nc r="E2101">
      <v>1.4975000000000001</v>
    </nc>
  </rcc>
  <rcc rId="7289" sId="2" numFmtId="4">
    <nc r="F2101">
      <v>1.4975000000000001</v>
    </nc>
  </rcc>
  <rcc rId="7290" sId="2" numFmtId="4">
    <nc r="G2101">
      <v>1.4976</v>
    </nc>
  </rcc>
  <rcc rId="7291" sId="2" numFmtId="4">
    <nc r="H2101">
      <v>1.4976</v>
    </nc>
  </rcc>
  <rfmt sheetId="2" s="1" sqref="B2108"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C2108" start="0" length="0">
    <dxf>
      <font>
        <sz val="10"/>
        <color auto="1"/>
        <name val="Arial"/>
        <scheme val="none"/>
      </font>
      <alignment vertical="bottom" readingOrder="0"/>
      <border outline="0">
        <left style="dotted">
          <color indexed="64"/>
        </left>
        <right style="dotted">
          <color indexed="64"/>
        </right>
        <top/>
        <bottom style="dotted">
          <color indexed="64"/>
        </bottom>
      </border>
    </dxf>
  </rfmt>
  <rfmt sheetId="2" s="1" sqref="D2108" start="0" length="0">
    <dxf>
      <font>
        <sz val="10"/>
        <color auto="1"/>
        <name val="Arial"/>
        <scheme val="none"/>
      </font>
      <alignment vertical="bottom" readingOrder="0"/>
      <border outline="0">
        <left style="dotted">
          <color indexed="64"/>
        </left>
        <right style="dotted">
          <color indexed="64"/>
        </right>
        <top/>
        <bottom style="dotted">
          <color indexed="64"/>
        </bottom>
      </border>
    </dxf>
  </rfmt>
  <rfmt sheetId="2" s="1" sqref="E2108" start="0" length="0">
    <dxf>
      <font>
        <sz val="10"/>
        <color auto="1"/>
        <name val="Arial"/>
        <scheme val="none"/>
      </font>
      <alignment vertical="bottom" readingOrder="0"/>
      <border outline="0">
        <left style="dotted">
          <color indexed="64"/>
        </left>
        <right style="dotted">
          <color indexed="64"/>
        </right>
        <top/>
        <bottom style="dotted">
          <color indexed="64"/>
        </bottom>
      </border>
    </dxf>
  </rfmt>
  <rfmt sheetId="2" s="1" sqref="F2108" start="0" length="0">
    <dxf>
      <font>
        <sz val="10"/>
        <color auto="1"/>
        <name val="Arial"/>
        <scheme val="none"/>
      </font>
      <alignment vertical="bottom" readingOrder="0"/>
      <border outline="0">
        <left style="dotted">
          <color indexed="64"/>
        </left>
        <right style="dotted">
          <color indexed="64"/>
        </right>
        <top/>
        <bottom style="dotted">
          <color indexed="64"/>
        </bottom>
      </border>
    </dxf>
  </rfmt>
  <rfmt sheetId="2" s="1" sqref="G2108" start="0" length="0">
    <dxf>
      <font>
        <sz val="10"/>
        <color auto="1"/>
        <name val="Arial"/>
        <scheme val="none"/>
      </font>
      <alignment vertical="bottom" readingOrder="0"/>
      <border outline="0">
        <left style="dotted">
          <color indexed="64"/>
        </left>
        <right style="dotted">
          <color indexed="64"/>
        </right>
        <top/>
        <bottom style="dotted">
          <color indexed="64"/>
        </bottom>
      </border>
    </dxf>
  </rfmt>
  <rfmt sheetId="2" s="1" sqref="H2108" start="0" length="0">
    <dxf>
      <font>
        <sz val="10"/>
        <color auto="1"/>
        <name val="Arial"/>
        <scheme val="none"/>
      </font>
      <alignment vertical="bottom" readingOrder="0"/>
      <border outline="0">
        <left style="dotted">
          <color indexed="64"/>
        </left>
        <top/>
        <bottom style="dotted">
          <color indexed="64"/>
        </bottom>
      </border>
    </dxf>
  </rfmt>
  <rcc rId="7292" sId="3" numFmtId="27">
    <oc r="A1020">
      <v>44909</v>
    </oc>
    <nc r="A1020">
      <v>44910.333333333336</v>
    </nc>
  </rcc>
  <rrc rId="7293" sId="3" ref="A1022:XFD1022" action="deleteRow">
    <rfmt sheetId="3" xfDxf="1" s="1" sqref="A1022:XFD1022"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22">
        <v>44909.666666666664</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fmt sheetId="3" sqref="B1022" start="0" length="0">
      <dxf>
        <numFmt numFmtId="167" formatCode="0.0000"/>
        <alignment horizontal="center" vertical="top" readingOrder="0"/>
        <border outline="0">
          <left style="dashed">
            <color indexed="64"/>
          </left>
          <top style="dashed">
            <color indexed="64"/>
          </top>
          <bottom style="medium">
            <color indexed="64"/>
          </bottom>
        </border>
      </dxf>
    </rfmt>
  </rrc>
  <rrc rId="7294" sId="3" ref="A1024:XFD1024" action="deleteRow">
    <rfmt sheetId="3" xfDxf="1" s="1" sqref="A1024:XFD1024"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24">
        <v>44910.666666666664</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fmt sheetId="3" sqref="B1024" start="0" length="0">
      <dxf>
        <numFmt numFmtId="167" formatCode="0.0000"/>
        <alignment horizontal="center" vertical="top" readingOrder="0"/>
        <border outline="0">
          <left style="dashed">
            <color indexed="64"/>
          </left>
          <top style="dashed">
            <color indexed="64"/>
          </top>
          <bottom style="medium">
            <color indexed="64"/>
          </bottom>
        </border>
      </dxf>
    </rfmt>
  </rrc>
  <rfmt sheetId="3" sqref="A1023" start="0" length="0">
    <dxf>
      <border outline="0">
        <bottom style="medium">
          <color indexed="64"/>
        </bottom>
      </border>
    </dxf>
  </rfmt>
  <rcc rId="7295" sId="3" odxf="1" dxf="1" numFmtId="27">
    <oc r="A1024">
      <v>44911</v>
    </oc>
    <nc r="A1024">
      <v>44912</v>
    </nc>
    <odxf/>
    <ndxf/>
  </rcc>
  <rfmt sheetId="3" sqref="A1021" start="0" length="0">
    <dxf>
      <border outline="0">
        <bottom style="medium">
          <color indexed="64"/>
        </bottom>
      </border>
    </dxf>
  </rfmt>
  <rfmt sheetId="3" sqref="A1022" start="0" length="0">
    <dxf/>
  </rfmt>
  <rcc rId="7296" sId="3" numFmtId="27">
    <oc r="A1021">
      <v>44909.333333333336</v>
    </oc>
    <nc r="A1021">
      <v>44910.833333333336</v>
    </nc>
  </rcc>
  <rcc rId="7297" sId="3" numFmtId="27">
    <oc r="A1022">
      <v>44910</v>
    </oc>
    <nc r="A1022">
      <v>44911.333333333336</v>
    </nc>
  </rcc>
  <rcc rId="7298" sId="3" numFmtId="27">
    <oc r="A1023">
      <v>44910.333333333336</v>
    </oc>
    <nc r="A1023">
      <v>44911.833333333336</v>
    </nc>
  </rcc>
  <rrc rId="7299" sId="3" ref="A1025:XFD1025" action="deleteRow">
    <rfmt sheetId="3" xfDxf="1" s="1" sqref="A1025:XFD1025"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25">
        <v>44911.333333333336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3" sqref="B1025" start="0" length="0">
      <dxf>
        <numFmt numFmtId="167" formatCode="0.0000"/>
        <alignment horizontal="center" vertical="top" readingOrder="0"/>
        <border outline="0">
          <left style="dashed">
            <color indexed="64"/>
          </left>
          <top style="dashed">
            <color indexed="64"/>
          </top>
          <bottom style="dashed">
            <color indexed="64"/>
          </bottom>
        </border>
      </dxf>
    </rfmt>
  </rrc>
  <rrc rId="7300" sId="3" ref="A1027:XFD1027" action="deleteRow">
    <rfmt sheetId="3" xfDxf="1" s="1" sqref="A1027:XFD1027"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27">
        <v>44912.333333333336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3" sqref="B1027" start="0" length="0">
      <dxf>
        <numFmt numFmtId="167" formatCode="0.0000"/>
        <alignment horizontal="center" vertical="top" readingOrder="0"/>
        <border outline="0">
          <left style="dashed">
            <color indexed="64"/>
          </left>
          <top style="dashed">
            <color indexed="64"/>
          </top>
          <bottom style="dashed">
            <color indexed="64"/>
          </bottom>
        </border>
      </dxf>
    </rfmt>
  </rrc>
  <rrc rId="7301" sId="3" ref="A1024:XFD1024" action="deleteRow">
    <rfmt sheetId="3" xfDxf="1" s="1" sqref="A1024:XFD1024"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24">
        <v>44912</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3" sqref="B1024" start="0" length="0">
      <dxf>
        <numFmt numFmtId="167" formatCode="0.0000"/>
        <alignment horizontal="center" vertical="top" readingOrder="0"/>
        <border outline="0">
          <left style="dashed">
            <color indexed="64"/>
          </left>
          <top style="medium">
            <color indexed="64"/>
          </top>
          <bottom style="dashed">
            <color indexed="64"/>
          </bottom>
        </border>
      </dxf>
    </rfmt>
  </rrc>
  <rrc rId="7302" sId="3" ref="A1024:XFD1024" action="deleteRow">
    <rfmt sheetId="3" xfDxf="1" s="1" sqref="A1024:XFD1024"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24">
        <v>44911.666666666664</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fmt sheetId="3" sqref="B1024" start="0" length="0">
      <dxf>
        <numFmt numFmtId="167" formatCode="0.0000"/>
        <alignment horizontal="center" vertical="top" readingOrder="0"/>
        <border outline="0">
          <left style="dashed">
            <color indexed="64"/>
          </left>
          <top style="dashed">
            <color indexed="64"/>
          </top>
          <bottom style="medium">
            <color indexed="64"/>
          </bottom>
        </border>
      </dxf>
    </rfmt>
  </rrc>
  <rrc rId="7303" sId="3" ref="A1027:XFD1027" action="deleteRow">
    <rfmt sheetId="3" xfDxf="1" s="1" sqref="A1027:XFD1027"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27">
        <v>44913.333333333336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3" sqref="B1027" start="0" length="0">
      <dxf>
        <numFmt numFmtId="167" formatCode="0.0000"/>
        <alignment horizontal="center" vertical="top" readingOrder="0"/>
        <border outline="0">
          <left style="dashed">
            <color indexed="64"/>
          </left>
          <top style="dashed">
            <color indexed="64"/>
          </top>
          <bottom style="dashed">
            <color indexed="64"/>
          </bottom>
        </border>
      </dxf>
    </rfmt>
  </rrc>
  <rrc rId="7304" sId="3" ref="A1029:XFD1029" action="deleteRow">
    <rfmt sheetId="3" xfDxf="1" s="1" sqref="A1029:XFD1029"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29">
        <v>44914.333333333336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3" sqref="B1029" start="0" length="0">
      <dxf>
        <numFmt numFmtId="167" formatCode="0.0000"/>
        <alignment horizontal="center" vertical="top" readingOrder="0"/>
        <border outline="0">
          <left style="dashed">
            <color indexed="64"/>
          </left>
          <top style="dashed">
            <color indexed="64"/>
          </top>
          <bottom style="dashed">
            <color indexed="64"/>
          </bottom>
        </border>
      </dxf>
    </rfmt>
  </rrc>
  <rrc rId="7305" sId="3" ref="A1031:XFD1031" action="deleteRow">
    <rfmt sheetId="3" xfDxf="1" s="1" sqref="A1031:XFD1031"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31">
        <v>44915.333333333336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3" sqref="B1031" start="0" length="0">
      <dxf>
        <numFmt numFmtId="167" formatCode="0.0000"/>
        <alignment horizontal="center" vertical="top" readingOrder="0"/>
        <border outline="0">
          <left style="dashed">
            <color indexed="64"/>
          </left>
          <top style="dashed">
            <color indexed="64"/>
          </top>
          <bottom style="dashed">
            <color indexed="64"/>
          </bottom>
        </border>
      </dxf>
    </rfmt>
  </rrc>
  <rcc rId="7306" sId="3" numFmtId="27">
    <oc r="A1024">
      <v>44912</v>
    </oc>
    <nc r="A1024">
      <v>44912.333333333336</v>
    </nc>
  </rcc>
  <rcc rId="7307" sId="3" numFmtId="27">
    <oc r="A1025">
      <v>44912.666666666664</v>
    </oc>
    <nc r="A1025">
      <v>44912.833333333336</v>
    </nc>
  </rcc>
  <rcc rId="7308" sId="3" numFmtId="27">
    <oc r="A1026">
      <v>44913</v>
    </oc>
    <nc r="A1026">
      <v>44913.333333333336</v>
    </nc>
  </rcc>
  <rcc rId="7309" sId="3" numFmtId="27">
    <oc r="A1027">
      <v>44913.666666666664</v>
    </oc>
    <nc r="A1027">
      <v>44913.833333333336</v>
    </nc>
  </rcc>
  <rcc rId="7310" sId="3" numFmtId="27">
    <oc r="A1028">
      <v>44914</v>
    </oc>
    <nc r="A1028">
      <v>44914.333333333336</v>
    </nc>
  </rcc>
  <rcc rId="7311" sId="3" numFmtId="27">
    <oc r="A1029">
      <v>44914.666666666664</v>
    </oc>
    <nc r="A1029">
      <v>44914.833333333336</v>
    </nc>
  </rcc>
  <rcc rId="7312" sId="3" numFmtId="4">
    <oc r="B1021">
      <v>1.5187999999999999</v>
    </oc>
    <nc r="B1021">
      <v>1.5101</v>
    </nc>
  </rcc>
  <rcc rId="7313" sId="4" numFmtId="4">
    <nc r="B1018">
      <v>1.5245</v>
    </nc>
  </rcc>
  <rcc rId="7314" sId="4" numFmtId="4">
    <nc r="C1018">
      <v>1.5246999999999999</v>
    </nc>
  </rcc>
  <rcc rId="7315" sId="4" numFmtId="4">
    <nc r="D1018">
      <v>1.5246999999999999</v>
    </nc>
  </rcc>
  <rcc rId="7316" sId="4" numFmtId="4">
    <nc r="E1018">
      <v>1.5246999999999999</v>
    </nc>
  </rcc>
  <rrc rId="7317" sId="7" ref="A1027:XFD1027" action="deleteRow">
    <rfmt sheetId="7" xfDxf="1" s="1" sqref="A1027:XFD1027"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27">
        <v>44911.333333333336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7" sqref="B1027" start="0" length="0">
      <dxf>
        <numFmt numFmtId="2" formatCode="0.00"/>
        <alignment horizontal="center" vertical="top" readingOrder="0"/>
        <border outline="0">
          <left style="dashed">
            <color indexed="64"/>
          </left>
          <right style="dashed">
            <color indexed="64"/>
          </right>
          <top style="dashed">
            <color indexed="64"/>
          </top>
          <bottom style="dashed">
            <color indexed="64"/>
          </bottom>
        </border>
      </dxf>
    </rfmt>
    <rfmt sheetId="7" sqref="C1027" start="0" length="0">
      <dxf>
        <numFmt numFmtId="164" formatCode="0.0"/>
        <alignment horizontal="center" vertical="top" readingOrder="0"/>
        <border outline="0">
          <left style="dashed">
            <color indexed="64"/>
          </left>
          <right style="dashed">
            <color indexed="64"/>
          </right>
          <top style="dashed">
            <color indexed="64"/>
          </top>
          <bottom style="dashed">
            <color indexed="64"/>
          </bottom>
        </border>
      </dxf>
    </rfmt>
    <rfmt sheetId="7" sqref="D1027" start="0" length="0">
      <dxf>
        <numFmt numFmtId="164" formatCode="0.0"/>
        <alignment horizontal="center" vertical="top" readingOrder="0"/>
        <border outline="0">
          <left style="dashed">
            <color indexed="64"/>
          </left>
          <top style="dashed">
            <color indexed="64"/>
          </top>
          <bottom style="dashed">
            <color indexed="64"/>
          </bottom>
        </border>
      </dxf>
    </rfmt>
  </rrc>
  <rcc rId="7318" sId="7" numFmtId="27">
    <oc r="A1026">
      <v>44911</v>
    </oc>
    <nc r="A1026">
      <v>44911.333333333336</v>
    </nc>
  </rcc>
  <rcc rId="7319" sId="7" numFmtId="27">
    <oc r="A1027">
      <v>44911.666666666664</v>
    </oc>
    <nc r="A1027">
      <v>44911.833333333336</v>
    </nc>
  </rcc>
  <rrc rId="7320" sId="7" ref="A1029:XFD1029" action="deleteRow">
    <rfmt sheetId="7" xfDxf="1" s="1" sqref="A1029:XFD1029"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29">
        <v>44912.333333333336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7" sqref="B1029" start="0" length="0">
      <dxf>
        <numFmt numFmtId="2" formatCode="0.00"/>
        <alignment horizontal="center" vertical="top" readingOrder="0"/>
        <border outline="0">
          <left style="dashed">
            <color indexed="64"/>
          </left>
          <right style="dashed">
            <color indexed="64"/>
          </right>
          <top style="dashed">
            <color indexed="64"/>
          </top>
          <bottom style="dashed">
            <color indexed="64"/>
          </bottom>
        </border>
      </dxf>
    </rfmt>
    <rfmt sheetId="7" sqref="C1029" start="0" length="0">
      <dxf>
        <numFmt numFmtId="164" formatCode="0.0"/>
        <alignment horizontal="center" vertical="top" readingOrder="0"/>
        <border outline="0">
          <left style="dashed">
            <color indexed="64"/>
          </left>
          <right style="dashed">
            <color indexed="64"/>
          </right>
          <top style="dashed">
            <color indexed="64"/>
          </top>
          <bottom style="dashed">
            <color indexed="64"/>
          </bottom>
        </border>
      </dxf>
    </rfmt>
    <rfmt sheetId="7" sqref="D1029" start="0" length="0">
      <dxf>
        <numFmt numFmtId="164" formatCode="0.0"/>
        <alignment horizontal="center" vertical="top" readingOrder="0"/>
        <border outline="0">
          <left style="dashed">
            <color indexed="64"/>
          </left>
          <top style="dashed">
            <color indexed="64"/>
          </top>
          <bottom style="dashed">
            <color indexed="64"/>
          </bottom>
        </border>
      </dxf>
    </rfmt>
    <rfmt sheetId="7" sqref="E1029" start="0" length="0">
      <dxf/>
    </rfmt>
  </rrc>
  <rrc rId="7321" sId="7" ref="A1031:XFD1031" action="deleteRow">
    <rfmt sheetId="7" xfDxf="1" s="1" sqref="A1031:XFD1031"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31">
        <v>44913.333333333336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7" sqref="B1031" start="0" length="0">
      <dxf>
        <numFmt numFmtId="2" formatCode="0.00"/>
        <alignment horizontal="center" vertical="top" readingOrder="0"/>
        <border outline="0">
          <left style="dashed">
            <color indexed="64"/>
          </left>
          <right style="dashed">
            <color indexed="64"/>
          </right>
          <top style="dashed">
            <color indexed="64"/>
          </top>
          <bottom style="dashed">
            <color indexed="64"/>
          </bottom>
        </border>
      </dxf>
    </rfmt>
    <rfmt sheetId="7" sqref="C1031" start="0" length="0">
      <dxf>
        <numFmt numFmtId="164" formatCode="0.0"/>
        <alignment horizontal="center" vertical="top" readingOrder="0"/>
        <border outline="0">
          <left style="dashed">
            <color indexed="64"/>
          </left>
          <right style="dashed">
            <color indexed="64"/>
          </right>
          <top style="dashed">
            <color indexed="64"/>
          </top>
          <bottom style="dashed">
            <color indexed="64"/>
          </bottom>
        </border>
      </dxf>
    </rfmt>
    <rfmt sheetId="7" sqref="D1031" start="0" length="0">
      <dxf>
        <numFmt numFmtId="164" formatCode="0.0"/>
        <alignment horizontal="center" vertical="top" readingOrder="0"/>
        <border outline="0">
          <left style="dashed">
            <color indexed="64"/>
          </left>
          <top style="dashed">
            <color indexed="64"/>
          </top>
          <bottom style="dashed">
            <color indexed="64"/>
          </bottom>
        </border>
      </dxf>
    </rfmt>
    <rfmt sheetId="7" sqref="E1031" start="0" length="0">
      <dxf/>
    </rfmt>
  </rrc>
  <rrc rId="7322" sId="7" ref="A1033:XFD1033" action="deleteRow">
    <rfmt sheetId="7" xfDxf="1" s="1" sqref="A1033:XFD1033"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33">
        <v>44914.333333333336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7" sqref="B1033" start="0" length="0">
      <dxf>
        <numFmt numFmtId="2" formatCode="0.00"/>
        <alignment horizontal="center" vertical="top" readingOrder="0"/>
        <border outline="0">
          <left style="dashed">
            <color indexed="64"/>
          </left>
          <right style="dashed">
            <color indexed="64"/>
          </right>
          <top style="dashed">
            <color indexed="64"/>
          </top>
          <bottom style="dashed">
            <color indexed="64"/>
          </bottom>
        </border>
      </dxf>
    </rfmt>
    <rfmt sheetId="7" sqref="C1033" start="0" length="0">
      <dxf>
        <numFmt numFmtId="164" formatCode="0.0"/>
        <alignment horizontal="center" vertical="top" readingOrder="0"/>
        <border outline="0">
          <left style="dashed">
            <color indexed="64"/>
          </left>
          <right style="dashed">
            <color indexed="64"/>
          </right>
          <top style="dashed">
            <color indexed="64"/>
          </top>
          <bottom style="dashed">
            <color indexed="64"/>
          </bottom>
        </border>
      </dxf>
    </rfmt>
    <rfmt sheetId="7" sqref="D1033" start="0" length="0">
      <dxf>
        <numFmt numFmtId="164" formatCode="0.0"/>
        <alignment horizontal="center" vertical="top" readingOrder="0"/>
        <border outline="0">
          <left style="dashed">
            <color indexed="64"/>
          </left>
          <top style="dashed">
            <color indexed="64"/>
          </top>
          <bottom style="dashed">
            <color indexed="64"/>
          </bottom>
        </border>
      </dxf>
    </rfmt>
    <rfmt sheetId="7" sqref="E1033" start="0" length="0">
      <dxf/>
    </rfmt>
  </rrc>
  <rrc rId="7323" sId="7" ref="A1035:XFD1035" action="deleteRow">
    <rfmt sheetId="7" xfDxf="1" s="1" sqref="A1035:XFD1035"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35">
        <v>44915.333333333336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7" sqref="B1035" start="0" length="0">
      <dxf>
        <numFmt numFmtId="2" formatCode="0.00"/>
        <alignment horizontal="center" vertical="top" readingOrder="0"/>
        <border outline="0">
          <left style="dashed">
            <color indexed="64"/>
          </left>
          <right style="dashed">
            <color indexed="64"/>
          </right>
          <top style="dashed">
            <color indexed="64"/>
          </top>
          <bottom style="dashed">
            <color indexed="64"/>
          </bottom>
        </border>
      </dxf>
    </rfmt>
    <rfmt sheetId="7" sqref="C1035" start="0" length="0">
      <dxf>
        <numFmt numFmtId="164" formatCode="0.0"/>
        <alignment horizontal="center" vertical="top" readingOrder="0"/>
        <border outline="0">
          <left style="dashed">
            <color indexed="64"/>
          </left>
          <right style="dashed">
            <color indexed="64"/>
          </right>
          <top style="dashed">
            <color indexed="64"/>
          </top>
          <bottom style="dashed">
            <color indexed="64"/>
          </bottom>
        </border>
      </dxf>
    </rfmt>
    <rfmt sheetId="7" sqref="D1035" start="0" length="0">
      <dxf>
        <numFmt numFmtId="164" formatCode="0.0"/>
        <alignment horizontal="center" vertical="top" readingOrder="0"/>
        <border outline="0">
          <left style="dashed">
            <color indexed="64"/>
          </left>
          <top style="dashed">
            <color indexed="64"/>
          </top>
          <bottom style="dashed">
            <color indexed="64"/>
          </bottom>
        </border>
      </dxf>
    </rfmt>
    <rfmt sheetId="7" sqref="E1035" start="0" length="0">
      <dxf/>
    </rfmt>
  </rrc>
  <rcc rId="7324" sId="7" numFmtId="27">
    <oc r="A1028">
      <v>44912</v>
    </oc>
    <nc r="A1028">
      <v>44912.333333333336</v>
    </nc>
  </rcc>
  <rcc rId="7325" sId="7" numFmtId="27">
    <oc r="A1029">
      <v>44912.666666666664</v>
    </oc>
    <nc r="A1029">
      <v>44912.833333333336</v>
    </nc>
  </rcc>
  <rcc rId="7326" sId="7" numFmtId="27">
    <oc r="A1030">
      <v>44913</v>
    </oc>
    <nc r="A1030">
      <v>44913.333333333336</v>
    </nc>
  </rcc>
  <rcc rId="7327" sId="7" numFmtId="27">
    <oc r="A1031">
      <v>44913.666666666664</v>
    </oc>
    <nc r="A1031">
      <v>44913.833333333336</v>
    </nc>
  </rcc>
  <rcc rId="7328" sId="7" numFmtId="27">
    <oc r="A1032">
      <v>44914</v>
    </oc>
    <nc r="A1032">
      <v>44914.333333333336</v>
    </nc>
  </rcc>
  <rcc rId="7329" sId="7" numFmtId="27">
    <oc r="A1033">
      <v>44914.666666666664</v>
    </oc>
    <nc r="A1033">
      <v>44914.833333333336</v>
    </nc>
  </rcc>
  <rcc rId="7330" sId="8" odxf="1" s="1" dxf="1">
    <nc r="B1025">
      <v>5.27</v>
    </nc>
    <o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border outline="0">
        <top/>
      </border>
    </ndxf>
  </rcc>
  <rcc rId="7331" sId="8" odxf="1" s="1" dxf="1">
    <nc r="C1025">
      <v>6.4</v>
    </nc>
    <o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ndxf>
  </rcc>
  <rrc rId="7332" sId="8" ref="A1026:XFD1026" action="deleteRow">
    <rfmt sheetId="8" xfDxf="1" sqref="A1026:XFD1026" start="0" length="0"/>
    <rcc rId="0" sId="8" dxf="1" numFmtId="27">
      <nc r="A1026">
        <v>44911.333333333336</v>
      </nc>
      <ndxf>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8" sqref="B1026"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C1026"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D1026"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E1026" start="0" length="0">
      <dxf>
        <alignment horizontal="center" vertical="top" readingOrder="0"/>
        <border outline="0">
          <left style="dashed">
            <color indexed="64"/>
          </left>
          <right style="dashed">
            <color indexed="64"/>
          </right>
          <top style="dashed">
            <color indexed="64"/>
          </top>
          <bottom style="dashed">
            <color indexed="64"/>
          </bottom>
        </border>
      </dxf>
    </rfmt>
  </rrc>
  <rcc rId="7333" sId="8" odxf="1" dxf="1">
    <nc r="D1025">
      <v>2.5</v>
    </nc>
    <odxf>
      <border outline="0">
        <bottom style="dashed">
          <color indexed="64"/>
        </bottom>
      </border>
    </odxf>
    <ndxf>
      <border outline="0">
        <bottom/>
      </border>
    </ndxf>
  </rcc>
  <rcc rId="7334" sId="8" odxf="1" dxf="1">
    <nc r="E1025">
      <v>125</v>
    </nc>
    <odxf/>
    <ndxf/>
  </rcc>
  <rrc rId="7335" sId="8" ref="A1028:XFD1028" action="deleteRow">
    <rfmt sheetId="8" xfDxf="1" sqref="A1028:XFD1028" start="0" length="0"/>
    <rcc rId="0" sId="8" dxf="1" numFmtId="27">
      <nc r="A1028">
        <v>44912.333333333336</v>
      </nc>
      <ndxf>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8" sqref="B1028"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C1028"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D1028"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E1028" start="0" length="0">
      <dxf>
        <alignment horizontal="center" vertical="top" readingOrder="0"/>
        <border outline="0">
          <left style="dashed">
            <color indexed="64"/>
          </left>
          <right style="dashed">
            <color indexed="64"/>
          </right>
          <top style="dashed">
            <color indexed="64"/>
          </top>
          <bottom style="dashed">
            <color indexed="64"/>
          </bottom>
        </border>
      </dxf>
    </rfmt>
  </rrc>
  <rrc rId="7336" sId="8" ref="A1030:XFD1030" action="deleteRow">
    <rfmt sheetId="8" xfDxf="1" sqref="A1030:XFD1030" start="0" length="0"/>
    <rcc rId="0" sId="8" dxf="1" numFmtId="27">
      <nc r="A1030">
        <v>44913.333333333336</v>
      </nc>
      <ndxf>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8" sqref="B1030"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C1030"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D1030"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E1030" start="0" length="0">
      <dxf>
        <alignment horizontal="center" vertical="top" readingOrder="0"/>
        <border outline="0">
          <left style="dashed">
            <color indexed="64"/>
          </left>
          <right style="dashed">
            <color indexed="64"/>
          </right>
          <top style="dashed">
            <color indexed="64"/>
          </top>
          <bottom style="dashed">
            <color indexed="64"/>
          </bottom>
        </border>
      </dxf>
    </rfmt>
  </rrc>
  <rrc rId="7337" sId="8" ref="A1032:XFD1032" action="deleteRow">
    <rfmt sheetId="8" xfDxf="1" sqref="A1032:XFD1032" start="0" length="0"/>
    <rcc rId="0" sId="8" dxf="1" numFmtId="27">
      <nc r="A1032">
        <v>44914.333333333336</v>
      </nc>
      <ndxf>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8" sqref="B1032"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C1032"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D1032"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E1032" start="0" length="0">
      <dxf>
        <alignment horizontal="center" vertical="top" readingOrder="0"/>
        <border outline="0">
          <left style="dashed">
            <color indexed="64"/>
          </left>
          <right style="dashed">
            <color indexed="64"/>
          </right>
          <top style="dashed">
            <color indexed="64"/>
          </top>
          <bottom style="dashed">
            <color indexed="64"/>
          </bottom>
        </border>
      </dxf>
    </rfmt>
  </rrc>
  <rrc rId="7338" sId="8" ref="A1034:XFD1034" action="deleteRow">
    <rfmt sheetId="8" xfDxf="1" sqref="A1034:XFD1034" start="0" length="0"/>
    <rcc rId="0" sId="8" dxf="1" numFmtId="27">
      <nc r="A1034">
        <v>44915.333333333336</v>
      </nc>
      <ndxf>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8" sqref="B1034"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C1034"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D1034"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E1034" start="0" length="0">
      <dxf>
        <alignment horizontal="center" vertical="top" readingOrder="0"/>
        <border outline="0">
          <left style="dashed">
            <color indexed="64"/>
          </left>
          <right style="dashed">
            <color indexed="64"/>
          </right>
          <top style="dashed">
            <color indexed="64"/>
          </top>
          <bottom style="dashed">
            <color indexed="64"/>
          </bottom>
        </border>
      </dxf>
    </rfmt>
  </rrc>
  <rcc rId="7339" sId="8" numFmtId="27">
    <oc r="A1025">
      <v>44911</v>
    </oc>
    <nc r="A1025">
      <v>44911.333333333336</v>
    </nc>
  </rcc>
  <rcc rId="7340" sId="8" numFmtId="27">
    <oc r="A1026">
      <v>44911.666666666664</v>
    </oc>
    <nc r="A1026">
      <v>44911.833333333336</v>
    </nc>
  </rcc>
  <rcc rId="7341" sId="7" odxf="1" dxf="1" numFmtId="4">
    <nc r="B1026">
      <v>4.3499999999999996</v>
    </nc>
    <odxf>
      <border outline="0">
        <top style="medium">
          <color indexed="64"/>
        </top>
      </border>
    </odxf>
    <ndxf>
      <border outline="0">
        <top/>
      </border>
    </ndxf>
  </rcc>
  <rcc rId="7342" sId="7" odxf="1" dxf="1" numFmtId="4">
    <nc r="C1026">
      <v>6.3</v>
    </nc>
    <odxf>
      <border outline="0">
        <top style="medium">
          <color indexed="64"/>
        </top>
      </border>
    </odxf>
    <ndxf>
      <border outline="0">
        <top/>
      </border>
    </ndxf>
  </rcc>
  <rcc rId="7343" sId="7" odxf="1" dxf="1" numFmtId="4">
    <nc r="D1026">
      <v>6</v>
    </nc>
    <odxf>
      <border outline="0">
        <right/>
        <top style="medium">
          <color indexed="64"/>
        </top>
      </border>
    </odxf>
    <ndxf>
      <border outline="0">
        <right style="thin">
          <color indexed="64"/>
        </right>
        <top/>
      </border>
    </ndxf>
  </rcc>
  <rcv guid="{7CFB4564-A573-4AEE-9975-79543CE5E4E6}" action="delete"/>
  <rdn rId="0" localSheetId="2" customView="1" name="Z_7CFB4564_A573_4AEE_9975_79543CE5E4E6_.wvu.FilterData" hidden="1" oldHidden="1">
    <formula>'КР 2_I-VII'!$A$4:$H$2194</formula>
    <oldFormula>'КР 2_I-VII'!$A$4:$H$2194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49" sId="1" odxf="1" dxf="1" numFmtId="4">
    <nc r="C357">
      <v>0.03</v>
    </nc>
    <odxf/>
    <ndxf/>
  </rcc>
  <rcc rId="7350" sId="1" odxf="1" dxf="1" numFmtId="4">
    <nc r="D357">
      <v>7.0000000000000001E-3</v>
    </nc>
    <odxf/>
    <ndxf/>
  </rcc>
  <rcc rId="7351" sId="1" odxf="1" dxf="1" numFmtId="4">
    <nc r="E357">
      <v>8.9999999999999993E-3</v>
    </nc>
    <odxf/>
    <ndxf/>
  </rcc>
  <rcc rId="7352" sId="1" odxf="1" dxf="1" numFmtId="4">
    <nc r="F357">
      <v>3.0000000000000001E-3</v>
    </nc>
    <odxf/>
    <ndxf/>
  </rcc>
  <rfmt sheetId="1" sqref="G357" start="0" length="0">
    <dxf/>
  </rfmt>
  <rcc rId="7353" sId="1" odxf="1" dxf="1" numFmtId="4">
    <nc r="H357">
      <v>3.3000000000000002E-2</v>
    </nc>
    <odxf/>
    <ndxf/>
  </rcc>
  <rfmt sheetId="1" sqref="I357" start="0" length="0">
    <dxf/>
  </rfmt>
  <rfmt sheetId="1" sqref="J357" start="0" length="0">
    <dxf/>
  </rfmt>
  <rcc rId="7354" sId="1" odxf="1" dxf="1" numFmtId="4">
    <nc r="K357">
      <v>2.5000000000000001E-2</v>
    </nc>
    <odxf/>
    <ndxf/>
  </rcc>
  <rcc rId="7355" sId="1" odxf="1" dxf="1" numFmtId="4">
    <nc r="L357">
      <v>99.866</v>
    </nc>
    <odxf/>
    <ndxf/>
  </rcc>
  <rcc rId="7356" sId="1" odxf="1" dxf="1" numFmtId="4">
    <nc r="M357">
      <v>2.7E-2</v>
    </nc>
    <odxf/>
    <ndxf/>
  </rcc>
  <rcc rId="7357" sId="1" odxf="1" dxf="1" numFmtId="4">
    <nc r="N357">
      <v>1E-3</v>
    </nc>
    <odxf/>
    <ndxf/>
  </rcc>
  <rcv guid="{7CFB4564-A573-4AEE-9975-79543CE5E4E6}" action="delete"/>
  <rdn rId="0" localSheetId="2" customView="1" name="Z_7CFB4564_A573_4AEE_9975_79543CE5E4E6_.wvu.FilterData" hidden="1" oldHidden="1">
    <formula>'КР 2_I-VII'!$A$4:$H$2194</formula>
    <oldFormula>'КР 2_I-VII'!$A$4:$H$2194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107" start="0" length="0">
    <dxf/>
  </rfmt>
  <rfmt sheetId="2" sqref="C2107" start="0" length="0">
    <dxf/>
  </rfmt>
  <rfmt sheetId="2" sqref="D2107" start="0" length="0">
    <dxf/>
  </rfmt>
  <rfmt sheetId="2" sqref="E2107" start="0" length="0">
    <dxf/>
  </rfmt>
  <rfmt sheetId="2" sqref="F2107" start="0" length="0">
    <dxf/>
  </rfmt>
  <rfmt sheetId="2" sqref="G2107" start="0" length="0">
    <dxf/>
  </rfmt>
  <rfmt sheetId="2" sqref="H2107" start="0" length="0">
    <dxf/>
  </rfmt>
  <rcc rId="7363" sId="2" odxf="1" dxf="1" numFmtId="4">
    <nc r="B2102">
      <v>1.4976</v>
    </nc>
    <odxf/>
    <ndxf/>
  </rcc>
  <rcc rId="7364" sId="2" odxf="1" dxf="1" numFmtId="4">
    <nc r="C2102">
      <v>1.4976</v>
    </nc>
    <odxf/>
    <ndxf/>
  </rcc>
  <rcc rId="7365" sId="2" odxf="1" dxf="1" numFmtId="4">
    <nc r="D2102">
      <v>1.4977</v>
    </nc>
    <odxf>
      <border outline="0">
        <top style="dotted">
          <color indexed="64"/>
        </top>
      </border>
    </odxf>
    <ndxf>
      <border outline="0">
        <top/>
      </border>
    </ndxf>
  </rcc>
  <rcc rId="7366" sId="2" numFmtId="4">
    <nc r="E2102">
      <v>1.4975000000000001</v>
    </nc>
  </rcc>
  <rcc rId="7367" sId="2" numFmtId="4">
    <nc r="F2102">
      <v>1.4973000000000001</v>
    </nc>
  </rcc>
  <rcc rId="7368" sId="2" numFmtId="4">
    <nc r="G2102">
      <v>1.4976</v>
    </nc>
  </rcc>
  <rcc rId="7369" sId="2" numFmtId="4">
    <nc r="H2102">
      <v>1.4976</v>
    </nc>
  </rcc>
  <rfmt sheetId="2" sqref="B2107" start="0" length="0">
    <dxf/>
  </rfmt>
  <rfmt sheetId="2" sqref="C2107" start="0" length="0">
    <dxf/>
  </rfmt>
  <rfmt sheetId="2" sqref="D2107" start="0" length="0">
    <dxf/>
  </rfmt>
  <rfmt sheetId="2" sqref="F2107" start="0" length="0">
    <dxf/>
  </rfmt>
  <rfmt sheetId="2" sqref="G2107" start="0" length="0">
    <dxf/>
  </rfmt>
  <rcc rId="7370" sId="5" odxf="1" dxf="1" numFmtId="4">
    <nc r="B361">
      <v>76.430000000000007</v>
    </nc>
    <odxf/>
    <ndxf/>
  </rcc>
  <rcc rId="7371" sId="5" odxf="1" dxf="1" numFmtId="4">
    <nc r="C361">
      <v>0.2</v>
    </nc>
    <odxf/>
    <ndxf/>
  </rcc>
  <rcc rId="7372" sId="5" odxf="1" dxf="1" numFmtId="4">
    <nc r="D361">
      <v>1.96</v>
    </nc>
    <odxf/>
    <ndxf/>
  </rcc>
  <rcc rId="7373" sId="5" odxf="1" dxf="1" numFmtId="4">
    <nc r="E361">
      <v>21.11</v>
    </nc>
    <odxf/>
    <ndxf/>
  </rcc>
  <rcc rId="7374" sId="5" odxf="1" dxf="1" numFmtId="4">
    <nc r="F361">
      <v>0.3</v>
    </nc>
    <odxf/>
    <ndxf/>
  </rcc>
  <rcc rId="7375" sId="5" odxf="1" dxf="1">
    <oc r="G361">
      <f>IF(SUM(C361:D361)&gt;0,SUM(C361:D361),"")</f>
    </oc>
    <nc r="G361">
      <f>IF(SUM(C361:D361)&gt;0,SUM(C361:D361),"")</f>
    </nc>
    <odxf/>
    <ndxf/>
  </rcc>
  <rfmt sheetId="5" sqref="I361" start="0" length="0">
    <dxf/>
  </rfmt>
  <rfmt sheetId="5" sqref="J361" start="0" length="0">
    <dxf/>
  </rfmt>
  <rcc rId="7376" sId="5" odxf="1" dxf="1">
    <oc r="K361">
      <f>IF(SUM(B361,C361,D361,E361,F361)&gt;0,100*(E361*120.2/152.2)/((E361*120.2/152.2)+(D361*120.2/136.2)+C361+(F361*120.2/270)),"")</f>
    </oc>
    <nc r="K361">
      <f>IF(SUM(B361,C361,D361,E361,F361)&gt;0,100*(E361*120.2/152.2)/((E361*120.2/152.2)+(D361*120.2/136.2)+C361+(F361*120.2/270)),"")</f>
    </nc>
    <odxf/>
    <ndxf/>
  </rcc>
  <rcc rId="7377" sId="6" odxf="1" dxf="1" numFmtId="4">
    <nc r="B356">
      <v>1.5246999999999999</v>
    </nc>
    <odxf/>
    <ndxf/>
  </rcc>
  <rcc rId="7378" sId="6" odxf="1" dxf="1" numFmtId="4">
    <nc r="C356">
      <v>1.03</v>
    </nc>
    <odxf/>
    <ndxf/>
  </rcc>
  <rcc rId="7379" sId="6" odxf="1" dxf="1" numFmtId="4">
    <nc r="D356">
      <v>1.1599999999999999</v>
    </nc>
    <odxf/>
    <ndxf/>
  </rcc>
  <rcc rId="7380" sId="6" odxf="1" dxf="1" numFmtId="4">
    <nc r="E356">
      <v>6.59</v>
    </nc>
    <odxf/>
    <ndxf/>
  </rcc>
  <rcc rId="7381" sId="6" odxf="1" dxf="1" numFmtId="4">
    <nc r="F356">
      <v>1.03</v>
    </nc>
    <odxf/>
    <ndxf/>
  </rcc>
  <rfmt sheetId="6" sqref="G356" start="0" length="0">
    <dxf/>
  </rfmt>
  <rfmt sheetId="6" sqref="H356" start="0" length="0">
    <dxf/>
  </rfmt>
  <rfmt sheetId="6" sqref="I356" start="0" length="0">
    <dxf/>
  </rfmt>
  <rfmt sheetId="6" sqref="J356" start="0" length="0">
    <dxf/>
  </rfmt>
  <rfmt sheetId="6" sqref="K356" start="0" length="0">
    <dxf/>
  </rfmt>
  <rfmt sheetId="6" sqref="L356" start="0" length="0">
    <dxf/>
  </rfmt>
  <rcc rId="7382" sId="6" odxf="1" dxf="1" numFmtId="4">
    <nc r="M356">
      <v>90.19</v>
    </nc>
    <odxf/>
    <ndxf/>
  </rcc>
  <rfmt sheetId="6" sqref="N356" start="0" length="0">
    <dxf>
      <numFmt numFmtId="2" formatCode="0.00"/>
    </dxf>
  </rfmt>
  <rfmt sheetId="6" sqref="O356" start="0" length="0">
    <dxf>
      <numFmt numFmtId="0" formatCode="General"/>
    </dxf>
  </rfmt>
  <rfmt sheetId="6" sqref="P356" start="0" length="0">
    <dxf/>
  </rfmt>
  <rfmt sheetId="6" sqref="Q356" start="0" length="0">
    <dxf>
      <alignment vertical="top" readingOrder="0"/>
    </dxf>
  </rfmt>
  <rfmt sheetId="6" sqref="R356" start="0" length="0">
    <dxf>
      <numFmt numFmtId="2" formatCode="0.00"/>
      <alignment vertical="center" readingOrder="0"/>
      <border outline="0">
        <left style="dashed">
          <color indexed="64"/>
        </left>
        <right style="dashed">
          <color indexed="64"/>
        </right>
        <top style="dashed">
          <color indexed="64"/>
        </top>
        <bottom style="dashed">
          <color indexed="64"/>
        </bottom>
      </border>
    </dxf>
  </rfmt>
  <rcc rId="7383" sId="6" numFmtId="4">
    <nc r="Q355">
      <v>7.78</v>
    </nc>
  </rcc>
  <rcc rId="7384" sId="6" numFmtId="4">
    <oc r="Q356">
      <f>IF(SUM(D356,E356)&gt;0,SUM(D356,E356),"")</f>
    </oc>
    <nc r="Q356">
      <v>7.75</v>
    </nc>
  </rcc>
  <rfmt sheetId="6" sqref="R343" start="0" length="0">
    <dxf>
      <numFmt numFmtId="0" formatCode="General"/>
      <alignment vertical="top" readingOrder="0"/>
      <border outline="0">
        <left/>
        <right/>
        <top/>
        <bottom/>
      </border>
    </dxf>
  </rfmt>
  <rfmt sheetId="6" sqref="R351" start="0" length="0">
    <dxf>
      <numFmt numFmtId="0" formatCode="General"/>
      <alignment vertical="top" readingOrder="0"/>
      <border outline="0">
        <left/>
        <right/>
        <top/>
        <bottom/>
      </border>
    </dxf>
  </rfmt>
  <rfmt sheetId="6" sqref="R352" start="0" length="0">
    <dxf>
      <numFmt numFmtId="0" formatCode="General"/>
      <alignment vertical="top" readingOrder="0"/>
      <border outline="0">
        <left/>
        <right/>
        <top/>
        <bottom/>
      </border>
    </dxf>
  </rfmt>
  <rcc rId="7385" sId="6" odxf="1" dxf="1">
    <oc r="R355">
      <f>IF(SUM(D355,E355)&gt;0,SUM(D355,E355),"")</f>
    </oc>
    <nc r="R355"/>
    <odxf>
      <numFmt numFmtId="2" formatCode="0.00"/>
      <alignment vertical="center" readingOrder="0"/>
      <border outline="0">
        <left style="dashed">
          <color indexed="64"/>
        </left>
        <right style="dashed">
          <color indexed="64"/>
        </right>
        <top style="dashed">
          <color indexed="64"/>
        </top>
        <bottom style="dashed">
          <color indexed="64"/>
        </bottom>
      </border>
    </odxf>
    <ndxf>
      <numFmt numFmtId="0" formatCode="General"/>
      <alignment vertical="top" readingOrder="0"/>
      <border outline="0">
        <left/>
        <right/>
        <top/>
        <bottom/>
      </border>
    </ndxf>
  </rcc>
  <rfmt sheetId="6" sqref="R325" start="0" length="0">
    <dxf>
      <numFmt numFmtId="0" formatCode="General"/>
      <alignment vertical="top" readingOrder="0"/>
      <border outline="0">
        <left/>
        <right/>
        <top/>
        <bottom/>
      </border>
    </dxf>
  </rfmt>
  <rfmt sheetId="6" sqref="R326" start="0" length="0">
    <dxf>
      <numFmt numFmtId="0" formatCode="General"/>
      <alignment vertical="top" readingOrder="0"/>
      <border outline="0">
        <left/>
        <right/>
        <top/>
        <bottom/>
      </border>
    </dxf>
  </rfmt>
  <rfmt sheetId="6" sqref="R331" start="0" length="0">
    <dxf>
      <numFmt numFmtId="0" formatCode="General"/>
      <alignment vertical="top" readingOrder="0"/>
      <border outline="0">
        <left/>
        <right/>
        <top/>
        <bottom/>
      </border>
    </dxf>
  </rfmt>
  <rfmt sheetId="6" sqref="R335" start="0" length="0">
    <dxf>
      <numFmt numFmtId="0" formatCode="General"/>
      <alignment vertical="top" readingOrder="0"/>
      <border outline="0">
        <left/>
        <right/>
        <top/>
        <bottom/>
      </border>
    </dxf>
  </rfmt>
  <rfmt sheetId="6" sqref="R336" start="0" length="0">
    <dxf>
      <numFmt numFmtId="0" formatCode="General"/>
      <alignment vertical="top" readingOrder="0"/>
      <border outline="0">
        <left/>
        <right/>
        <top/>
        <bottom/>
      </border>
    </dxf>
  </rfmt>
  <rfmt sheetId="6" sqref="R356" start="0" length="0">
    <dxf>
      <numFmt numFmtId="0" formatCode="General"/>
      <alignment vertical="top" readingOrder="0"/>
      <border outline="0">
        <left/>
        <right/>
        <top/>
        <bottom/>
      </border>
    </dxf>
  </rfmt>
  <rcv guid="{7CFB4564-A573-4AEE-9975-79543CE5E4E6}" action="delete"/>
  <rdn rId="0" localSheetId="2" customView="1" name="Z_7CFB4564_A573_4AEE_9975_79543CE5E4E6_.wvu.FilterData" hidden="1" oldHidden="1">
    <formula>'КР 2_I-VII'!$A$4:$H$2194</formula>
    <oldFormula>'КР 2_I-VII'!$A$4:$H$2194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1" sId="3" numFmtId="4">
    <nc r="B1022">
      <v>1.5190999999999999</v>
    </nc>
  </rcc>
  <rcv guid="{7CFB4564-A573-4AEE-9975-79543CE5E4E6}" action="delete"/>
  <rdn rId="0" localSheetId="2" customView="1" name="Z_7CFB4564_A573_4AEE_9975_79543CE5E4E6_.wvu.FilterData" hidden="1" oldHidden="1">
    <formula>'КР 2_I-VII'!$A$4:$H$2194</formula>
    <oldFormula>'КР 2_I-VII'!$A$4:$H$2194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7" sId="2" odxf="1" dxf="1" numFmtId="4">
    <nc r="B2104">
      <v>1.4975000000000001</v>
    </nc>
    <odxf/>
    <ndxf/>
  </rcc>
  <rcc rId="7398" sId="2" odxf="1" dxf="1" numFmtId="4">
    <nc r="C2104">
      <v>1.4976</v>
    </nc>
    <odxf/>
    <ndxf/>
  </rcc>
  <rcc rId="7399" sId="2" odxf="1" dxf="1" numFmtId="4">
    <nc r="D2104">
      <v>1.4976</v>
    </nc>
    <odxf/>
    <ndxf/>
  </rcc>
  <rcc rId="7400" sId="2" odxf="1" dxf="1" numFmtId="4">
    <nc r="E2104">
      <v>1.4974000000000001</v>
    </nc>
    <odxf/>
    <ndxf/>
  </rcc>
  <rcc rId="7401" sId="2" odxf="1" dxf="1" numFmtId="4">
    <nc r="F2104">
      <v>1.4976</v>
    </nc>
    <odxf/>
    <ndxf/>
  </rcc>
  <rcc rId="7402" sId="2" odxf="1" dxf="1" numFmtId="4">
    <nc r="G2104">
      <v>1.4976</v>
    </nc>
    <odxf/>
    <ndxf/>
  </rcc>
  <rcc rId="7403" sId="2" odxf="1" dxf="1" numFmtId="4">
    <nc r="H2104">
      <v>1.4975000000000001</v>
    </nc>
    <odxf/>
    <ndxf/>
  </rcc>
  <rcc rId="7404" sId="2" odxf="1" dxf="1" numFmtId="4">
    <nc r="B2105">
      <v>1.4975000000000001</v>
    </nc>
    <odxf/>
    <ndxf/>
  </rcc>
  <rcc rId="7405" sId="2" odxf="1" dxf="1" numFmtId="4">
    <nc r="C2105">
      <v>1.4975000000000001</v>
    </nc>
    <odxf/>
    <ndxf/>
  </rcc>
  <rcc rId="7406" sId="2" odxf="1" dxf="1" numFmtId="4">
    <nc r="D2105">
      <v>1.4976</v>
    </nc>
    <odxf/>
    <ndxf/>
  </rcc>
  <rcc rId="7407" sId="2" odxf="1" dxf="1" numFmtId="4">
    <nc r="E2105">
      <v>1.4974000000000001</v>
    </nc>
    <odxf/>
    <ndxf/>
  </rcc>
  <rcc rId="7408" sId="2" odxf="1" dxf="1" numFmtId="4">
    <nc r="F2105">
      <v>1.4976</v>
    </nc>
    <odxf/>
    <ndxf/>
  </rcc>
  <rcc rId="7409" sId="2" odxf="1" dxf="1" numFmtId="4">
    <nc r="G2105">
      <v>1.4976</v>
    </nc>
    <odxf/>
    <ndxf/>
  </rcc>
  <rcc rId="7410" sId="2" odxf="1" dxf="1" numFmtId="4">
    <nc r="H2105">
      <v>1.4972000000000001</v>
    </nc>
    <odxf/>
    <ndxf/>
  </rcc>
  <rcc rId="7411" sId="2" odxf="1" dxf="1" numFmtId="4">
    <nc r="B2106">
      <v>1.4975000000000001</v>
    </nc>
    <odxf/>
    <ndxf/>
  </rcc>
  <rcc rId="7412" sId="2" odxf="1" dxf="1" numFmtId="4">
    <nc r="C2106">
      <v>1.4976</v>
    </nc>
    <odxf/>
    <ndxf/>
  </rcc>
  <rcc rId="7413" sId="2" odxf="1" dxf="1" numFmtId="4">
    <nc r="D2106">
      <v>1.4976</v>
    </nc>
    <odxf/>
    <ndxf/>
  </rcc>
  <rcc rId="7414" sId="2" odxf="1" dxf="1" numFmtId="4">
    <nc r="E2106">
      <v>1.4974000000000001</v>
    </nc>
    <odxf/>
    <ndxf/>
  </rcc>
  <rcc rId="7415" sId="2" odxf="1" dxf="1" numFmtId="4">
    <nc r="F2106">
      <v>1.4976</v>
    </nc>
    <odxf/>
    <ndxf/>
  </rcc>
  <rcc rId="7416" sId="2" odxf="1" dxf="1" numFmtId="4">
    <nc r="G2106">
      <v>1.4976</v>
    </nc>
    <odxf/>
    <ndxf/>
  </rcc>
  <rcc rId="7417" sId="2" odxf="1" dxf="1" numFmtId="4">
    <nc r="H2106">
      <v>1.4973000000000001</v>
    </nc>
    <odxf/>
    <ndxf/>
  </rcc>
  <rcc rId="7418" sId="2" numFmtId="4">
    <nc r="B2103">
      <v>1.4975000000000001</v>
    </nc>
  </rcc>
  <rcc rId="7419" sId="2" numFmtId="4">
    <nc r="C2103">
      <v>1.4975000000000001</v>
    </nc>
  </rcc>
  <rcc rId="7420" sId="2" numFmtId="4">
    <nc r="D2103">
      <v>1.4977</v>
    </nc>
  </rcc>
  <rcc rId="7421" sId="2" numFmtId="4">
    <nc r="E2103">
      <v>1.4974000000000001</v>
    </nc>
  </rcc>
  <rcc rId="7422" sId="2" numFmtId="4">
    <nc r="F2103">
      <v>1.4975000000000001</v>
    </nc>
  </rcc>
  <rcc rId="7423" sId="2" numFmtId="4">
    <nc r="G2103">
      <v>1.4976</v>
    </nc>
  </rcc>
  <rcc rId="7424" sId="2" numFmtId="4">
    <nc r="H2103">
      <v>1.4975000000000001</v>
    </nc>
  </rcc>
  <rcc rId="7425" sId="3" numFmtId="4">
    <nc r="B1023">
      <v>1.5179</v>
    </nc>
  </rcc>
  <rcc rId="7426" sId="4" numFmtId="27">
    <oc r="A1019">
      <v>44911.666666666664</v>
    </oc>
    <nc r="A1019">
      <v>44911.833333333336</v>
    </nc>
  </rcc>
  <rcc rId="7427" sId="4" numFmtId="4">
    <nc r="B1019">
      <v>1.5246999999999999</v>
    </nc>
  </rcc>
  <rcc rId="7428" sId="4" numFmtId="4">
    <nc r="C1019">
      <v>1.5246</v>
    </nc>
  </rcc>
  <rcc rId="7429" sId="4" numFmtId="4">
    <nc r="D1019">
      <v>1.5246999999999999</v>
    </nc>
  </rcc>
  <rcc rId="7430" sId="4" numFmtId="4">
    <nc r="E1019">
      <v>1.5246</v>
    </nc>
  </rcc>
  <rcc rId="7431" sId="7" odxf="1" dxf="1" numFmtId="4">
    <nc r="B1027">
      <v>4.32</v>
    </nc>
    <odxf/>
    <ndxf/>
  </rcc>
  <rcc rId="7432" sId="7" odxf="1" dxf="1" numFmtId="4">
    <nc r="C1027">
      <v>6.6</v>
    </nc>
    <odxf/>
    <ndxf/>
  </rcc>
  <rcc rId="7433" sId="8">
    <nc r="C1026">
      <v>6.3</v>
    </nc>
  </rcc>
  <rcc rId="7434" sId="8">
    <nc r="D1026">
      <v>2.5</v>
    </nc>
  </rcc>
  <rcc rId="7435" sId="8">
    <nc r="E1026">
      <v>120</v>
    </nc>
  </rcc>
  <rcv guid="{10BBB012-7C39-4D46-BF20-238B6C5ADCE0}" action="delete"/>
  <rdn rId="0" localSheetId="2" customView="1" name="Z_10BBB012_7C39_4D46_BF20_238B6C5ADCE0_.wvu.FilterData" hidden="1" oldHidden="1">
    <formula>'КР 2_I-VII'!$A$4:$H$2194</formula>
    <oldFormula>'КР 2_I-VII'!$A$4:$H$2194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41" sId="1" xfDxf="1" s="1" dxf="1" numFmtId="4">
    <nc r="C358">
      <v>3.2000000000000001E-2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442" sId="1" xfDxf="1" s="1" dxf="1" numFmtId="4">
    <nc r="D358">
      <v>1E-3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443" sId="1" xfDxf="1" s="1" dxf="1" numFmtId="4">
    <nc r="E358">
      <v>8.0000000000000002E-3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444" sId="1" xfDxf="1" s="1" dxf="1" numFmtId="4">
    <nc r="F358">
      <v>4.0000000000000001E-3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fmt sheetId="1" xfDxf="1" s="1" sqref="G358"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cc rId="7445" sId="1" xfDxf="1" s="1" dxf="1" numFmtId="4">
    <nc r="H358">
      <v>3.1E-2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fmt sheetId="1" xfDxf="1" s="1" sqref="I358"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fmt sheetId="1" xfDxf="1" s="1" sqref="J358"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cc rId="7446" sId="1" xfDxf="1" s="1" dxf="1" numFmtId="4">
    <nc r="K358">
      <v>2.1000000000000001E-2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447" sId="1" xfDxf="1" s="1" dxf="1" numFmtId="4">
    <nc r="L358">
      <v>99.875</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448" sId="1" xfDxf="1" s="1" dxf="1" numFmtId="4">
    <nc r="M358">
      <v>2.8000000000000001E-2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449" sId="1" xfDxf="1" s="1" dxf="1" numFmtId="4">
    <nc r="N358">
      <v>1.1000000000000001E-3</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top/>
        <bottom style="dotted">
          <color indexed="64"/>
        </bottom>
      </border>
      <protection locked="1" hidden="0"/>
    </ndxf>
  </rcc>
  <rcc rId="7450" sId="3" xfDxf="1" s="1" dxf="1" numFmtId="4">
    <nc r="B1024">
      <v>1.5187999999999999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ndxf>
  </rcc>
  <rfmt sheetId="4" xfDxf="1" sqref="A1020" start="0" length="0">
    <dxf>
      <numFmt numFmtId="27" formatCode="dd/mm/yyyy\ h:mm"/>
      <alignment horizontal="left" vertical="center" readingOrder="0"/>
      <border outline="0">
        <left style="thin">
          <color indexed="64"/>
        </left>
        <right style="dashed">
          <color indexed="64"/>
        </right>
        <bottom style="dashed">
          <color indexed="64"/>
        </bottom>
      </border>
    </dxf>
  </rfmt>
  <rcc rId="7451" sId="4" xfDxf="1" s="1" dxf="1" numFmtId="4">
    <nc r="B1020">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7452" sId="4" xfDxf="1" s="1" dxf="1" numFmtId="4">
    <nc r="C1020">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7453" sId="4" xfDxf="1" s="1" dxf="1" numFmtId="4">
    <nc r="D1020">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7454" sId="4" xfDxf="1" s="1" dxf="1" numFmtId="4">
    <nc r="E1020">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medium">
          <color indexed="64"/>
        </top>
        <bottom style="dashed">
          <color indexed="64"/>
        </bottom>
      </border>
      <protection locked="1" hidden="0"/>
    </ndxf>
  </rcc>
  <rrc rId="7455" sId="4" ref="A1021:XFD1021" action="deleteRow">
    <rfmt sheetId="4" xfDxf="1" s="1" sqref="A1021:XFD1021"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1021">
        <v>44912.333333333336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4" sqref="B1021"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C1021"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D1021"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E1021"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rc>
  <rrc rId="7456" sId="4" ref="A1023:XFD1023" action="deleteRow">
    <rfmt sheetId="4" xfDxf="1" s="1" sqref="A1023:XFD1023"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1023">
        <v>44913.333333333336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4" sqref="B1023"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C1023"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D1023"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E1023"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F1023" start="0" length="0">
      <dxf>
        <font>
          <sz val="10"/>
          <color indexed="41"/>
          <name val="Arial"/>
          <scheme val="none"/>
        </font>
      </dxf>
    </rfmt>
  </rrc>
  <rcc rId="7457" sId="4" odxf="1" dxf="1" numFmtId="27">
    <oc r="A1018">
      <v>44911</v>
    </oc>
    <nc r="A1018">
      <v>44911.333333333336</v>
    </nc>
    <ndxf/>
  </rcc>
  <rfmt sheetId="4" sqref="A1019" start="0" length="0">
    <dxf/>
  </rfmt>
  <rcc rId="7458" sId="4" odxf="1" dxf="1" numFmtId="27">
    <oc r="A1020">
      <v>44912</v>
    </oc>
    <nc r="A1020">
      <v>44912.333333333336</v>
    </nc>
    <ndxf/>
  </rcc>
  <rcc rId="7459" sId="4" odxf="1" dxf="1" numFmtId="27">
    <oc r="A1021">
      <v>44912.666666666664</v>
    </oc>
    <nc r="A1021">
      <v>44912.833333333336</v>
    </nc>
    <odxf/>
    <ndxf/>
  </rcc>
  <rcc rId="7460" sId="4" odxf="1" dxf="1" numFmtId="27">
    <oc r="A1022">
      <v>44913</v>
    </oc>
    <nc r="A1022">
      <v>44913.333333333336</v>
    </nc>
    <odxf/>
    <ndxf/>
  </rcc>
  <rcc rId="7461" sId="4" odxf="1" dxf="1" numFmtId="27">
    <oc r="A1023">
      <v>44913.666666666664</v>
    </oc>
    <nc r="A1023">
      <v>44913.833333333336</v>
    </nc>
    <odxf/>
    <ndxf/>
  </rcc>
  <rcc rId="7462" sId="5" xfDxf="1" s="1" dxf="1" numFmtId="4">
    <nc r="B362">
      <v>75.900000000000006</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7463" sId="5" xfDxf="1" s="1" dxf="1" numFmtId="4">
    <nc r="C362">
      <v>0.2</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7464" sId="5" xfDxf="1" s="1" dxf="1" numFmtId="4">
    <nc r="D362">
      <v>1.94</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7465" sId="5" xfDxf="1" s="1" dxf="1" numFmtId="4">
    <nc r="E362">
      <v>21.69</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7466" sId="5" xfDxf="1" s="1" dxf="1" numFmtId="4">
    <nc r="F362">
      <v>0.27</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7467" sId="6" xfDxf="1" s="1" dxf="1" numFmtId="4">
    <nc r="B357">
      <v>1.5246999999999999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7468" sId="6" xfDxf="1" s="1" dxf="1" numFmtId="4">
    <nc r="C357">
      <v>1.04</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7469" sId="6" xfDxf="1" s="1" dxf="1" numFmtId="4">
    <nc r="D357">
      <v>1.18</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7470" sId="6" xfDxf="1" s="1" dxf="1" numFmtId="4">
    <nc r="E357">
      <v>6.3</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7471" sId="6" xfDxf="1" s="1" dxf="1" numFmtId="4">
    <nc r="F357">
      <v>1.1000000000000001</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fmt sheetId="6" xfDxf="1" s="1" sqref="G357"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H357"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I357"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J357"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K357"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L357"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cc rId="7472" sId="6" xfDxf="1" s="1" dxf="1" numFmtId="4">
    <nc r="M357">
      <v>90.38</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7473" sId="7" xfDxf="1" s="1" dxf="1" numFmtId="4">
    <nc r="B1028">
      <v>4.4400000000000004</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7474" sId="7" xfDxf="1" s="1" dxf="1" numFmtId="4">
    <nc r="C1028">
      <v>6.5</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7475" sId="7" xfDxf="1" s="1" dxf="1" numFmtId="4">
    <nc r="D1028">
      <v>6.1</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dashed">
          <color indexed="64"/>
        </top>
        <bottom style="dashed">
          <color indexed="64"/>
        </bottom>
      </border>
      <protection locked="1" hidden="0"/>
    </ndxf>
  </rcc>
  <rfmt sheetId="8" xfDxf="1" sqref="A1027" start="0" length="0">
    <dxf>
      <numFmt numFmtId="27" formatCode="dd/mm/yyyy\ h:mm"/>
      <alignment horizontal="left" vertical="center" readingOrder="0"/>
      <border outline="0">
        <left style="thin">
          <color indexed="64"/>
        </left>
        <right style="dashed">
          <color indexed="64"/>
        </right>
        <top style="medium">
          <color indexed="64"/>
        </top>
        <bottom style="dashed">
          <color indexed="64"/>
        </bottom>
      </border>
    </dxf>
  </rfmt>
  <rcc rId="7476" sId="8" xfDxf="1" dxf="1">
    <nc r="B1027">
      <v>5.51</v>
    </nc>
    <ndxf>
      <alignment horizontal="center" readingOrder="0"/>
      <border outline="0">
        <left style="dashed">
          <color indexed="64"/>
        </left>
        <right style="dashed">
          <color indexed="64"/>
        </right>
        <bottom style="dashed">
          <color indexed="64"/>
        </bottom>
      </border>
    </ndxf>
  </rcc>
  <rcc rId="7477" sId="8" xfDxf="1" dxf="1">
    <nc r="C1027">
      <v>6</v>
    </nc>
    <ndxf>
      <alignment horizontal="center" readingOrder="0"/>
      <border outline="0">
        <left style="dashed">
          <color indexed="64"/>
        </left>
        <right style="dashed">
          <color indexed="64"/>
        </right>
        <top style="medium">
          <color indexed="64"/>
        </top>
        <bottom style="dashed">
          <color indexed="64"/>
        </bottom>
      </border>
    </ndxf>
  </rcc>
  <rfmt sheetId="8" sqref="A1028" start="0" length="0">
    <dxf/>
  </rfmt>
  <rcc rId="7478" sId="8" numFmtId="27">
    <oc r="A1027">
      <v>44912</v>
    </oc>
    <nc r="A1027">
      <v>44912.333333333336</v>
    </nc>
  </rcc>
  <rcc rId="7479" sId="8" numFmtId="27">
    <oc r="A1028">
      <v>44912.666666666664</v>
    </oc>
    <nc r="A1028">
      <v>44912.833333333336</v>
    </nc>
  </rcc>
  <rcc rId="7480" sId="8" odxf="1" dxf="1" numFmtId="27">
    <oc r="A1029">
      <v>44913</v>
    </oc>
    <nc r="A1029">
      <v>44913.333333333336</v>
    </nc>
    <odxf/>
    <ndxf/>
  </rcc>
  <rcc rId="7481" sId="8" odxf="1" dxf="1" numFmtId="27">
    <oc r="A1030">
      <v>44913.666666666664</v>
    </oc>
    <nc r="A1030">
      <v>44913.833333333336</v>
    </nc>
    <odxf/>
    <ndxf/>
  </rcc>
  <rcc rId="7482" sId="8">
    <nc r="D1027">
      <v>2.5</v>
    </nc>
  </rcc>
  <rcc rId="7483" sId="8">
    <nc r="E1027">
      <v>120</v>
    </nc>
  </rcc>
  <rcv guid="{44EA8A87-10E8-41FC-8E8D-7805666B1E10}" action="delete"/>
  <rdn rId="0" localSheetId="2" customView="1" name="Z_44EA8A87_10E8_41FC_8E8D_7805666B1E10_.wvu.FilterData" hidden="1" oldHidden="1">
    <formula>'КР 2_I-VII'!$A$4:$H$2194</formula>
    <oldFormula>'КР 2_I-VII'!$A$4:$H$2194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EA8A87-10E8-41FC-8E8D-7805666B1E10}" action="delete"/>
  <rdn rId="0" localSheetId="2" customView="1" name="Z_44EA8A87_10E8_41FC_8E8D_7805666B1E10_.wvu.FilterData" hidden="1" oldHidden="1">
    <formula>'КР 2_I-VII'!$A$4:$H$2194</formula>
    <oldFormula>'КР 2_I-VII'!$A$4:$H$2194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xfDxf="1" s="1" sqref="A2107" start="0" length="0">
    <dxf>
      <font>
        <b val="0"/>
        <i val="0"/>
        <strike val="0"/>
        <condense val="0"/>
        <extend val="0"/>
        <outline val="0"/>
        <shadow val="0"/>
        <u val="none"/>
        <vertAlign val="baseline"/>
        <sz val="10"/>
        <color auto="1"/>
        <name val="Arial"/>
        <scheme val="none"/>
      </font>
      <numFmt numFmtId="27" formatCode="dd/mm/yyyy\ h:mm"/>
      <fill>
        <patternFill patternType="none">
          <fgColor indexed="64"/>
          <bgColor indexed="65"/>
        </patternFill>
      </fill>
      <alignment horizontal="left" vertical="bottom" textRotation="0" wrapText="0" indent="0" justifyLastLine="0" shrinkToFit="0" readingOrder="0"/>
      <border diagonalUp="0" diagonalDown="0" outline="0">
        <left/>
        <right style="dotted">
          <color indexed="64"/>
        </right>
        <top style="dotted">
          <color indexed="64"/>
        </top>
        <bottom style="dotted">
          <color indexed="64"/>
        </bottom>
      </border>
      <protection locked="1" hidden="0"/>
    </dxf>
  </rfmt>
  <rcc rId="7494" sId="2" xfDxf="1" s="1" dxf="1" numFmtId="4">
    <nc r="B2107">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495" sId="2" xfDxf="1" s="1" dxf="1" numFmtId="4">
    <nc r="C2107">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496" sId="2" xfDxf="1" s="1" dxf="1" numFmtId="4">
    <nc r="D2107">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497" sId="2" xfDxf="1" s="1" dxf="1" numFmtId="4">
    <nc r="E2107">
      <v>1.4974000000000001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498" sId="2" xfDxf="1" s="1" dxf="1" numFmtId="4">
    <nc r="F2107">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499" sId="2" xfDxf="1" s="1" dxf="1" numFmtId="4">
    <nc r="G2107">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500" sId="2" xfDxf="1" s="1" dxf="1" numFmtId="4">
    <nc r="H2107">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ndxf>
  </rcc>
  <rfmt sheetId="2" xfDxf="1" s="1" sqref="A2108" start="0" length="0">
    <dxf>
      <font>
        <b val="0"/>
        <i val="0"/>
        <strike val="0"/>
        <condense val="0"/>
        <extend val="0"/>
        <outline val="0"/>
        <shadow val="0"/>
        <u val="none"/>
        <vertAlign val="baseline"/>
        <sz val="10"/>
        <color auto="1"/>
        <name val="Arial"/>
        <scheme val="none"/>
      </font>
      <numFmt numFmtId="27" formatCode="dd/mm/yyyy\ h:mm"/>
      <fill>
        <patternFill patternType="none">
          <fgColor indexed="64"/>
          <bgColor indexed="65"/>
        </patternFill>
      </fill>
      <alignment horizontal="left" vertical="bottom" textRotation="0" wrapText="0" indent="0" justifyLastLine="0" shrinkToFit="0" readingOrder="0"/>
      <border diagonalUp="0" diagonalDown="0" outline="0">
        <left/>
        <right style="dotted">
          <color indexed="64"/>
        </right>
        <top style="dotted">
          <color indexed="64"/>
        </top>
        <bottom style="dotted">
          <color indexed="64"/>
        </bottom>
      </border>
      <protection locked="1" hidden="0"/>
    </dxf>
  </rfmt>
  <rcc rId="7501" sId="2" xfDxf="1" s="1" dxf="1" numFmtId="4">
    <nc r="B2108">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502" sId="2" xfDxf="1" s="1" dxf="1" numFmtId="4">
    <nc r="C2108">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503" sId="2" xfDxf="1" s="1" dxf="1" numFmtId="4">
    <nc r="D2108">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504" sId="2" xfDxf="1" s="1" dxf="1" numFmtId="4">
    <nc r="E2108">
      <v>1.4974000000000001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505" sId="2" xfDxf="1" s="1" dxf="1" numFmtId="4">
    <nc r="F2108">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506" sId="2" xfDxf="1" s="1" dxf="1" numFmtId="4">
    <nc r="G2108">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507" sId="2" xfDxf="1" s="1" dxf="1" numFmtId="4">
    <nc r="H2108">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ndxf>
  </rcc>
  <rfmt sheetId="2" xfDxf="1" s="1" sqref="A2109" start="0" length="0">
    <dxf>
      <font>
        <b val="0"/>
        <i val="0"/>
        <strike val="0"/>
        <condense val="0"/>
        <extend val="0"/>
        <outline val="0"/>
        <shadow val="0"/>
        <u val="none"/>
        <vertAlign val="baseline"/>
        <sz val="10"/>
        <color auto="1"/>
        <name val="Arial"/>
        <scheme val="none"/>
      </font>
      <numFmt numFmtId="27" formatCode="dd/mm/yyyy\ h:mm"/>
      <fill>
        <patternFill patternType="none">
          <fgColor indexed="64"/>
          <bgColor indexed="65"/>
        </patternFill>
      </fill>
      <alignment horizontal="left" vertical="bottom" textRotation="0" wrapText="0" indent="0" justifyLastLine="0" shrinkToFit="0" readingOrder="0"/>
      <border diagonalUp="0" diagonalDown="0" outline="0">
        <left/>
        <right style="dotted">
          <color indexed="64"/>
        </right>
        <top style="dotted">
          <color indexed="64"/>
        </top>
        <bottom style="dotted">
          <color indexed="64"/>
        </bottom>
      </border>
      <protection locked="1" hidden="0"/>
    </dxf>
  </rfmt>
  <rcc rId="7508" sId="2" xfDxf="1" s="1" dxf="1" numFmtId="4">
    <nc r="B2109">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509" sId="2" xfDxf="1" s="1" dxf="1" numFmtId="4">
    <nc r="C2109">
      <v>1.4971000000000001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510" sId="2" xfDxf="1" s="1" dxf="1" numFmtId="4">
    <nc r="D2109">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511" sId="2" xfDxf="1" s="1" dxf="1" numFmtId="4">
    <nc r="E2109">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512" sId="2" xfDxf="1" s="1" dxf="1" numFmtId="4">
    <nc r="F2109">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513" sId="2" xfDxf="1" s="1" dxf="1" numFmtId="4">
    <nc r="G2109">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514" sId="2" xfDxf="1" s="1" dxf="1" numFmtId="4">
    <nc r="H2109">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ndxf>
  </rcc>
  <rcv guid="{44EA8A87-10E8-41FC-8E8D-7805666B1E10}" action="delete"/>
  <rdn rId="0" localSheetId="2" customView="1" name="Z_44EA8A87_10E8_41FC_8E8D_7805666B1E10_.wvu.FilterData" hidden="1" oldHidden="1">
    <formula>'КР 2_I-VII'!$A$4:$H$2194</formula>
    <oldFormula>'КР 2_I-VII'!$A$4:$H$2194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20" sId="2" odxf="1" dxf="1" numFmtId="4">
    <nc r="B2110">
      <v>1.4975000000000001</v>
    </nc>
    <odxf/>
    <ndxf/>
  </rcc>
  <rcc rId="7521" sId="2" odxf="1" dxf="1" numFmtId="4">
    <nc r="C2110">
      <v>1.4975000000000001</v>
    </nc>
    <odxf/>
    <ndxf/>
  </rcc>
  <rcc rId="7522" sId="2" odxf="1" dxf="1" numFmtId="4">
    <nc r="D2110">
      <v>1.4976</v>
    </nc>
    <odxf/>
    <ndxf/>
  </rcc>
  <rcc rId="7523" sId="2" odxf="1" dxf="1" numFmtId="4">
    <nc r="E2110">
      <v>1.4975000000000001</v>
    </nc>
    <odxf/>
    <ndxf/>
  </rcc>
  <rcc rId="7524" sId="2" odxf="1" dxf="1" numFmtId="4">
    <nc r="F2110">
      <v>1.4975000000000001</v>
    </nc>
    <odxf/>
    <ndxf/>
  </rcc>
  <rcc rId="7525" sId="2" odxf="1" dxf="1" numFmtId="4">
    <nc r="G2110">
      <v>1.4977</v>
    </nc>
    <odxf/>
    <ndxf/>
  </rcc>
  <rcc rId="7526" sId="2" odxf="1" dxf="1" numFmtId="4">
    <nc r="H2110">
      <v>1.4977</v>
    </nc>
    <odxf/>
    <ndxf/>
  </rcc>
  <rcc rId="7527" sId="2" odxf="1" dxf="1" numFmtId="4">
    <nc r="B2111">
      <v>1.4975000000000001</v>
    </nc>
    <odxf/>
    <ndxf/>
  </rcc>
  <rcc rId="7528" sId="2" odxf="1" dxf="1" numFmtId="4">
    <nc r="C2111">
      <v>1.4977</v>
    </nc>
    <odxf/>
    <ndxf/>
  </rcc>
  <rcc rId="7529" sId="2" odxf="1" dxf="1" numFmtId="4">
    <nc r="D2111">
      <v>1.4976</v>
    </nc>
    <odxf/>
    <ndxf/>
  </rcc>
  <rcc rId="7530" sId="2" odxf="1" dxf="1" numFmtId="4">
    <nc r="E2111">
      <v>1.4974000000000001</v>
    </nc>
    <odxf/>
    <ndxf/>
  </rcc>
  <rcc rId="7531" sId="2" odxf="1" dxf="1" numFmtId="4">
    <nc r="F2111">
      <v>1.4976</v>
    </nc>
    <odxf/>
    <ndxf/>
  </rcc>
  <rcc rId="7532" sId="2" odxf="1" dxf="1" numFmtId="4">
    <nc r="G2111">
      <v>1.4977</v>
    </nc>
    <odxf/>
    <ndxf/>
  </rcc>
  <rcc rId="7533" sId="2" odxf="1" dxf="1" numFmtId="4">
    <nc r="H2111">
      <v>1.4977</v>
    </nc>
    <odxf/>
    <ndxf/>
  </rcc>
  <rcc rId="7534" sId="2" odxf="1" dxf="1" numFmtId="4">
    <nc r="B2112">
      <v>1.4975000000000001</v>
    </nc>
    <odxf/>
    <ndxf/>
  </rcc>
  <rcc rId="7535" sId="2" odxf="1" dxf="1" numFmtId="4">
    <nc r="C2112">
      <v>1.4976</v>
    </nc>
    <odxf/>
    <ndxf/>
  </rcc>
  <rcc rId="7536" sId="2" odxf="1" dxf="1" numFmtId="4">
    <nc r="D2112">
      <v>1.4977</v>
    </nc>
    <odxf/>
    <ndxf/>
  </rcc>
  <rcc rId="7537" sId="2" odxf="1" dxf="1" numFmtId="4">
    <nc r="E2112">
      <v>1.4975000000000001</v>
    </nc>
    <odxf/>
    <ndxf/>
  </rcc>
  <rcc rId="7538" sId="2" odxf="1" dxf="1" numFmtId="4">
    <nc r="F2112">
      <v>1.4976</v>
    </nc>
    <odxf/>
    <ndxf/>
  </rcc>
  <rcc rId="7539" sId="2" odxf="1" dxf="1" numFmtId="4">
    <nc r="G2112">
      <v>1.4976</v>
    </nc>
    <odxf/>
    <ndxf/>
  </rcc>
  <rcc rId="7540" sId="2" odxf="1" dxf="1" numFmtId="4">
    <nc r="H2112">
      <v>1.4977</v>
    </nc>
    <odxf/>
    <ndxf/>
  </rcc>
  <rcc rId="7541" sId="3" odxf="1" dxf="1" numFmtId="4">
    <nc r="B1025">
      <v>1.5157</v>
    </nc>
    <odxf>
      <border outline="0">
        <left style="dashed">
          <color indexed="64"/>
        </left>
        <right/>
        <top style="dashed">
          <color indexed="64"/>
        </top>
        <bottom style="medium">
          <color indexed="64"/>
        </bottom>
      </border>
    </odxf>
    <ndxf>
      <border outline="0">
        <left/>
        <right style="thin">
          <color indexed="64"/>
        </right>
        <top style="thin">
          <color indexed="64"/>
        </top>
        <bottom style="thin">
          <color indexed="64"/>
        </bottom>
      </border>
    </ndxf>
  </rcc>
  <rcc rId="7542" sId="4" odxf="1" dxf="1" numFmtId="4">
    <nc r="B1021">
      <v>1.5246</v>
    </nc>
    <odxf/>
    <ndxf/>
  </rcc>
  <rcc rId="7543" sId="4" odxf="1" dxf="1" numFmtId="4">
    <nc r="C1021">
      <v>1.5246999999999999</v>
    </nc>
    <odxf/>
    <ndxf/>
  </rcc>
  <rcc rId="7544" sId="4" odxf="1" dxf="1" numFmtId="4">
    <nc r="D1021">
      <v>1.5246999999999999</v>
    </nc>
    <odxf/>
    <ndxf/>
  </rcc>
  <rcc rId="7545" sId="4" odxf="1" dxf="1" numFmtId="4">
    <nc r="E1021">
      <v>1.5246999999999999</v>
    </nc>
    <odxf/>
    <ndxf/>
  </rcc>
  <rcc rId="7546" sId="7" odxf="1" dxf="1" numFmtId="4">
    <nc r="B1029">
      <v>4.33</v>
    </nc>
    <odxf/>
    <ndxf/>
  </rcc>
  <rcc rId="7547" sId="7" odxf="1" dxf="1" numFmtId="4">
    <nc r="C1029">
      <v>6.6</v>
    </nc>
    <odxf/>
    <ndxf/>
  </rcc>
  <rcc rId="7548" sId="8">
    <nc r="C1028">
      <v>6.6</v>
    </nc>
  </rcc>
  <rcc rId="7549" sId="8">
    <nc r="D1028">
      <v>2.5</v>
    </nc>
  </rcc>
  <rcc rId="7550" sId="8">
    <nc r="E1028">
      <v>120</v>
    </nc>
  </rcc>
  <rcv guid="{10BBB012-7C39-4D46-BF20-238B6C5ADCE0}" action="delete"/>
  <rdn rId="0" localSheetId="2" customView="1" name="Z_10BBB012_7C39_4D46_BF20_238B6C5ADCE0_.wvu.FilterData" hidden="1" oldHidden="1">
    <formula>'КР 2_I-VII'!$A$4:$H$2194</formula>
    <oldFormula>'КР 2_I-VII'!$A$4:$H$2194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09" sId="2" odxf="1" dxf="1" numFmtId="4">
    <nc r="B2053">
      <v>1.4976</v>
    </nc>
    <odxf/>
    <ndxf/>
  </rcc>
  <rcc rId="6310" sId="2" odxf="1" dxf="1" numFmtId="4">
    <nc r="C2053">
      <v>1.4976</v>
    </nc>
    <odxf/>
    <ndxf/>
  </rcc>
  <rcc rId="6311" sId="2" odxf="1" dxf="1" numFmtId="4">
    <nc r="D2053">
      <v>1.4979</v>
    </nc>
    <odxf/>
    <ndxf/>
  </rcc>
  <rcc rId="6312" sId="2" odxf="1" dxf="1" numFmtId="4">
    <nc r="E2053">
      <v>1.4974000000000001</v>
    </nc>
    <odxf/>
    <ndxf/>
  </rcc>
  <rcc rId="6313" sId="2" odxf="1" dxf="1" numFmtId="4">
    <nc r="F2053">
      <v>1.4979</v>
    </nc>
    <odxf/>
    <ndxf/>
  </rcc>
  <rcc rId="6314" sId="2" odxf="1" dxf="1" numFmtId="4">
    <nc r="G2053">
      <v>1.4979</v>
    </nc>
    <odxf/>
    <ndxf/>
  </rcc>
  <rcc rId="6315" sId="2" odxf="1" dxf="1" numFmtId="4">
    <nc r="H2053">
      <v>1.4975000000000001</v>
    </nc>
    <odxf/>
    <ndxf/>
  </rcc>
  <rcc rId="6316" sId="2" odxf="1" dxf="1" numFmtId="4">
    <nc r="B2054">
      <v>1.4976</v>
    </nc>
    <odxf/>
    <ndxf/>
  </rcc>
  <rcc rId="6317" sId="2" odxf="1" dxf="1" numFmtId="4">
    <nc r="C2054">
      <v>1.4976</v>
    </nc>
    <odxf/>
    <ndxf/>
  </rcc>
  <rcc rId="6318" sId="2" odxf="1" dxf="1" numFmtId="4">
    <nc r="D2054">
      <v>1.4978</v>
    </nc>
    <odxf/>
    <ndxf/>
  </rcc>
  <rcc rId="6319" sId="2" odxf="1" dxf="1" numFmtId="4">
    <nc r="E2054">
      <v>1.4974000000000001</v>
    </nc>
    <odxf/>
    <ndxf/>
  </rcc>
  <rcc rId="6320" sId="2" odxf="1" dxf="1" numFmtId="4">
    <nc r="F2054">
      <v>1.4978</v>
    </nc>
    <odxf/>
    <ndxf/>
  </rcc>
  <rcc rId="6321" sId="2" odxf="1" dxf="1" numFmtId="4">
    <nc r="G2054">
      <v>1.4977</v>
    </nc>
    <odxf/>
    <ndxf/>
  </rcc>
  <rcc rId="6322" sId="2" odxf="1" dxf="1" numFmtId="4">
    <nc r="H2054">
      <v>1.4977</v>
    </nc>
    <odxf/>
    <ndxf/>
  </rcc>
  <rcc rId="6323" sId="2" odxf="1" dxf="1" numFmtId="4">
    <nc r="B2055">
      <v>1.4976</v>
    </nc>
    <odxf/>
    <ndxf/>
  </rcc>
  <rcc rId="6324" sId="2" odxf="1" dxf="1" numFmtId="4">
    <nc r="C2055">
      <v>1.4976</v>
    </nc>
    <odxf/>
    <ndxf/>
  </rcc>
  <rcc rId="6325" sId="2" odxf="1" dxf="1" numFmtId="4">
    <nc r="D2055">
      <v>1.4979</v>
    </nc>
    <odxf/>
    <ndxf/>
  </rcc>
  <rcc rId="6326" sId="2" odxf="1" dxf="1" numFmtId="4">
    <nc r="E2055">
      <v>1.4975000000000001</v>
    </nc>
    <odxf/>
    <ndxf/>
  </rcc>
  <rcc rId="6327" sId="2" odxf="1" dxf="1" numFmtId="4">
    <nc r="F2055">
      <v>1.4979</v>
    </nc>
    <odxf/>
    <ndxf/>
  </rcc>
  <rcc rId="6328" sId="2" odxf="1" dxf="1" numFmtId="4">
    <nc r="G2055">
      <v>1.4977</v>
    </nc>
    <odxf/>
    <ndxf/>
  </rcc>
  <rcc rId="6329" sId="2" odxf="1" dxf="1" numFmtId="4">
    <nc r="H2055">
      <v>1.4977</v>
    </nc>
    <odxf/>
    <ndxf/>
  </rcc>
  <rcc rId="6330" sId="1" odxf="1" dxf="1" numFmtId="4">
    <nc r="C349">
      <v>2.3E-2</v>
    </nc>
    <odxf/>
    <ndxf/>
  </rcc>
  <rcc rId="6331" sId="1" odxf="1" dxf="1" numFmtId="4">
    <nc r="D349">
      <v>4.0000000000000001E-3</v>
    </nc>
    <odxf/>
    <ndxf/>
  </rcc>
  <rcc rId="6332" sId="1" odxf="1" dxf="1" numFmtId="4">
    <nc r="E349">
      <v>1.2E-2</v>
    </nc>
    <odxf/>
    <ndxf/>
  </rcc>
  <rcc rId="6333" sId="1" odxf="1" dxf="1" numFmtId="4">
    <nc r="F349">
      <v>2E-3</v>
    </nc>
    <odxf/>
    <ndxf/>
  </rcc>
  <rfmt sheetId="1" sqref="G349" start="0" length="0">
    <dxf/>
  </rfmt>
  <rcc rId="6334" sId="1" odxf="1" dxf="1" numFmtId="4">
    <nc r="H349">
      <v>0.03</v>
    </nc>
    <odxf/>
    <ndxf/>
  </rcc>
  <rfmt sheetId="1" sqref="I349" start="0" length="0">
    <dxf/>
  </rfmt>
  <rfmt sheetId="1" sqref="J349" start="0" length="0">
    <dxf/>
  </rfmt>
  <rcc rId="6335" sId="1" odxf="1" dxf="1" numFmtId="4">
    <nc r="K349">
      <v>2.8000000000000001E-2</v>
    </nc>
    <odxf/>
    <ndxf/>
  </rcc>
  <rcc rId="6336" sId="1" odxf="1" dxf="1" numFmtId="4">
    <nc r="L349">
      <v>99.873999999999995</v>
    </nc>
    <odxf/>
    <ndxf/>
  </rcc>
  <rcc rId="6337" sId="1" odxf="1" dxf="1" numFmtId="4">
    <nc r="M349">
      <v>2.7E-2</v>
    </nc>
    <odxf/>
    <ndxf/>
  </rcc>
  <rcc rId="6338" sId="1" odxf="1" dxf="1" numFmtId="4">
    <nc r="N349">
      <v>1.4E-3</v>
    </nc>
    <odxf/>
    <ndxf/>
  </rcc>
  <rcc rId="6339" sId="3" odxf="1" dxf="1" numFmtId="4">
    <nc r="B1003">
      <v>1.5155000000000001</v>
    </nc>
    <odxf>
      <border outline="0">
        <left style="dashed">
          <color indexed="64"/>
        </left>
        <right/>
        <top style="dashed">
          <color indexed="64"/>
        </top>
        <bottom style="dashed">
          <color indexed="64"/>
        </bottom>
      </border>
    </odxf>
    <ndxf>
      <border outline="0">
        <left/>
        <right style="thin">
          <color indexed="64"/>
        </right>
        <top style="thin">
          <color indexed="64"/>
        </top>
        <bottom style="thin">
          <color indexed="64"/>
        </bottom>
      </border>
    </ndxf>
  </rcc>
  <rrc rId="6340" sId="3" ref="A1002:XFD1002" action="deleteRow">
    <rfmt sheetId="3" xfDxf="1" s="1" sqref="A1002:XFD1002"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02">
        <v>44901</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3" sqref="B1002" start="0" length="0">
      <dxf>
        <numFmt numFmtId="167" formatCode="0.0000"/>
        <alignment horizontal="center" vertical="top" readingOrder="0"/>
        <border outline="0">
          <left style="dashed">
            <color indexed="64"/>
          </left>
          <top style="medium">
            <color indexed="64"/>
          </top>
          <bottom style="dashed">
            <color indexed="64"/>
          </bottom>
        </border>
      </dxf>
    </rfmt>
  </rrc>
  <rcc rId="6341" sId="3" numFmtId="27">
    <oc r="A1003">
      <v>44901.666666666664</v>
    </oc>
    <nc r="A1003">
      <v>44901.833333333336</v>
    </nc>
  </rcc>
  <rcc rId="6342" sId="4" odxf="1" dxf="1" numFmtId="4">
    <nc r="B1004">
      <v>1.5246999999999999</v>
    </nc>
    <odxf>
      <border outline="0">
        <top style="dashed">
          <color indexed="64"/>
        </top>
      </border>
    </odxf>
    <ndxf>
      <border outline="0">
        <top style="medium">
          <color indexed="64"/>
        </top>
      </border>
    </ndxf>
  </rcc>
  <rcc rId="6343" sId="4" odxf="1" dxf="1" numFmtId="4">
    <nc r="C1004">
      <v>1.5247999999999999</v>
    </nc>
    <odxf>
      <border outline="0">
        <top style="dashed">
          <color indexed="64"/>
        </top>
      </border>
    </odxf>
    <ndxf>
      <border outline="0">
        <top style="medium">
          <color indexed="64"/>
        </top>
      </border>
    </ndxf>
  </rcc>
  <rcc rId="6344" sId="4" odxf="1" dxf="1" numFmtId="4">
    <nc r="D1004">
      <v>1.5246999999999999</v>
    </nc>
    <odxf>
      <border outline="0">
        <top style="dashed">
          <color indexed="64"/>
        </top>
      </border>
    </odxf>
    <ndxf>
      <border outline="0">
        <top style="medium">
          <color indexed="64"/>
        </top>
      </border>
    </ndxf>
  </rcc>
  <rcc rId="6345" sId="4" odxf="1" dxf="1" numFmtId="4">
    <nc r="E1004">
      <v>1.5246</v>
    </nc>
    <odxf>
      <border outline="0">
        <right style="dashed">
          <color indexed="64"/>
        </right>
        <top style="dashed">
          <color indexed="64"/>
        </top>
      </border>
    </odxf>
    <ndxf>
      <border outline="0">
        <right style="thin">
          <color indexed="64"/>
        </right>
        <top style="medium">
          <color indexed="64"/>
        </top>
      </border>
    </ndxf>
  </rcc>
  <rcc rId="6346" sId="4" odxf="1" dxf="1" numFmtId="4">
    <nc r="B1003">
      <v>1.5246</v>
    </nc>
    <odxf>
      <border outline="0">
        <top style="medium">
          <color indexed="64"/>
        </top>
        <bottom style="dashed">
          <color indexed="64"/>
        </bottom>
      </border>
    </odxf>
    <ndxf>
      <border outline="0">
        <top style="dashed">
          <color indexed="64"/>
        </top>
        <bottom style="medium">
          <color indexed="64"/>
        </bottom>
      </border>
    </ndxf>
  </rcc>
  <rcc rId="6347" sId="4" odxf="1" dxf="1" numFmtId="4">
    <nc r="C1003">
      <v>1.5246</v>
    </nc>
    <odxf>
      <border outline="0">
        <top style="medium">
          <color indexed="64"/>
        </top>
        <bottom style="dashed">
          <color indexed="64"/>
        </bottom>
      </border>
    </odxf>
    <ndxf>
      <border outline="0">
        <top style="dashed">
          <color indexed="64"/>
        </top>
        <bottom style="medium">
          <color indexed="64"/>
        </bottom>
      </border>
    </ndxf>
  </rcc>
  <rcc rId="6348" sId="4" odxf="1" dxf="1" numFmtId="4">
    <nc r="D1003">
      <v>1.5246</v>
    </nc>
    <odxf>
      <border outline="0">
        <top style="medium">
          <color indexed="64"/>
        </top>
        <bottom style="dashed">
          <color indexed="64"/>
        </bottom>
      </border>
    </odxf>
    <ndxf>
      <border outline="0">
        <top style="dashed">
          <color indexed="64"/>
        </top>
        <bottom style="medium">
          <color indexed="64"/>
        </bottom>
      </border>
    </ndxf>
  </rcc>
  <rcc rId="6349" sId="4" odxf="1" dxf="1" numFmtId="4">
    <nc r="E1003">
      <v>1.5246</v>
    </nc>
    <odxf>
      <border outline="0">
        <top style="medium">
          <color indexed="64"/>
        </top>
        <bottom style="dashed">
          <color indexed="64"/>
        </bottom>
      </border>
    </odxf>
    <ndxf>
      <border outline="0">
        <top style="dashed">
          <color indexed="64"/>
        </top>
        <bottom style="medium">
          <color indexed="64"/>
        </bottom>
      </border>
    </ndxf>
  </rcc>
  <rrc rId="6350" sId="3" ref="A1004:XFD1004" action="deleteRow">
    <rfmt sheetId="3" xfDxf="1" s="1" sqref="A1004:XFD1004"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04">
        <v>44902</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3" sqref="B1004" start="0" length="0">
      <dxf>
        <numFmt numFmtId="167" formatCode="0.0000"/>
        <alignment horizontal="center" vertical="top" readingOrder="0"/>
        <border outline="0">
          <left style="dashed">
            <color indexed="64"/>
          </left>
          <top style="medium">
            <color indexed="64"/>
          </top>
          <bottom style="dashed">
            <color indexed="64"/>
          </bottom>
        </border>
      </dxf>
    </rfmt>
  </rrc>
  <rcc rId="6351" sId="3" numFmtId="27">
    <oc r="A1005">
      <v>44902.666666666664</v>
    </oc>
    <nc r="A1005">
      <v>44902.833333333336</v>
    </nc>
  </rcc>
  <rrc rId="6352" sId="3" ref="A1006:XFD1006" action="deleteRow">
    <rfmt sheetId="3" xfDxf="1" s="1" sqref="A1006:XFD1006"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06">
        <v>44903</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3" sqref="B1006" start="0" length="0">
      <dxf>
        <numFmt numFmtId="167" formatCode="0.0000"/>
        <alignment horizontal="center" vertical="top" readingOrder="0"/>
        <border outline="0">
          <left style="dashed">
            <color indexed="64"/>
          </left>
          <top style="medium">
            <color indexed="64"/>
          </top>
          <bottom style="dashed">
            <color indexed="64"/>
          </bottom>
        </border>
      </dxf>
    </rfmt>
  </rrc>
  <rcc rId="6353" sId="3" numFmtId="27">
    <oc r="A1007">
      <v>44903.666666666664</v>
    </oc>
    <nc r="A1007">
      <v>44903.833333333336</v>
    </nc>
  </rcc>
  <rcc rId="6354" sId="3" odxf="1" dxf="1" numFmtId="4">
    <nc r="B1003">
      <v>1.5148999999999999</v>
    </nc>
    <odxf>
      <border outline="0">
        <left style="dashed">
          <color indexed="64"/>
        </left>
        <right/>
        <top style="dashed">
          <color indexed="64"/>
        </top>
        <bottom style="medium">
          <color indexed="64"/>
        </bottom>
      </border>
    </odxf>
    <ndxf>
      <border outline="0">
        <left/>
        <right style="thin">
          <color indexed="64"/>
        </right>
        <top style="thin">
          <color indexed="64"/>
        </top>
        <bottom style="thin">
          <color indexed="64"/>
        </bottom>
      </border>
    </ndxf>
  </rcc>
  <rcc rId="6355" sId="3" odxf="1" dxf="1" numFmtId="4">
    <nc r="B1004">
      <v>1.5152000000000001</v>
    </nc>
    <odxf>
      <border outline="0">
        <left style="dashed">
          <color indexed="64"/>
        </left>
        <right/>
        <top style="dashed">
          <color indexed="64"/>
        </top>
        <bottom style="dashed">
          <color indexed="64"/>
        </bottom>
      </border>
    </odxf>
    <ndxf>
      <border outline="0">
        <left/>
        <right style="thin">
          <color indexed="64"/>
        </right>
        <top style="thin">
          <color indexed="64"/>
        </top>
        <bottom style="thin">
          <color indexed="64"/>
        </bottom>
      </border>
    </ndxf>
  </rcc>
  <rcc rId="6356" sId="3" odxf="1" dxf="1" numFmtId="4">
    <nc r="B1005">
      <v>1.5183</v>
    </nc>
    <odxf>
      <border outline="0">
        <left style="dashed">
          <color indexed="64"/>
        </left>
        <right/>
        <top style="dashed">
          <color indexed="64"/>
        </top>
        <bottom style="medium">
          <color indexed="64"/>
        </bottom>
      </border>
    </odxf>
    <ndxf>
      <border outline="0">
        <left/>
        <right style="thin">
          <color indexed="64"/>
        </right>
        <top style="thin">
          <color indexed="64"/>
        </top>
        <bottom style="thin">
          <color indexed="64"/>
        </bottom>
      </border>
    </ndxf>
  </rcc>
  <rcc rId="6357" sId="3" odxf="1" dxf="1" numFmtId="4">
    <nc r="B1006">
      <v>1.5155000000000001</v>
    </nc>
    <odxf>
      <border outline="0">
        <left style="dashed">
          <color indexed="64"/>
        </left>
        <right/>
        <top style="dashed">
          <color indexed="64"/>
        </top>
        <bottom style="dashed">
          <color indexed="64"/>
        </bottom>
      </border>
    </odxf>
    <ndxf>
      <border outline="0">
        <left/>
        <right style="thin">
          <color indexed="64"/>
        </right>
        <top style="thin">
          <color indexed="64"/>
        </top>
        <bottom style="thin">
          <color indexed="64"/>
        </bottom>
      </border>
    </ndxf>
  </rcc>
  <rcc rId="6358" sId="5" odxf="1" dxf="1" numFmtId="4">
    <nc r="B353">
      <v>76.94</v>
    </nc>
    <odxf/>
    <ndxf/>
  </rcc>
  <rcc rId="6359" sId="5" odxf="1" dxf="1" numFmtId="4">
    <nc r="C353">
      <v>0.22</v>
    </nc>
    <odxf/>
    <ndxf/>
  </rcc>
  <rcc rId="6360" sId="5" odxf="1" dxf="1" numFmtId="4">
    <nc r="D353">
      <v>1.81</v>
    </nc>
    <odxf/>
    <ndxf/>
  </rcc>
  <rcc rId="6361" sId="5" odxf="1" dxf="1" numFmtId="4">
    <nc r="E353">
      <v>20.71</v>
    </nc>
    <odxf/>
    <ndxf/>
  </rcc>
  <rcc rId="6362" sId="5" odxf="1" dxf="1" numFmtId="4">
    <nc r="F353">
      <v>0.32</v>
    </nc>
    <odxf/>
    <ndxf/>
  </rcc>
  <rcc rId="6363" sId="6" odxf="1" dxf="1" numFmtId="4">
    <nc r="B348">
      <v>1.5246999999999999</v>
    </nc>
    <odxf/>
    <ndxf/>
  </rcc>
  <rcc rId="6364" sId="6" odxf="1" dxf="1" numFmtId="4">
    <nc r="C348">
      <v>1.1200000000000001</v>
    </nc>
    <odxf/>
    <ndxf/>
  </rcc>
  <rcc rId="6365" sId="6" odxf="1" dxf="1" numFmtId="4">
    <nc r="D348">
      <v>1.2</v>
    </nc>
    <odxf/>
    <ndxf/>
  </rcc>
  <rcc rId="6366" sId="6" odxf="1" dxf="1" numFmtId="4">
    <nc r="E348">
      <v>6.57</v>
    </nc>
    <odxf/>
    <ndxf/>
  </rcc>
  <rcc rId="6367" sId="6" odxf="1" dxf="1" numFmtId="4">
    <nc r="F348">
      <v>1.06</v>
    </nc>
    <odxf/>
    <ndxf/>
  </rcc>
  <rfmt sheetId="6" sqref="G348" start="0" length="0">
    <dxf/>
  </rfmt>
  <rfmt sheetId="6" sqref="H348" start="0" length="0">
    <dxf/>
  </rfmt>
  <rfmt sheetId="6" sqref="I348" start="0" length="0">
    <dxf/>
  </rfmt>
  <rfmt sheetId="6" sqref="J348" start="0" length="0">
    <dxf/>
  </rfmt>
  <rfmt sheetId="6" sqref="K348" start="0" length="0">
    <dxf/>
  </rfmt>
  <rfmt sheetId="6" sqref="L348" start="0" length="0">
    <dxf/>
  </rfmt>
  <rcc rId="6368" sId="6" odxf="1" dxf="1" numFmtId="4">
    <nc r="M348">
      <v>90.05</v>
    </nc>
    <odxf/>
    <ndxf/>
  </rcc>
  <rcc rId="6369" sId="7" odxf="1" dxf="1" numFmtId="4">
    <nc r="B1012">
      <v>4.8499999999999996</v>
    </nc>
    <odxf>
      <border outline="0">
        <top style="dashed">
          <color indexed="64"/>
        </top>
        <bottom style="dashed">
          <color indexed="64"/>
        </bottom>
      </border>
    </odxf>
    <ndxf>
      <border outline="0">
        <top style="medium">
          <color indexed="64"/>
        </top>
        <bottom style="thin">
          <color indexed="64"/>
        </bottom>
      </border>
    </ndxf>
  </rcc>
  <rcc rId="6370" sId="7" odxf="1" dxf="1" numFmtId="4">
    <nc r="C1012">
      <v>6.8</v>
    </nc>
    <odxf>
      <border outline="0">
        <top style="dashed">
          <color indexed="64"/>
        </top>
        <bottom style="dashed">
          <color indexed="64"/>
        </bottom>
      </border>
    </odxf>
    <ndxf>
      <border outline="0">
        <top style="medium">
          <color indexed="64"/>
        </top>
        <bottom style="thin">
          <color indexed="64"/>
        </bottom>
      </border>
    </ndxf>
  </rcc>
  <rcc rId="6371" sId="7" odxf="1" dxf="1" numFmtId="4">
    <nc r="D1012">
      <v>6</v>
    </nc>
    <odxf>
      <border outline="0">
        <right/>
        <top style="dashed">
          <color indexed="64"/>
        </top>
        <bottom style="dashed">
          <color indexed="64"/>
        </bottom>
      </border>
    </odxf>
    <ndxf>
      <border outline="0">
        <right style="thin">
          <color indexed="64"/>
        </right>
        <top style="medium">
          <color indexed="64"/>
        </top>
        <bottom style="thin">
          <color indexed="64"/>
        </bottom>
      </border>
    </ndxf>
  </rcc>
  <rrc rId="6372" sId="7" ref="A1011:XFD1011" action="deleteRow">
    <rfmt sheetId="7" xfDxf="1" s="1" sqref="A1011:XFD1011"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11">
        <v>44903</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1011"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1011"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1011" start="0" length="0">
      <dxf>
        <numFmt numFmtId="164" formatCode="0.0"/>
        <alignment horizontal="center" vertical="top" readingOrder="0"/>
        <border outline="0">
          <left style="dashed">
            <color indexed="64"/>
          </left>
          <top style="medium">
            <color indexed="64"/>
          </top>
          <bottom style="dashed">
            <color indexed="64"/>
          </bottom>
        </border>
      </dxf>
    </rfmt>
  </rrc>
  <rcc rId="6373" sId="7" numFmtId="27">
    <oc r="A1010">
      <v>44902.666666666664</v>
    </oc>
    <nc r="A1010">
      <v>44902.833333333336</v>
    </nc>
  </rcc>
  <rrc rId="6374" sId="7" ref="A1008:XFD1008" action="deleteRow">
    <rfmt sheetId="7" xfDxf="1" s="1" sqref="A1008:XFD1008"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08">
        <v>44902</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cc rId="0" sId="7" dxf="1" numFmtId="4">
      <nc r="B1008">
        <v>4.18</v>
      </nc>
      <ndxf>
        <numFmt numFmtId="2" formatCode="0.00"/>
        <alignment horizontal="center" vertical="top" readingOrder="0"/>
        <border outline="0">
          <left style="dashed">
            <color indexed="64"/>
          </left>
          <right style="dashed">
            <color indexed="64"/>
          </right>
          <top style="dashed">
            <color indexed="64"/>
          </top>
          <bottom style="medium">
            <color indexed="64"/>
          </bottom>
        </border>
      </ndxf>
    </rcc>
    <rcc rId="0" sId="7" dxf="1" numFmtId="4">
      <nc r="C1008">
        <v>6.1</v>
      </nc>
      <ndxf>
        <numFmt numFmtId="164" formatCode="0.0"/>
        <alignment horizontal="center" vertical="top" readingOrder="0"/>
        <border outline="0">
          <left style="dashed">
            <color indexed="64"/>
          </left>
          <right style="dashed">
            <color indexed="64"/>
          </right>
          <top style="dashed">
            <color indexed="64"/>
          </top>
          <bottom style="medium">
            <color indexed="64"/>
          </bottom>
        </border>
      </ndxf>
    </rcc>
    <rfmt sheetId="7" sqref="D1008" start="0" length="0">
      <dxf>
        <numFmt numFmtId="164" formatCode="0.0"/>
        <alignment horizontal="center" vertical="top" readingOrder="0"/>
        <border outline="0">
          <left style="dashed">
            <color indexed="64"/>
          </left>
          <top style="medium">
            <color indexed="64"/>
          </top>
          <bottom style="dashed">
            <color indexed="64"/>
          </bottom>
        </border>
      </dxf>
    </rfmt>
  </rrc>
  <rcc rId="6375" sId="8" odxf="1" dxf="1">
    <nc r="B1011">
      <v>5.38</v>
    </nc>
    <odxf>
      <border outline="0">
        <top style="dashed">
          <color indexed="64"/>
        </top>
      </border>
    </odxf>
    <ndxf>
      <border outline="0">
        <top/>
      </border>
    </ndxf>
  </rcc>
  <rcc rId="6376" sId="8" odxf="1" dxf="1">
    <nc r="C1011">
      <v>6.6</v>
    </nc>
    <odxf>
      <border outline="0">
        <top style="dashed">
          <color indexed="64"/>
        </top>
      </border>
    </odxf>
    <ndxf>
      <border outline="0">
        <top style="medium">
          <color indexed="64"/>
        </top>
      </border>
    </ndxf>
  </rcc>
  <rrc rId="6377" sId="8" ref="A1010:XFD1010" action="deleteRow">
    <rfmt sheetId="8" xfDxf="1" sqref="A1010:XFD1010" start="0" length="0"/>
    <rcc rId="0" sId="8" dxf="1" numFmtId="27">
      <nc r="A1010">
        <v>44903</v>
      </nc>
      <ndxf>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8" s="1" sqref="B1010" start="0" length="0">
      <dxf>
        <font>
          <sz val="10"/>
          <color auto="1"/>
          <name val="Arial"/>
          <scheme val="none"/>
        </font>
        <numFmt numFmtId="2" formatCode="0.00"/>
        <alignment horizontal="center" readingOrder="0"/>
        <border outline="0">
          <left style="dashed">
            <color indexed="64"/>
          </left>
          <right style="dashed">
            <color indexed="64"/>
          </right>
          <top style="medium">
            <color indexed="64"/>
          </top>
          <bottom style="dashed">
            <color indexed="64"/>
          </bottom>
        </border>
      </dxf>
    </rfmt>
    <rfmt sheetId="8" s="1" sqref="C1010" start="0" length="0">
      <dxf>
        <font>
          <sz val="10"/>
          <color auto="1"/>
          <name val="Arial"/>
          <scheme val="none"/>
        </font>
        <numFmt numFmtId="164" formatCode="0.0"/>
        <alignment horizontal="center" readingOrder="0"/>
        <border outline="0">
          <left style="dashed">
            <color indexed="64"/>
          </left>
          <right style="dashed">
            <color indexed="64"/>
          </right>
          <top style="medium">
            <color indexed="64"/>
          </top>
          <bottom style="dashed">
            <color indexed="64"/>
          </bottom>
        </border>
      </dxf>
    </rfmt>
    <rfmt sheetId="8" sqref="D1010" start="0" length="0">
      <dxf>
        <alignment horizontal="center" vertical="top" readingOrder="0"/>
        <border outline="0">
          <left style="dashed">
            <color indexed="64"/>
          </left>
          <right style="dashed">
            <color indexed="64"/>
          </right>
          <top style="medium">
            <color indexed="64"/>
          </top>
          <bottom style="dashed">
            <color indexed="64"/>
          </bottom>
        </border>
      </dxf>
    </rfmt>
    <rfmt sheetId="8" sqref="E1010" start="0" length="0">
      <dxf>
        <alignment horizontal="center" vertical="top" readingOrder="0"/>
        <border outline="0">
          <left style="dashed">
            <color indexed="64"/>
          </left>
          <right style="dashed">
            <color indexed="64"/>
          </right>
          <top style="medium">
            <color indexed="64"/>
          </top>
          <bottom style="dashed">
            <color indexed="64"/>
          </bottom>
        </border>
      </dxf>
    </rfmt>
  </rrc>
  <rrc rId="6378" sId="8" ref="A1009:XFD1009" action="deleteRow">
    <rfmt sheetId="8" xfDxf="1" sqref="A1009:XFD1009" start="0" length="0"/>
    <rcc rId="0" sId="8" dxf="1" numFmtId="27">
      <nc r="A1009">
        <v>44902.666666666664</v>
      </nc>
      <ndxf>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fmt sheetId="8" sqref="B1009"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C1009"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D1009"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E1009" start="0" length="0">
      <dxf>
        <alignment horizontal="center" vertical="top" readingOrder="0"/>
        <border outline="0">
          <left style="dashed">
            <color indexed="64"/>
          </left>
          <right style="dashed">
            <color indexed="64"/>
          </right>
          <top style="dashed">
            <color indexed="64"/>
          </top>
          <bottom style="medium">
            <color indexed="64"/>
          </bottom>
        </border>
      </dxf>
    </rfmt>
  </rrc>
  <rcc rId="6379" sId="8">
    <nc r="D1009">
      <v>2.5</v>
    </nc>
  </rcc>
  <rcc rId="6380" sId="8">
    <nc r="E1009">
      <v>135</v>
    </nc>
  </rcc>
  <rcc rId="6381" sId="8">
    <oc r="D1011">
      <v>1</v>
    </oc>
    <nc r="D1011"/>
  </rcc>
  <rcv guid="{7CFB4564-A573-4AEE-9975-79543CE5E4E6}" action="delete"/>
  <rdn rId="0" localSheetId="2" customView="1" name="Z_7CFB4564_A573_4AEE_9975_79543CE5E4E6_.wvu.FilterData" hidden="1" oldHidden="1">
    <formula>'КР 2_I-VII'!$A$4:$H$4</formula>
    <oldFormula>'КР 2_I-VII'!$A$4:$H$4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1" sqref="B359"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medium">
          <color indexed="64"/>
        </bottom>
      </border>
      <protection locked="1" hidden="0"/>
    </dxf>
  </rfmt>
  <rcc rId="7556" sId="1" xfDxf="1" s="1" dxf="1" numFmtId="4">
    <nc r="C359">
      <v>3.2000000000000001E-2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medium">
          <color indexed="64"/>
        </bottom>
      </border>
      <protection locked="1" hidden="0"/>
    </ndxf>
  </rcc>
  <rcc rId="7557" sId="1" xfDxf="1" s="1" dxf="1" numFmtId="4">
    <nc r="D359">
      <v>7.0000000000000001E-3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medium">
          <color indexed="64"/>
        </bottom>
      </border>
      <protection locked="1" hidden="0"/>
    </ndxf>
  </rcc>
  <rcc rId="7558" sId="1" xfDxf="1" s="1" dxf="1" numFmtId="4">
    <nc r="E359">
      <v>8.9999999999999993E-3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medium">
          <color indexed="64"/>
        </bottom>
      </border>
      <protection locked="1" hidden="0"/>
    </ndxf>
  </rcc>
  <rcc rId="7559" sId="1" xfDxf="1" s="1" dxf="1" numFmtId="4">
    <nc r="F359">
      <v>4.0000000000000001E-3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medium">
          <color indexed="64"/>
        </bottom>
      </border>
      <protection locked="1" hidden="0"/>
    </ndxf>
  </rcc>
  <rfmt sheetId="1" xfDxf="1" s="1" sqref="G359"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medium">
          <color indexed="64"/>
        </bottom>
      </border>
      <protection locked="1" hidden="0"/>
    </dxf>
  </rfmt>
  <rcc rId="7560" sId="1" xfDxf="1" s="1" dxf="1" numFmtId="4">
    <nc r="H359">
      <v>3.5000000000000003E-2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medium">
          <color indexed="64"/>
        </bottom>
      </border>
      <protection locked="1" hidden="0"/>
    </ndxf>
  </rcc>
  <rfmt sheetId="1" xfDxf="1" s="1" sqref="I359"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medium">
          <color indexed="64"/>
        </bottom>
      </border>
      <protection locked="1" hidden="0"/>
    </dxf>
  </rfmt>
  <rfmt sheetId="1" xfDxf="1" s="1" sqref="J359"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medium">
          <color indexed="64"/>
        </bottom>
      </border>
      <protection locked="1" hidden="0"/>
    </dxf>
  </rfmt>
  <rcc rId="7561" sId="1" xfDxf="1" s="1" dxf="1" numFmtId="4">
    <nc r="K359">
      <v>2.5999999999999999E-2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medium">
          <color indexed="64"/>
        </bottom>
      </border>
      <protection locked="1" hidden="0"/>
    </ndxf>
  </rcc>
  <rcc rId="7562" sId="1" xfDxf="1" s="1" dxf="1" numFmtId="4">
    <nc r="L359">
      <v>99.853999999999999</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medium">
          <color indexed="64"/>
        </bottom>
      </border>
      <protection locked="1" hidden="0"/>
    </ndxf>
  </rcc>
  <rcc rId="7563" sId="1" xfDxf="1" s="1" dxf="1" numFmtId="4">
    <nc r="M359">
      <v>3.3000000000000002E-2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medium">
          <color indexed="64"/>
        </bottom>
      </border>
      <protection locked="1" hidden="0"/>
    </ndxf>
  </rcc>
  <rfmt sheetId="2" xfDxf="1" s="1" sqref="B2113" start="0" length="0">
    <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dxf>
  </rfmt>
  <rfmt sheetId="2" xfDxf="1" s="1" sqref="C2113" start="0" length="0">
    <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dxf>
  </rfmt>
  <rfmt sheetId="2" xfDxf="1" s="1" sqref="D2113" start="0" length="0">
    <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dxf>
  </rfmt>
  <rfmt sheetId="2" xfDxf="1" s="1" sqref="E2113" start="0" length="0">
    <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medium">
          <color indexed="64"/>
        </top>
        <bottom style="dashed">
          <color indexed="64"/>
        </bottom>
      </border>
      <protection locked="1" hidden="0"/>
    </dxf>
  </rfmt>
  <rcc rId="7564" sId="4" xfDxf="1" s="1" dxf="1" numFmtId="4">
    <nc r="B1022">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7565" sId="4" xfDxf="1" s="1" dxf="1" numFmtId="4">
    <nc r="C1022">
      <v>1.5246</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7566" sId="4" xfDxf="1" s="1" dxf="1" numFmtId="4">
    <nc r="D1022">
      <v>1.5246</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7567" sId="4" xfDxf="1" s="1" dxf="1" numFmtId="4">
    <nc r="E1022">
      <v>1.5246</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medium">
          <color indexed="64"/>
        </top>
        <bottom style="dashed">
          <color indexed="64"/>
        </bottom>
      </border>
      <protection locked="1" hidden="0"/>
    </ndxf>
  </rcc>
  <rcc rId="7568" sId="3" numFmtId="4">
    <nc r="B1026">
      <v>1.5166999999999999</v>
    </nc>
  </rcc>
  <rcc rId="7569" sId="5" xfDxf="1" s="1" dxf="1" numFmtId="4">
    <nc r="B363">
      <v>76.45</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7570" sId="5" xfDxf="1" s="1" dxf="1" numFmtId="4">
    <nc r="C363">
      <v>0.17</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7571" sId="5" xfDxf="1" s="1" dxf="1" numFmtId="4">
    <nc r="D363">
      <v>1.93</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7572" sId="5" xfDxf="1" s="1" dxf="1" numFmtId="4">
    <nc r="E363">
      <v>21.18</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7573" sId="5" xfDxf="1" s="1" dxf="1" numFmtId="4">
    <nc r="F363">
      <v>0.27</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7574" sId="6" xfDxf="1" s="1" dxf="1" numFmtId="4">
    <nc r="B358">
      <v>1.5246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7575" sId="6" xfDxf="1" s="1" dxf="1" numFmtId="4">
    <nc r="C358">
      <v>1.06</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7576" sId="6" xfDxf="1" s="1" dxf="1" numFmtId="4">
    <nc r="D358">
      <v>1.21</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7577" sId="6" xfDxf="1" s="1" dxf="1" numFmtId="4">
    <nc r="E358">
      <v>6.44</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7578" sId="6" xfDxf="1" s="1" dxf="1" numFmtId="4">
    <nc r="F358">
      <v>1.1100000000000001</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fmt sheetId="6" xfDxf="1" s="1" sqref="G358"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dxf>
  </rfmt>
  <rfmt sheetId="6" xfDxf="1" s="1" sqref="H358"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dxf>
  </rfmt>
  <rfmt sheetId="6" xfDxf="1" s="1" sqref="I358"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dxf>
  </rfmt>
  <rfmt sheetId="6" xfDxf="1" s="1" sqref="J358"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dxf>
  </rfmt>
  <rfmt sheetId="6" xfDxf="1" s="1" sqref="K358"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dxf>
  </rfmt>
  <rfmt sheetId="6" xfDxf="1" s="1" sqref="L358"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dxf>
  </rfmt>
  <rcc rId="7579" sId="6" xfDxf="1" s="1" dxf="1" numFmtId="4">
    <nc r="M358">
      <v>90.18</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7580" sId="7" xfDxf="1" s="1" dxf="1" numFmtId="4">
    <nc r="B1030">
      <v>4.3099999999999996</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thin">
          <color indexed="64"/>
        </bottom>
      </border>
      <protection locked="1" hidden="0"/>
    </ndxf>
  </rcc>
  <rcc rId="7581" sId="7" xfDxf="1" s="1" dxf="1" numFmtId="4">
    <nc r="C1030">
      <v>6.3</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thin">
          <color indexed="64"/>
        </bottom>
      </border>
      <protection locked="1" hidden="0"/>
    </ndxf>
  </rcc>
  <rcc rId="7582" sId="7" xfDxf="1" s="1" dxf="1" numFmtId="4">
    <nc r="D1030">
      <v>6.1</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medium">
          <color indexed="64"/>
        </top>
        <bottom style="thin">
          <color indexed="64"/>
        </bottom>
      </border>
      <protection locked="1" hidden="0"/>
    </ndxf>
  </rcc>
  <rcc rId="7583" sId="8" xfDxf="1" dxf="1">
    <nc r="B1029">
      <v>5.32</v>
    </nc>
    <ndxf>
      <alignment horizontal="center" readingOrder="0"/>
      <border outline="0">
        <left style="dashed">
          <color indexed="64"/>
        </left>
        <right style="dashed">
          <color indexed="64"/>
        </right>
        <bottom style="dashed">
          <color indexed="64"/>
        </bottom>
      </border>
    </ndxf>
  </rcc>
  <rcc rId="7584" sId="8" xfDxf="1" dxf="1">
    <nc r="C1029">
      <v>6.2</v>
    </nc>
    <ndxf>
      <alignment horizontal="center" readingOrder="0"/>
      <border outline="0">
        <left style="dashed">
          <color indexed="64"/>
        </left>
        <right style="dashed">
          <color indexed="64"/>
        </right>
        <top style="medium">
          <color indexed="64"/>
        </top>
        <bottom style="dashed">
          <color indexed="64"/>
        </bottom>
      </border>
    </ndxf>
  </rcc>
  <rcc rId="7585" sId="8">
    <nc r="D1029">
      <v>2.5</v>
    </nc>
  </rcc>
  <rcc rId="7586" sId="8">
    <nc r="E1029">
      <v>120</v>
    </nc>
  </rcc>
  <rcv guid="{44EA8A87-10E8-41FC-8E8D-7805666B1E10}" action="delete"/>
  <rdn rId="0" localSheetId="2" customView="1" name="Z_44EA8A87_10E8_41FC_8E8D_7805666B1E10_.wvu.FilterData" hidden="1" oldHidden="1">
    <formula>'КР 2_I-VII'!$A$4:$H$2194</formula>
    <oldFormula>'КР 2_I-VII'!$A$4:$H$2194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92" sId="2" xfDxf="1" s="1" dxf="1" numFmtId="4">
    <nc r="B2113">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593" sId="2" xfDxf="1" s="1" dxf="1" numFmtId="4">
    <nc r="C2113">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594" sId="2" xfDxf="1" s="1" dxf="1" numFmtId="4">
    <nc r="D2113">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595" sId="2" xfDxf="1" s="1" dxf="1" numFmtId="4">
    <nc r="E2113">
      <v>1.4974000000000001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596" sId="2" xfDxf="1" s="1" dxf="1" numFmtId="4">
    <nc r="F2113">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597" sId="2" xfDxf="1" s="1" dxf="1" numFmtId="4">
    <nc r="G2113">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598" sId="2" xfDxf="1" s="1" dxf="1" numFmtId="4">
    <nc r="H2113">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ndxf>
  </rcc>
  <rcc rId="7599" sId="2" xfDxf="1" s="1" dxf="1" numFmtId="4">
    <nc r="B2114">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600" sId="2" xfDxf="1" s="1" dxf="1" numFmtId="4">
    <nc r="C2114">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601" sId="2" xfDxf="1" s="1" dxf="1" numFmtId="4">
    <nc r="D2114">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602" sId="2" xfDxf="1" s="1" dxf="1" numFmtId="4">
    <nc r="E2114">
      <v>1.4974000000000001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603" sId="2" xfDxf="1" s="1" dxf="1" numFmtId="4">
    <nc r="F2114">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604" sId="2" xfDxf="1" s="1" dxf="1" numFmtId="4">
    <nc r="G2114">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605" sId="2" xfDxf="1" s="1" dxf="1" numFmtId="4">
    <nc r="H2114">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ndxf>
  </rcc>
  <rcc rId="7606" sId="2" xfDxf="1" s="1" dxf="1" numFmtId="4">
    <nc r="B2115">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607" sId="2" xfDxf="1" s="1" dxf="1" numFmtId="4">
    <nc r="C2115">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608" sId="2" xfDxf="1" s="1" dxf="1" numFmtId="4">
    <nc r="D2115">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609" sId="2" xfDxf="1" s="1" dxf="1" numFmtId="4">
    <nc r="E2115">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610" sId="2" xfDxf="1" s="1" dxf="1" numFmtId="4">
    <nc r="F2115">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611" sId="2" xfDxf="1" s="1" dxf="1" numFmtId="4">
    <nc r="G2115">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612" sId="2" xfDxf="1" s="1" dxf="1" numFmtId="4">
    <nc r="H2115">
      <v>1.4974000000000001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ndxf>
  </rcc>
  <rcv guid="{44EA8A87-10E8-41FC-8E8D-7805666B1E10}" action="delete"/>
  <rdn rId="0" localSheetId="2" customView="1" name="Z_44EA8A87_10E8_41FC_8E8D_7805666B1E10_.wvu.FilterData" hidden="1" oldHidden="1">
    <formula>'КР 2_I-VII'!$A$4:$H$2194</formula>
    <oldFormula>'КР 2_I-VII'!$A$4:$H$2194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18" sId="2" odxf="1" dxf="1" numFmtId="4">
    <nc r="B2116">
      <v>1.4976</v>
    </nc>
    <odxf/>
    <ndxf/>
  </rcc>
  <rcc rId="7619" sId="2" odxf="1" dxf="1" numFmtId="4">
    <nc r="C2116">
      <v>1.4976</v>
    </nc>
    <odxf/>
    <ndxf/>
  </rcc>
  <rcc rId="7620" sId="2" odxf="1" dxf="1" numFmtId="4">
    <nc r="D2116">
      <v>1.4977</v>
    </nc>
    <odxf/>
    <ndxf/>
  </rcc>
  <rcc rId="7621" sId="2" odxf="1" dxf="1" numFmtId="4">
    <nc r="E2116">
      <v>1.4974000000000001</v>
    </nc>
    <odxf/>
    <ndxf/>
  </rcc>
  <rcc rId="7622" sId="2" odxf="1" dxf="1" numFmtId="4">
    <nc r="F2116">
      <v>1.4976</v>
    </nc>
    <odxf/>
    <ndxf/>
  </rcc>
  <rcc rId="7623" sId="2" odxf="1" dxf="1" numFmtId="4">
    <nc r="G2116">
      <v>1.4977</v>
    </nc>
    <odxf/>
    <ndxf/>
  </rcc>
  <rcc rId="7624" sId="2" odxf="1" dxf="1" numFmtId="4">
    <nc r="H2116">
      <v>1.4975000000000001</v>
    </nc>
    <odxf/>
    <ndxf/>
  </rcc>
  <rfmt sheetId="2" s="1" sqref="B2120" start="0" length="0">
    <dxf>
      <font>
        <sz val="11"/>
        <color theme="1"/>
        <name val="Times New Roman"/>
        <scheme val="none"/>
      </font>
      <alignment vertical="center" readingOrder="0"/>
      <border outline="0">
        <left/>
        <right style="thin">
          <color indexed="64"/>
        </right>
        <top/>
        <bottom style="thin">
          <color indexed="64"/>
        </bottom>
      </border>
    </dxf>
  </rfmt>
  <rfmt sheetId="2" s="1" sqref="C2120" start="0" length="0">
    <dxf>
      <font>
        <sz val="11"/>
        <color theme="1"/>
        <name val="Times New Roman"/>
        <scheme val="none"/>
      </font>
      <alignment vertical="center" readingOrder="0"/>
      <border outline="0">
        <left style="thin">
          <color indexed="64"/>
        </left>
        <right style="thin">
          <color indexed="64"/>
        </right>
        <top/>
        <bottom style="thin">
          <color indexed="64"/>
        </bottom>
      </border>
    </dxf>
  </rfmt>
  <rfmt sheetId="2" s="1" sqref="D2120" start="0" length="0">
    <dxf>
      <font>
        <sz val="11"/>
        <color theme="1"/>
        <name val="Times New Roman"/>
        <scheme val="none"/>
      </font>
      <alignment vertical="center" readingOrder="0"/>
      <border outline="0">
        <left style="thin">
          <color indexed="64"/>
        </left>
        <right style="thin">
          <color indexed="64"/>
        </right>
        <top/>
        <bottom style="thin">
          <color indexed="64"/>
        </bottom>
      </border>
    </dxf>
  </rfmt>
  <rfmt sheetId="2" s="1" sqref="E2120" start="0" length="0">
    <dxf>
      <font>
        <sz val="11"/>
        <color theme="1"/>
        <name val="Times New Roman"/>
        <scheme val="none"/>
      </font>
      <alignment vertical="center" readingOrder="0"/>
      <border outline="0">
        <left style="thin">
          <color indexed="64"/>
        </left>
        <right style="thin">
          <color indexed="64"/>
        </right>
        <top style="medium">
          <color indexed="64"/>
        </top>
        <bottom style="thin">
          <color indexed="64"/>
        </bottom>
      </border>
    </dxf>
  </rfmt>
  <rfmt sheetId="2" s="1" sqref="F2120" start="0" length="0">
    <dxf>
      <font>
        <sz val="11"/>
        <color theme="1"/>
        <name val="Times New Roman"/>
        <scheme val="none"/>
      </font>
      <alignment vertical="center" readingOrder="0"/>
      <border outline="0">
        <left style="thin">
          <color indexed="64"/>
        </left>
        <right style="thin">
          <color indexed="64"/>
        </right>
        <top style="medium">
          <color indexed="64"/>
        </top>
        <bottom style="thin">
          <color indexed="64"/>
        </bottom>
      </border>
    </dxf>
  </rfmt>
  <rfmt sheetId="2" s="1" sqref="G2120" start="0" length="0">
    <dxf>
      <font>
        <sz val="11"/>
        <color theme="1"/>
        <name val="Times New Roman"/>
        <scheme val="none"/>
      </font>
      <alignment vertical="center" readingOrder="0"/>
      <border outline="0">
        <left style="thin">
          <color indexed="64"/>
        </left>
        <right/>
        <top style="medium">
          <color indexed="64"/>
        </top>
        <bottom style="thin">
          <color indexed="64"/>
        </bottom>
      </border>
    </dxf>
  </rfmt>
  <rfmt sheetId="2" s="1" sqref="H2120" start="0" length="0">
    <dxf>
      <font>
        <sz val="11"/>
        <color theme="1"/>
        <name val="Times New Roman"/>
        <scheme val="none"/>
      </font>
      <alignment vertical="center" readingOrder="0"/>
      <border outline="0">
        <left style="thin">
          <color indexed="64"/>
        </left>
        <top style="thin">
          <color indexed="64"/>
        </top>
        <bottom style="thin">
          <color indexed="64"/>
        </bottom>
      </border>
    </dxf>
  </rfmt>
  <rfmt sheetId="2" sqref="B2121" start="0" length="0">
    <dxf/>
  </rfmt>
  <rfmt sheetId="2" sqref="C2121" start="0" length="0">
    <dxf>
      <border outline="0">
        <top/>
      </border>
    </dxf>
  </rfmt>
  <rfmt sheetId="2" sqref="D2121" start="0" length="0">
    <dxf>
      <border outline="0">
        <top/>
      </border>
    </dxf>
  </rfmt>
  <rfmt sheetId="2" sqref="E2121" start="0" length="0">
    <dxf>
      <border outline="0">
        <top/>
      </border>
    </dxf>
  </rfmt>
  <rfmt sheetId="2" sqref="F2121" start="0" length="0">
    <dxf>
      <border outline="0">
        <top/>
      </border>
    </dxf>
  </rfmt>
  <rfmt sheetId="2" sqref="G2121" start="0" length="0">
    <dxf>
      <border outline="0">
        <top/>
      </border>
    </dxf>
  </rfmt>
  <rfmt sheetId="2" sqref="H2121" start="0" length="0">
    <dxf>
      <border outline="0">
        <top/>
      </border>
    </dxf>
  </rfmt>
  <rcc rId="7625" sId="2" odxf="1" dxf="1" numFmtId="4">
    <nc r="B2117">
      <v>1.4976</v>
    </nc>
    <odxf>
      <border outline="0">
        <bottom/>
      </border>
    </odxf>
    <ndxf>
      <border outline="0">
        <bottom style="dotted">
          <color indexed="64"/>
        </bottom>
      </border>
    </ndxf>
  </rcc>
  <rcc rId="7626" sId="2" odxf="1" dxf="1" numFmtId="4">
    <nc r="C2117">
      <v>1.4975000000000001</v>
    </nc>
    <odxf>
      <border outline="0">
        <bottom style="dotted">
          <color indexed="64"/>
        </bottom>
      </border>
    </odxf>
    <ndxf>
      <border outline="0">
        <bottom/>
      </border>
    </ndxf>
  </rcc>
  <rcc rId="7627" sId="2" odxf="1" dxf="1" numFmtId="4">
    <nc r="D2117">
      <v>1.4977</v>
    </nc>
    <odxf/>
    <ndxf/>
  </rcc>
  <rcc rId="7628" sId="2" odxf="1" dxf="1" numFmtId="4">
    <nc r="E2117">
      <v>1.4975000000000001</v>
    </nc>
    <odxf>
      <border outline="0">
        <bottom style="dotted">
          <color indexed="64"/>
        </bottom>
      </border>
    </odxf>
    <ndxf>
      <border outline="0">
        <bottom/>
      </border>
    </ndxf>
  </rcc>
  <rcc rId="7629" sId="2" odxf="1" dxf="1" numFmtId="4">
    <nc r="F2117">
      <v>1.4976</v>
    </nc>
    <odxf/>
    <ndxf/>
  </rcc>
  <rcc rId="7630" sId="2" odxf="1" dxf="1" numFmtId="4">
    <nc r="G2117">
      <v>1.4977</v>
    </nc>
    <odxf/>
    <ndxf/>
  </rcc>
  <rcc rId="7631" sId="2" numFmtId="4">
    <nc r="H2117">
      <v>1.4976</v>
    </nc>
  </rcc>
  <rcc rId="7632" sId="2" odxf="1" dxf="1" numFmtId="4">
    <nc r="B2118">
      <v>1.4976</v>
    </nc>
    <odxf/>
    <ndxf/>
  </rcc>
  <rcc rId="7633" sId="2" odxf="1" dxf="1" numFmtId="4">
    <nc r="C2118">
      <v>1.4977</v>
    </nc>
    <odxf>
      <border outline="0">
        <top/>
      </border>
    </odxf>
    <ndxf>
      <border outline="0">
        <top style="dotted">
          <color indexed="64"/>
        </top>
      </border>
    </ndxf>
  </rcc>
  <rcc rId="7634" sId="2" odxf="1" dxf="1" numFmtId="4">
    <nc r="D2118">
      <v>1.4977</v>
    </nc>
    <odxf>
      <border outline="0">
        <top/>
      </border>
    </odxf>
    <ndxf>
      <border outline="0">
        <top style="dotted">
          <color indexed="64"/>
        </top>
      </border>
    </ndxf>
  </rcc>
  <rcc rId="7635" sId="2" odxf="1" dxf="1" numFmtId="4">
    <nc r="E2118">
      <v>1.4974000000000001</v>
    </nc>
    <odxf>
      <border outline="0">
        <top/>
      </border>
    </odxf>
    <ndxf>
      <border outline="0">
        <top style="dotted">
          <color indexed="64"/>
        </top>
      </border>
    </ndxf>
  </rcc>
  <rcc rId="7636" sId="2" odxf="1" dxf="1" numFmtId="4">
    <nc r="F2118">
      <v>1.4975000000000001</v>
    </nc>
    <odxf>
      <border outline="0">
        <top/>
      </border>
    </odxf>
    <ndxf>
      <border outline="0">
        <top style="dotted">
          <color indexed="64"/>
        </top>
      </border>
    </ndxf>
  </rcc>
  <rcc rId="7637" sId="2" odxf="1" dxf="1" numFmtId="4">
    <nc r="G2118">
      <v>1.4976</v>
    </nc>
    <odxf/>
    <ndxf/>
  </rcc>
  <rcc rId="7638" sId="2" odxf="1" dxf="1" numFmtId="4">
    <nc r="H2118">
      <v>1.4976</v>
    </nc>
    <odxf>
      <border outline="0">
        <top/>
      </border>
    </odxf>
    <ndxf>
      <border outline="0">
        <top style="dotted">
          <color indexed="64"/>
        </top>
      </border>
    </ndxf>
  </rcc>
  <rfmt sheetId="2" s="1" sqref="B2120"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C2120"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D2120"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E2120"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F2120"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G2120"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H2120" start="0" length="0">
    <dxf>
      <font>
        <sz val="10"/>
        <color auto="1"/>
        <name val="Arial"/>
        <scheme val="none"/>
      </font>
      <alignment vertical="bottom" readingOrder="0"/>
      <border outline="0">
        <left style="dotted">
          <color indexed="64"/>
        </left>
        <top style="dotted">
          <color indexed="64"/>
        </top>
        <bottom style="dotted">
          <color indexed="64"/>
        </bottom>
      </border>
    </dxf>
  </rfmt>
  <rfmt sheetId="2" sqref="B2121" start="0" length="0">
    <dxf/>
  </rfmt>
  <rfmt sheetId="2" sqref="C2121" start="0" length="0">
    <dxf>
      <border outline="0">
        <top style="dotted">
          <color indexed="64"/>
        </top>
      </border>
    </dxf>
  </rfmt>
  <rfmt sheetId="2" sqref="D2121" start="0" length="0">
    <dxf>
      <border outline="0">
        <top style="dotted">
          <color indexed="64"/>
        </top>
      </border>
    </dxf>
  </rfmt>
  <rfmt sheetId="2" sqref="E2121" start="0" length="0">
    <dxf>
      <border outline="0">
        <top style="dotted">
          <color indexed="64"/>
        </top>
      </border>
    </dxf>
  </rfmt>
  <rfmt sheetId="2" sqref="F2121" start="0" length="0">
    <dxf>
      <border outline="0">
        <top style="dotted">
          <color indexed="64"/>
        </top>
      </border>
    </dxf>
  </rfmt>
  <rfmt sheetId="2" sqref="G2121" start="0" length="0">
    <dxf>
      <border outline="0">
        <top style="dotted">
          <color indexed="64"/>
        </top>
      </border>
    </dxf>
  </rfmt>
  <rfmt sheetId="2" sqref="H2121" start="0" length="0">
    <dxf>
      <border outline="0">
        <top style="dotted">
          <color indexed="64"/>
        </top>
      </border>
    </dxf>
  </rfmt>
  <rcc rId="7639" sId="3" numFmtId="4">
    <nc r="B1027">
      <v>1.5170999999999999</v>
    </nc>
  </rcc>
  <rcc rId="7640" sId="4" numFmtId="4">
    <nc r="B1023">
      <v>1.5246999999999999</v>
    </nc>
  </rcc>
  <rcc rId="7641" sId="4" numFmtId="4">
    <nc r="C1023">
      <v>1.5246999999999999</v>
    </nc>
  </rcc>
  <rcc rId="7642" sId="4" numFmtId="4">
    <nc r="D1023">
      <v>1.5246</v>
    </nc>
  </rcc>
  <rcc rId="7643" sId="4" numFmtId="4">
    <nc r="E1023">
      <v>1.5246</v>
    </nc>
  </rcc>
  <rcc rId="7644" sId="7" odxf="1" dxf="1" numFmtId="4">
    <nc r="B1031">
      <v>4.34</v>
    </nc>
    <odxf>
      <border outline="0">
        <top style="dashed">
          <color indexed="64"/>
        </top>
      </border>
    </odxf>
    <ndxf>
      <border outline="0">
        <top style="thin">
          <color indexed="64"/>
        </top>
      </border>
    </ndxf>
  </rcc>
  <rcc rId="7645" sId="7" odxf="1" dxf="1" numFmtId="4">
    <nc r="C1031">
      <v>6.5</v>
    </nc>
    <odxf>
      <border outline="0">
        <top style="dashed">
          <color indexed="64"/>
        </top>
      </border>
    </odxf>
    <ndxf>
      <border outline="0">
        <top style="thin">
          <color indexed="64"/>
        </top>
      </border>
    </ndxf>
  </rcc>
  <rcc rId="7646" sId="8">
    <nc r="C1030">
      <v>6.6</v>
    </nc>
  </rcc>
  <rcc rId="7647" sId="8">
    <nc r="D1030">
      <v>2.5</v>
    </nc>
  </rcc>
  <rcc rId="7648" sId="8">
    <nc r="E1030">
      <v>120</v>
    </nc>
  </rcc>
  <rcv guid="{7CFB4564-A573-4AEE-9975-79543CE5E4E6}" action="delete"/>
  <rdn rId="0" localSheetId="2" customView="1" name="Z_7CFB4564_A573_4AEE_9975_79543CE5E4E6_.wvu.FilterData" hidden="1" oldHidden="1">
    <formula>'КР 2_I-VII'!$A$4:$H$2194</formula>
    <oldFormula>'КР 2_I-VII'!$A$4:$H$2194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54" sId="1" odxf="1" dxf="1" numFmtId="4">
    <nc r="C360">
      <v>2.9000000000000001E-2</v>
    </nc>
    <odxf/>
    <ndxf/>
  </rcc>
  <rcc rId="7655" sId="1" odxf="1" dxf="1" numFmtId="4">
    <nc r="D360">
      <v>6.0000000000000001E-3</v>
    </nc>
    <odxf/>
    <ndxf/>
  </rcc>
  <rcc rId="7656" sId="1" odxf="1" dxf="1" numFmtId="4">
    <nc r="E360">
      <v>8.0000000000000002E-3</v>
    </nc>
    <odxf/>
    <ndxf/>
  </rcc>
  <rcc rId="7657" sId="1" odxf="1" dxf="1" numFmtId="4">
    <nc r="F360">
      <v>4.0000000000000001E-3</v>
    </nc>
    <odxf/>
    <ndxf/>
  </rcc>
  <rfmt sheetId="1" sqref="G360" start="0" length="0">
    <dxf/>
  </rfmt>
  <rcc rId="7658" sId="1" odxf="1" dxf="1" numFmtId="4">
    <nc r="H360">
      <v>3.5000000000000003E-2</v>
    </nc>
    <odxf/>
    <ndxf/>
  </rcc>
  <rfmt sheetId="1" sqref="I360" start="0" length="0">
    <dxf/>
  </rfmt>
  <rfmt sheetId="1" sqref="J360" start="0" length="0">
    <dxf/>
  </rfmt>
  <rcc rId="7659" sId="1" odxf="1" dxf="1" numFmtId="4">
    <nc r="K360">
      <v>2.5000000000000001E-2</v>
    </nc>
    <odxf/>
    <ndxf/>
  </rcc>
  <rcc rId="7660" sId="1" odxf="1" dxf="1" numFmtId="4">
    <nc r="L360">
      <v>99.86</v>
    </nc>
    <odxf/>
    <ndxf/>
  </rcc>
  <rcc rId="7661" sId="1" odxf="1" dxf="1" numFmtId="4">
    <nc r="M360">
      <v>3.3000000000000002E-2</v>
    </nc>
    <odxf/>
    <ndxf/>
  </rcc>
  <rcc rId="7662" sId="1" numFmtId="4">
    <nc r="N360">
      <v>1.6999999999999999E-3</v>
    </nc>
  </rcc>
  <rcc rId="7663" sId="2" odxf="1" dxf="1" numFmtId="4">
    <nc r="B2119">
      <v>1.4977</v>
    </nc>
    <odxf/>
    <ndxf/>
  </rcc>
  <rcc rId="7664" sId="2" odxf="1" dxf="1" numFmtId="4">
    <nc r="C2119">
      <v>1.4975000000000001</v>
    </nc>
    <odxf/>
    <ndxf/>
  </rcc>
  <rcc rId="7665" sId="2" odxf="1" dxf="1" numFmtId="4">
    <nc r="D2119">
      <v>1.4978</v>
    </nc>
    <odxf/>
    <ndxf/>
  </rcc>
  <rcc rId="7666" sId="2" odxf="1" dxf="1" numFmtId="4">
    <nc r="E2119">
      <v>1.4974000000000001</v>
    </nc>
    <odxf/>
    <ndxf/>
  </rcc>
  <rcc rId="7667" sId="2" odxf="1" dxf="1" numFmtId="4">
    <nc r="F2119">
      <v>1.4976</v>
    </nc>
    <odxf/>
    <ndxf/>
  </rcc>
  <rcc rId="7668" sId="2" odxf="1" dxf="1" numFmtId="4">
    <nc r="G2119">
      <v>1.4976</v>
    </nc>
    <odxf/>
    <ndxf/>
  </rcc>
  <rcc rId="7669" sId="2" odxf="1" dxf="1" numFmtId="4">
    <nc r="H2119">
      <v>1.4976</v>
    </nc>
    <odxf/>
    <ndxf/>
  </rcc>
  <rcc rId="7670" sId="3" odxf="1" dxf="1" numFmtId="4">
    <nc r="B1028">
      <v>1.5155000000000001</v>
    </nc>
    <odxf>
      <border outline="0">
        <left style="dashed">
          <color indexed="64"/>
        </left>
        <right/>
        <top style="medium">
          <color indexed="64"/>
        </top>
        <bottom style="dashed">
          <color indexed="64"/>
        </bottom>
      </border>
    </odxf>
    <ndxf>
      <border outline="0">
        <left/>
        <right style="thin">
          <color indexed="64"/>
        </right>
        <top style="thin">
          <color indexed="64"/>
        </top>
        <bottom style="thin">
          <color indexed="64"/>
        </bottom>
      </border>
    </ndxf>
  </rcc>
  <rcc rId="7671" sId="4" odxf="1" dxf="1" numFmtId="4">
    <nc r="B1025">
      <v>1.5246999999999999</v>
    </nc>
    <odxf>
      <border outline="0">
        <top style="dashed">
          <color indexed="64"/>
        </top>
      </border>
    </odxf>
    <ndxf>
      <border outline="0">
        <top style="medium">
          <color indexed="64"/>
        </top>
      </border>
    </ndxf>
  </rcc>
  <rcc rId="7672" sId="4" odxf="1" dxf="1" numFmtId="4">
    <nc r="C1025">
      <v>1.5246999999999999</v>
    </nc>
    <odxf>
      <border outline="0">
        <top style="dashed">
          <color indexed="64"/>
        </top>
      </border>
    </odxf>
    <ndxf>
      <border outline="0">
        <top style="medium">
          <color indexed="64"/>
        </top>
      </border>
    </ndxf>
  </rcc>
  <rcc rId="7673" sId="4" odxf="1" dxf="1" numFmtId="4">
    <nc r="D1025">
      <v>1.5246999999999999</v>
    </nc>
    <odxf>
      <border outline="0">
        <top style="dashed">
          <color indexed="64"/>
        </top>
      </border>
    </odxf>
    <ndxf>
      <border outline="0">
        <top style="medium">
          <color indexed="64"/>
        </top>
      </border>
    </ndxf>
  </rcc>
  <rcc rId="7674" sId="4" odxf="1" dxf="1" numFmtId="4">
    <nc r="E1025">
      <v>1.5246999999999999</v>
    </nc>
    <odxf>
      <border outline="0">
        <right style="dashed">
          <color indexed="64"/>
        </right>
        <top style="dashed">
          <color indexed="64"/>
        </top>
      </border>
    </odxf>
    <ndxf>
      <border outline="0">
        <right style="thin">
          <color indexed="64"/>
        </right>
        <top style="medium">
          <color indexed="64"/>
        </top>
      </border>
    </ndxf>
  </rcc>
  <rrc rId="7675" sId="4" ref="A1024:XFD1024" action="deleteRow">
    <rfmt sheetId="4" xfDxf="1" s="1" sqref="A1024:XFD1024"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1024">
        <v>44914</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4" sqref="B1024"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C1024"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D1024"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E1024" start="0" length="0">
      <dxf>
        <numFmt numFmtId="171" formatCode="#,##0.0000_ ;\-#,##0.0000\ "/>
        <alignment horizontal="center" vertical="top" readingOrder="0"/>
        <border outline="0">
          <left style="dashed">
            <color indexed="64"/>
          </left>
          <right style="thin">
            <color indexed="64"/>
          </right>
          <top style="medium">
            <color indexed="64"/>
          </top>
          <bottom style="dashed">
            <color indexed="64"/>
          </bottom>
        </border>
      </dxf>
    </rfmt>
  </rrc>
  <rcc rId="7676" sId="5" odxf="1" dxf="1" numFmtId="4">
    <nc r="B364">
      <v>76.12</v>
    </nc>
    <odxf/>
    <ndxf/>
  </rcc>
  <rcc rId="7677" sId="5" odxf="1" dxf="1" numFmtId="4">
    <nc r="C364">
      <v>0.19</v>
    </nc>
    <odxf/>
    <ndxf/>
  </rcc>
  <rcc rId="7678" sId="5" odxf="1" dxf="1" numFmtId="4">
    <nc r="D364">
      <v>1.87</v>
    </nc>
    <odxf/>
    <ndxf/>
  </rcc>
  <rcc rId="7679" sId="5" odxf="1" dxf="1" numFmtId="4">
    <nc r="E364">
      <v>21.52</v>
    </nc>
    <odxf/>
    <ndxf/>
  </rcc>
  <rcc rId="7680" sId="5" odxf="1" dxf="1" numFmtId="4">
    <nc r="F364">
      <v>0.3</v>
    </nc>
    <odxf/>
    <ndxf/>
  </rcc>
  <rcc rId="7681" sId="5" odxf="1" dxf="1">
    <oc r="G364">
      <f>IF(SUM(C364:D364)&gt;0,SUM(C364:D364),"")</f>
    </oc>
    <nc r="G364">
      <f>IF(SUM(C364:D364)&gt;0,SUM(C364:D364),"")</f>
    </nc>
    <odxf/>
    <ndxf/>
  </rcc>
  <rcc rId="7682" sId="6" odxf="1" dxf="1" numFmtId="4">
    <nc r="B359">
      <v>1.5246999999999999</v>
    </nc>
    <odxf/>
    <ndxf/>
  </rcc>
  <rcc rId="7683" sId="6" odxf="1" dxf="1" numFmtId="4">
    <nc r="C359">
      <v>1.07</v>
    </nc>
    <odxf/>
    <ndxf/>
  </rcc>
  <rcc rId="7684" sId="6" odxf="1" dxf="1" numFmtId="4">
    <nc r="D359">
      <v>1.1200000000000001</v>
    </nc>
    <odxf/>
    <ndxf/>
  </rcc>
  <rcc rId="7685" sId="6" odxf="1" dxf="1" numFmtId="4">
    <nc r="E359">
      <v>6.42</v>
    </nc>
    <odxf/>
    <ndxf/>
  </rcc>
  <rcc rId="7686" sId="6" odxf="1" dxf="1" numFmtId="4">
    <nc r="F359">
      <v>0.98</v>
    </nc>
    <odxf/>
    <ndxf/>
  </rcc>
  <rfmt sheetId="6" sqref="G359" start="0" length="0">
    <dxf/>
  </rfmt>
  <rfmt sheetId="6" sqref="H359" start="0" length="0">
    <dxf/>
  </rfmt>
  <rfmt sheetId="6" sqref="I359" start="0" length="0">
    <dxf/>
  </rfmt>
  <rfmt sheetId="6" sqref="J359" start="0" length="0">
    <dxf/>
  </rfmt>
  <rfmt sheetId="6" sqref="K359" start="0" length="0">
    <dxf/>
  </rfmt>
  <rfmt sheetId="6" sqref="L359" start="0" length="0">
    <dxf/>
  </rfmt>
  <rcc rId="7687" sId="6" odxf="1" dxf="1" numFmtId="4">
    <nc r="M359">
      <v>90.41</v>
    </nc>
    <odxf/>
    <ndxf/>
  </rcc>
  <rfmt sheetId="6" sqref="N359" start="0" length="0">
    <dxf>
      <numFmt numFmtId="2" formatCode="0.00"/>
    </dxf>
  </rfmt>
  <rfmt sheetId="6" sqref="O359" start="0" length="0">
    <dxf>
      <numFmt numFmtId="0" formatCode="General"/>
    </dxf>
  </rfmt>
  <rfmt sheetId="6" sqref="P359" start="0" length="0">
    <dxf/>
  </rfmt>
  <rfmt sheetId="6" sqref="Q359" start="0" length="0">
    <dxf>
      <alignment vertical="top" readingOrder="0"/>
    </dxf>
  </rfmt>
  <rfmt sheetId="6" sqref="R359" start="0" length="0">
    <dxf>
      <numFmt numFmtId="2" formatCode="0.00"/>
      <alignment vertical="center" readingOrder="0"/>
      <border outline="0">
        <left style="dashed">
          <color indexed="64"/>
        </left>
        <right style="dashed">
          <color indexed="64"/>
        </right>
        <top style="medium">
          <color indexed="64"/>
        </top>
        <bottom style="dashed">
          <color indexed="64"/>
        </bottom>
      </border>
    </dxf>
  </rfmt>
  <rcc rId="7688" sId="6" numFmtId="4">
    <oc r="Q359">
      <f>IF(SUM(D359,E359)&gt;0,SUM(D359,E359),"")</f>
    </oc>
    <nc r="Q359">
      <v>7.54</v>
    </nc>
  </rcc>
  <rcc rId="7689" sId="7" odxf="1" dxf="1" numFmtId="4">
    <nc r="B1032">
      <v>4.3499999999999996</v>
    </nc>
    <odxf>
      <border outline="0">
        <top style="medium">
          <color indexed="64"/>
        </top>
      </border>
    </odxf>
    <ndxf>
      <border outline="0">
        <top/>
      </border>
    </ndxf>
  </rcc>
  <rcc rId="7690" sId="7" odxf="1" dxf="1" numFmtId="4">
    <nc r="C1032">
      <v>6.2</v>
    </nc>
    <odxf>
      <border outline="0">
        <top style="medium">
          <color indexed="64"/>
        </top>
      </border>
    </odxf>
    <ndxf>
      <border outline="0">
        <top/>
      </border>
    </ndxf>
  </rcc>
  <rcc rId="7691" sId="7" odxf="1" dxf="1" numFmtId="4">
    <nc r="D1032">
      <v>6.4</v>
    </nc>
    <odxf>
      <border outline="0">
        <right/>
        <top style="medium">
          <color indexed="64"/>
        </top>
      </border>
    </odxf>
    <ndxf>
      <border outline="0">
        <right style="thin">
          <color indexed="64"/>
        </right>
        <top/>
      </border>
    </ndxf>
  </rcc>
  <rcc rId="7692" sId="8" odxf="1" s="1" dxf="1">
    <nc r="B1031">
      <v>5.27</v>
    </nc>
    <o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border outline="0">
        <top/>
      </border>
    </ndxf>
  </rcc>
  <rcc rId="7693" sId="8" odxf="1" s="1" dxf="1">
    <nc r="C1031">
      <v>6.1</v>
    </nc>
    <o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ndxf>
  </rcc>
  <rcc rId="7694" sId="8">
    <nc r="D1031">
      <v>2.5</v>
    </nc>
  </rcc>
  <rcc rId="7695" sId="8">
    <nc r="E1031">
      <v>120</v>
    </nc>
  </rcc>
  <rcc rId="7696" sId="8" numFmtId="27">
    <oc r="A1031">
      <v>44914</v>
    </oc>
    <nc r="A1031">
      <v>44914.333333333336</v>
    </nc>
  </rcc>
  <rcv guid="{DC17E760-7AF3-43F5-835D-CADE0871D56B}" action="delete"/>
  <rdn rId="0" localSheetId="2" customView="1" name="Z_DC17E760_7AF3_43F5_835D_CADE0871D56B_.wvu.FilterData" hidden="1" oldHidden="1">
    <formula>'КР 2_I-VII'!$A$4:$H$2194</formula>
    <oldFormula>'КР 2_I-VII'!$A$4:$H$2194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02" sId="2" odxf="1" dxf="1" numFmtId="4">
    <nc r="B2120">
      <v>1.4977</v>
    </nc>
    <odxf/>
    <ndxf/>
  </rcc>
  <rcc rId="7703" sId="2" odxf="1" dxf="1" numFmtId="4">
    <nc r="C2120">
      <v>1.4976</v>
    </nc>
    <odxf/>
    <ndxf/>
  </rcc>
  <rcc rId="7704" sId="2" odxf="1" dxf="1" numFmtId="4">
    <nc r="D2120">
      <v>1.4978</v>
    </nc>
    <odxf/>
    <ndxf/>
  </rcc>
  <rcc rId="7705" sId="2" numFmtId="4">
    <nc r="E2120">
      <v>1.4974000000000001</v>
    </nc>
  </rcc>
  <rcc rId="7706" sId="2" odxf="1" dxf="1" numFmtId="4">
    <nc r="F2120">
      <v>1.4977</v>
    </nc>
    <odxf/>
    <ndxf/>
  </rcc>
  <rcc rId="7707" sId="2" odxf="1" dxf="1" numFmtId="4">
    <nc r="G2120">
      <v>1.4978</v>
    </nc>
    <odxf/>
    <ndxf/>
  </rcc>
  <rcc rId="7708" sId="2" numFmtId="4">
    <nc r="H2120">
      <v>1.4976</v>
    </nc>
  </rcc>
  <rcv guid="{DC17E760-7AF3-43F5-835D-CADE0871D56B}" action="delete"/>
  <rdn rId="0" localSheetId="2" customView="1" name="Z_DC17E760_7AF3_43F5_835D_CADE0871D56B_.wvu.FilterData" hidden="1" oldHidden="1">
    <formula>'КР 2_I-VII'!$A$4:$H$2194</formula>
    <oldFormula>'КР 2_I-VII'!$A$4:$H$2194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14" sId="2" odxf="1" dxf="1" numFmtId="4">
    <nc r="B2121">
      <v>1.4970000000000001</v>
    </nc>
    <odxf/>
    <ndxf/>
  </rcc>
  <rcc rId="7715" sId="2" odxf="1" dxf="1" numFmtId="4">
    <nc r="C2121">
      <v>1.4970000000000001</v>
    </nc>
    <odxf/>
    <ndxf/>
  </rcc>
  <rcc rId="7716" sId="2" odxf="1" dxf="1" numFmtId="4">
    <nc r="D2121">
      <v>1.4970000000000001</v>
    </nc>
    <odxf/>
    <ndxf/>
  </rcc>
  <rcc rId="7717" sId="2" numFmtId="4">
    <nc r="E2121">
      <v>1.4974000000000001</v>
    </nc>
  </rcc>
  <rcc rId="7718" sId="2" odxf="1" dxf="1" numFmtId="4">
    <nc r="F2121">
      <v>1.4970000000000001</v>
    </nc>
    <odxf/>
    <ndxf/>
  </rcc>
  <rcc rId="7719" sId="2" odxf="1" dxf="1" numFmtId="4">
    <nc r="G2121">
      <v>1.4970000000000001</v>
    </nc>
    <odxf/>
    <ndxf/>
  </rcc>
  <rcc rId="7720" sId="2" numFmtId="4">
    <nc r="H2121">
      <v>1.4976</v>
    </nc>
  </rcc>
  <rcc rId="7721" sId="2" odxf="1" dxf="1" numFmtId="4">
    <nc r="B2122">
      <v>1.4976</v>
    </nc>
    <odxf/>
    <ndxf/>
  </rcc>
  <rcc rId="7722" sId="2" odxf="1" dxf="1" numFmtId="4">
    <nc r="C2122">
      <v>1.4976</v>
    </nc>
    <odxf/>
    <ndxf/>
  </rcc>
  <rcc rId="7723" sId="2" odxf="1" dxf="1" numFmtId="4">
    <nc r="D2122">
      <v>1.4978</v>
    </nc>
    <odxf/>
    <ndxf/>
  </rcc>
  <rcc rId="7724" sId="2" odxf="1" dxf="1" numFmtId="4">
    <nc r="E2122">
      <v>1.4975000000000001</v>
    </nc>
    <odxf/>
    <ndxf/>
  </rcc>
  <rcc rId="7725" sId="2" odxf="1" dxf="1" numFmtId="4">
    <nc r="F2122">
      <v>1.4978</v>
    </nc>
    <odxf/>
    <ndxf/>
  </rcc>
  <rcc rId="7726" sId="2" odxf="1" dxf="1" numFmtId="4">
    <nc r="G2122">
      <v>1.4978</v>
    </nc>
    <odxf/>
    <ndxf/>
  </rcc>
  <rcc rId="7727" sId="2" odxf="1" dxf="1" numFmtId="4">
    <nc r="H2122">
      <v>1.4978</v>
    </nc>
    <odxf/>
    <ndxf/>
  </rcc>
  <rcc rId="7728" sId="2" odxf="1" dxf="1" numFmtId="4">
    <nc r="B2123">
      <v>1.4976</v>
    </nc>
    <odxf/>
    <ndxf/>
  </rcc>
  <rcc rId="7729" sId="2" odxf="1" dxf="1" numFmtId="4">
    <nc r="C2123">
      <v>1.4977</v>
    </nc>
    <odxf/>
    <ndxf/>
  </rcc>
  <rcc rId="7730" sId="2" odxf="1" dxf="1" numFmtId="4">
    <nc r="D2123">
      <v>1.4978</v>
    </nc>
    <odxf/>
    <ndxf/>
  </rcc>
  <rcc rId="7731" sId="2" odxf="1" dxf="1" numFmtId="4">
    <nc r="E2123">
      <v>1.4975000000000001</v>
    </nc>
    <odxf/>
    <ndxf/>
  </rcc>
  <rcc rId="7732" sId="2" odxf="1" dxf="1" numFmtId="4">
    <nc r="F2123">
      <v>1.4978</v>
    </nc>
    <odxf/>
    <ndxf/>
  </rcc>
  <rcc rId="7733" sId="2" odxf="1" dxf="1" numFmtId="4">
    <nc r="G2123">
      <v>1.4979</v>
    </nc>
    <odxf/>
    <ndxf/>
  </rcc>
  <rcc rId="7734" sId="2" odxf="1" dxf="1" numFmtId="4">
    <nc r="H2123">
      <v>1.4978</v>
    </nc>
    <odxf/>
    <ndxf/>
  </rcc>
  <rcc rId="7735" sId="2" odxf="1" dxf="1" numFmtId="4">
    <nc r="B2124">
      <v>1.4977</v>
    </nc>
    <odxf/>
    <ndxf/>
  </rcc>
  <rcc rId="7736" sId="2" odxf="1" dxf="1" numFmtId="4">
    <nc r="C2124">
      <v>1.4975000000000001</v>
    </nc>
    <odxf/>
    <ndxf/>
  </rcc>
  <rcc rId="7737" sId="2" odxf="1" dxf="1" numFmtId="4">
    <nc r="D2124">
      <v>1.4978</v>
    </nc>
    <odxf/>
    <ndxf/>
  </rcc>
  <rcc rId="7738" sId="2" odxf="1" dxf="1" numFmtId="4">
    <nc r="E2124">
      <v>1.4975000000000001</v>
    </nc>
    <odxf/>
    <ndxf/>
  </rcc>
  <rcc rId="7739" sId="2" odxf="1" dxf="1" numFmtId="4">
    <nc r="F2124">
      <v>1.4977</v>
    </nc>
    <odxf/>
    <ndxf/>
  </rcc>
  <rcc rId="7740" sId="2" odxf="1" dxf="1" numFmtId="4">
    <nc r="G2124">
      <v>1.4978</v>
    </nc>
    <odxf/>
    <ndxf/>
  </rcc>
  <rcc rId="7741" sId="2" odxf="1" dxf="1" numFmtId="4">
    <nc r="H2124">
      <v>1.4978</v>
    </nc>
    <odxf/>
    <ndxf/>
  </rcc>
  <rcc rId="7742" sId="3" numFmtId="4">
    <nc r="B1029">
      <v>1.5165999999999999</v>
    </nc>
  </rcc>
  <rcc rId="7743" sId="4" odxf="1" dxf="1" numFmtId="4">
    <nc r="B1025">
      <v>1.5247999999999999</v>
    </nc>
    <odxf/>
    <ndxf/>
  </rcc>
  <rcc rId="7744" sId="4" odxf="1" dxf="1" numFmtId="4">
    <nc r="C1025">
      <v>1.5246999999999999</v>
    </nc>
    <odxf/>
    <ndxf/>
  </rcc>
  <rcc rId="7745" sId="4" odxf="1" dxf="1" numFmtId="4">
    <nc r="D1025">
      <v>1.5246999999999999</v>
    </nc>
    <odxf/>
    <ndxf/>
  </rcc>
  <rcc rId="7746" sId="4" odxf="1" dxf="1" numFmtId="4">
    <nc r="E1025">
      <v>1.5246999999999999</v>
    </nc>
    <odxf/>
    <ndxf/>
  </rcc>
  <rcc rId="7747" sId="7" odxf="1" dxf="1" numFmtId="4">
    <nc r="B1033">
      <v>4.6399999999999997</v>
    </nc>
    <odxf/>
    <ndxf/>
  </rcc>
  <rcc rId="7748" sId="7" odxf="1" dxf="1" numFmtId="4">
    <nc r="C1033">
      <v>6.5</v>
    </nc>
    <odxf/>
    <ndxf/>
  </rcc>
  <rcc rId="7749" sId="8">
    <nc r="C1032">
      <v>6.2</v>
    </nc>
  </rcc>
  <rcc rId="7750" sId="8">
    <nc r="D1032">
      <v>2.5</v>
    </nc>
  </rcc>
  <rcc rId="7751" sId="8">
    <nc r="E1032">
      <v>120</v>
    </nc>
  </rcc>
  <rcv guid="{7CFB4564-A573-4AEE-9975-79543CE5E4E6}" action="delete"/>
  <rdn rId="0" localSheetId="2" customView="1" name="Z_7CFB4564_A573_4AEE_9975_79543CE5E4E6_.wvu.FilterData" hidden="1" oldHidden="1">
    <formula>'КР 2_I-VII'!$A$4:$H$2194</formula>
    <oldFormula>'КР 2_I-VII'!$A$4:$H$2194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57" sId="1" odxf="1" dxf="1" numFmtId="4">
    <nc r="C361">
      <v>2.8000000000000001E-2</v>
    </nc>
    <odxf/>
    <ndxf/>
  </rcc>
  <rcc rId="7758" sId="1" odxf="1" dxf="1" numFmtId="4">
    <nc r="D361">
      <v>6.0000000000000001E-3</v>
    </nc>
    <odxf/>
    <ndxf/>
  </rcc>
  <rcc rId="7759" sId="1" odxf="1" dxf="1" numFmtId="4">
    <nc r="E361">
      <v>8.0000000000000002E-3</v>
    </nc>
    <odxf/>
    <ndxf/>
  </rcc>
  <rcc rId="7760" sId="1" odxf="1" dxf="1" numFmtId="4">
    <nc r="F361">
      <v>4.0000000000000001E-3</v>
    </nc>
    <odxf/>
    <ndxf/>
  </rcc>
  <rfmt sheetId="1" sqref="G361" start="0" length="0">
    <dxf/>
  </rfmt>
  <rcc rId="7761" sId="1" odxf="1" dxf="1" numFmtId="4">
    <nc r="H361">
      <v>3.5000000000000003E-2</v>
    </nc>
    <odxf/>
    <ndxf/>
  </rcc>
  <rfmt sheetId="1" sqref="I361" start="0" length="0">
    <dxf/>
  </rfmt>
  <rfmt sheetId="1" sqref="J361" start="0" length="0">
    <dxf/>
  </rfmt>
  <rcc rId="7762" sId="1" odxf="1" dxf="1" numFmtId="4">
    <nc r="K361">
      <v>2.4E-2</v>
    </nc>
    <odxf/>
    <ndxf/>
  </rcc>
  <rcc rId="7763" sId="1" odxf="1" dxf="1" numFmtId="4">
    <nc r="L361">
      <v>99.864000000000004</v>
    </nc>
    <odxf/>
    <ndxf/>
  </rcc>
  <rcc rId="7764" sId="1" odxf="1" dxf="1" numFmtId="4">
    <nc r="M361">
      <v>3.1E-2</v>
    </nc>
    <odxf/>
    <ndxf/>
  </rcc>
  <rcc rId="7765" sId="1" odxf="1" dxf="1" numFmtId="4">
    <nc r="N361">
      <v>1.1999999999999999E-3</v>
    </nc>
    <odxf/>
    <ndxf/>
  </rcc>
  <rcc rId="7766" sId="2" odxf="1" dxf="1" numFmtId="4">
    <nc r="B2125">
      <v>1.4976</v>
    </nc>
    <odxf/>
    <ndxf/>
  </rcc>
  <rcc rId="7767" sId="2" odxf="1" dxf="1" numFmtId="4">
    <nc r="C2125">
      <v>1.4976</v>
    </nc>
    <odxf/>
    <ndxf/>
  </rcc>
  <rcc rId="7768" sId="2" odxf="1" dxf="1" numFmtId="4">
    <nc r="D2125">
      <v>1.4977</v>
    </nc>
    <odxf>
      <border outline="0">
        <top style="dotted">
          <color indexed="64"/>
        </top>
      </border>
    </odxf>
    <ndxf>
      <border outline="0">
        <top/>
      </border>
    </ndxf>
  </rcc>
  <rcc rId="7769" sId="2" odxf="1" dxf="1" numFmtId="4">
    <nc r="E2125">
      <v>1.4974000000000001</v>
    </nc>
    <odxf>
      <border outline="0">
        <top style="dotted">
          <color indexed="64"/>
        </top>
      </border>
    </odxf>
    <ndxf>
      <border outline="0">
        <top/>
      </border>
    </ndxf>
  </rcc>
  <rcc rId="7770" sId="2" odxf="1" dxf="1" numFmtId="4">
    <nc r="F2125">
      <v>1.4977</v>
    </nc>
    <odxf>
      <border outline="0">
        <top style="dotted">
          <color indexed="64"/>
        </top>
      </border>
    </odxf>
    <ndxf>
      <border outline="0">
        <top/>
      </border>
    </ndxf>
  </rcc>
  <rcc rId="7771" sId="2" odxf="1" dxf="1" numFmtId="4">
    <nc r="G2125">
      <v>1.4977</v>
    </nc>
    <odxf>
      <border outline="0">
        <top style="dotted">
          <color indexed="64"/>
        </top>
      </border>
    </odxf>
    <ndxf>
      <border outline="0">
        <top/>
      </border>
    </ndxf>
  </rcc>
  <rcc rId="7772" sId="2" odxf="1" dxf="1" numFmtId="4">
    <nc r="H2125">
      <v>1.4978</v>
    </nc>
    <odxf>
      <border outline="0">
        <top style="dotted">
          <color indexed="64"/>
        </top>
      </border>
    </odxf>
    <ndxf>
      <border outline="0">
        <top/>
      </border>
    </ndxf>
  </rcc>
  <rcc rId="7773" sId="2" odxf="1" dxf="1" numFmtId="4">
    <nc r="B2126">
      <v>1.4976</v>
    </nc>
    <odxf/>
    <ndxf/>
  </rcc>
  <rcc rId="7774" sId="2" odxf="1" dxf="1" numFmtId="4">
    <nc r="C2126">
      <v>1.4975000000000001</v>
    </nc>
    <odxf/>
    <ndxf/>
  </rcc>
  <rcc rId="7775" sId="2" odxf="1" dxf="1" numFmtId="4">
    <nc r="D2126">
      <v>1.4977</v>
    </nc>
    <odxf>
      <border outline="0">
        <top style="dotted">
          <color indexed="64"/>
        </top>
      </border>
    </odxf>
    <ndxf>
      <border outline="0">
        <top/>
      </border>
    </ndxf>
  </rcc>
  <rcc rId="7776" sId="2" odxf="1" dxf="1" numFmtId="4">
    <nc r="E2126">
      <v>1.4974000000000001</v>
    </nc>
    <odxf>
      <border outline="0">
        <top style="dotted">
          <color indexed="64"/>
        </top>
      </border>
    </odxf>
    <ndxf>
      <border outline="0">
        <top/>
      </border>
    </ndxf>
  </rcc>
  <rcc rId="7777" sId="2" odxf="1" dxf="1" numFmtId="4">
    <nc r="F2126">
      <v>1.4977</v>
    </nc>
    <odxf>
      <border outline="0">
        <top style="dotted">
          <color indexed="64"/>
        </top>
      </border>
    </odxf>
    <ndxf>
      <border outline="0">
        <top/>
      </border>
    </ndxf>
  </rcc>
  <rcc rId="7778" sId="2" odxf="1" dxf="1" numFmtId="4">
    <nc r="G2126">
      <v>1.4977</v>
    </nc>
    <odxf>
      <border outline="0">
        <top style="dotted">
          <color indexed="64"/>
        </top>
      </border>
    </odxf>
    <ndxf>
      <border outline="0">
        <top/>
      </border>
    </ndxf>
  </rcc>
  <rcc rId="7779" sId="2" odxf="1" dxf="1" numFmtId="4">
    <nc r="H2126">
      <v>1.4978</v>
    </nc>
    <odxf>
      <border outline="0">
        <top style="dotted">
          <color indexed="64"/>
        </top>
      </border>
    </odxf>
    <ndxf>
      <border outline="0">
        <top/>
      </border>
    </ndxf>
  </rcc>
  <rcc rId="7780" sId="3" odxf="1" dxf="1" numFmtId="4">
    <nc r="B1030">
      <v>1.5186999999999999</v>
    </nc>
    <odxf>
      <border outline="0">
        <left style="dashed">
          <color indexed="64"/>
        </left>
        <right/>
        <top style="medium">
          <color indexed="64"/>
        </top>
        <bottom style="dashed">
          <color indexed="64"/>
        </bottom>
      </border>
    </odxf>
    <ndxf>
      <border outline="0">
        <left/>
        <right style="thin">
          <color indexed="64"/>
        </right>
        <top style="thin">
          <color indexed="64"/>
        </top>
        <bottom style="thin">
          <color indexed="64"/>
        </bottom>
      </border>
    </ndxf>
  </rcc>
  <rcc rId="7781" sId="3" numFmtId="27">
    <oc r="A1030">
      <v>44915</v>
    </oc>
    <nc r="A1030">
      <v>44915.333333333336</v>
    </nc>
  </rcc>
  <rcc rId="7782" sId="4" odxf="1" dxf="1" numFmtId="4">
    <nc r="B1027">
      <v>1.5246999999999999</v>
    </nc>
    <odxf>
      <border outline="0">
        <top style="dashed">
          <color indexed="64"/>
        </top>
      </border>
    </odxf>
    <ndxf>
      <border outline="0">
        <top style="medium">
          <color indexed="64"/>
        </top>
      </border>
    </ndxf>
  </rcc>
  <rcc rId="7783" sId="4" odxf="1" dxf="1" numFmtId="4">
    <nc r="C1027">
      <v>1.5246</v>
    </nc>
    <odxf>
      <border outline="0">
        <top style="dashed">
          <color indexed="64"/>
        </top>
      </border>
    </odxf>
    <ndxf>
      <border outline="0">
        <top style="medium">
          <color indexed="64"/>
        </top>
      </border>
    </ndxf>
  </rcc>
  <rcc rId="7784" sId="4" odxf="1" dxf="1" numFmtId="4">
    <nc r="D1027">
      <v>1.5246999999999999</v>
    </nc>
    <odxf>
      <border outline="0">
        <top style="dashed">
          <color indexed="64"/>
        </top>
      </border>
    </odxf>
    <ndxf>
      <border outline="0">
        <top style="medium">
          <color indexed="64"/>
        </top>
      </border>
    </ndxf>
  </rcc>
  <rcc rId="7785" sId="4" odxf="1" dxf="1" numFmtId="4">
    <nc r="E1027">
      <v>1.5246999999999999</v>
    </nc>
    <odxf>
      <border outline="0">
        <right style="dashed">
          <color indexed="64"/>
        </right>
        <top style="dashed">
          <color indexed="64"/>
        </top>
      </border>
    </odxf>
    <ndxf>
      <border outline="0">
        <right style="thin">
          <color indexed="64"/>
        </right>
        <top style="medium">
          <color indexed="64"/>
        </top>
      </border>
    </ndxf>
  </rcc>
  <rrc rId="7786" sId="4" ref="A1026:XFD1026" action="deleteRow">
    <rfmt sheetId="4" xfDxf="1" s="1" sqref="A1026:XFD1026"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1026">
        <v>44915</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4" sqref="B1026"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C1026"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D1026"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E1026" start="0" length="0">
      <dxf>
        <numFmt numFmtId="171" formatCode="#,##0.0000_ ;\-#,##0.0000\ "/>
        <alignment horizontal="center" vertical="top" readingOrder="0"/>
        <border outline="0">
          <left style="dashed">
            <color indexed="64"/>
          </left>
          <right style="thin">
            <color indexed="64"/>
          </right>
          <top style="medium">
            <color indexed="64"/>
          </top>
          <bottom style="dashed">
            <color indexed="64"/>
          </bottom>
        </border>
      </dxf>
    </rfmt>
  </rrc>
  <rcc rId="7787" sId="5" odxf="1" dxf="1" numFmtId="4">
    <nc r="B365">
      <v>77.06</v>
    </nc>
    <odxf/>
    <ndxf/>
  </rcc>
  <rcc rId="7788" sId="5" odxf="1" dxf="1" numFmtId="4">
    <nc r="C365">
      <v>0.19</v>
    </nc>
    <odxf/>
    <ndxf/>
  </rcc>
  <rcc rId="7789" sId="5" odxf="1" dxf="1" numFmtId="4">
    <nc r="D365">
      <v>1.86</v>
    </nc>
    <odxf/>
    <ndxf/>
  </rcc>
  <rcc rId="7790" sId="5" odxf="1" dxf="1" numFmtId="4">
    <nc r="E365">
      <v>20.57</v>
    </nc>
    <odxf/>
    <ndxf/>
  </rcc>
  <rcc rId="7791" sId="5" odxf="1" dxf="1" numFmtId="4">
    <nc r="F365">
      <v>0.32</v>
    </nc>
    <odxf/>
    <ndxf/>
  </rcc>
  <rcc rId="7792" sId="5" odxf="1" dxf="1">
    <oc r="G365">
      <f>IF(SUM(C365:D365)&gt;0,SUM(C365:D365),"")</f>
    </oc>
    <nc r="G365">
      <f>IF(SUM(C365:D365)&gt;0,SUM(C365:D365),"")</f>
    </nc>
    <odxf/>
    <ndxf/>
  </rcc>
  <rcc rId="7793" sId="6" odxf="1" dxf="1" numFmtId="4">
    <nc r="B360">
      <v>1.5246999999999999</v>
    </nc>
    <odxf/>
    <ndxf/>
  </rcc>
  <rcc rId="7794" sId="6" odxf="1" dxf="1" numFmtId="4">
    <nc r="C360">
      <v>1.1100000000000001</v>
    </nc>
    <odxf/>
    <ndxf/>
  </rcc>
  <rcc rId="7795" sId="6" odxf="1" dxf="1" numFmtId="4">
    <nc r="D360">
      <v>1.1200000000000001</v>
    </nc>
    <odxf/>
    <ndxf/>
  </rcc>
  <rcc rId="7796" sId="6" odxf="1" dxf="1" numFmtId="4">
    <nc r="E360">
      <v>6.62</v>
    </nc>
    <odxf/>
    <ndxf/>
  </rcc>
  <rcc rId="7797" sId="6" odxf="1" dxf="1" numFmtId="4">
    <nc r="F360">
      <v>0.99</v>
    </nc>
    <odxf/>
    <ndxf/>
  </rcc>
  <rfmt sheetId="6" sqref="G360" start="0" length="0">
    <dxf/>
  </rfmt>
  <rfmt sheetId="6" sqref="H360" start="0" length="0">
    <dxf/>
  </rfmt>
  <rfmt sheetId="6" sqref="I360" start="0" length="0">
    <dxf/>
  </rfmt>
  <rfmt sheetId="6" sqref="J360" start="0" length="0">
    <dxf/>
  </rfmt>
  <rfmt sheetId="6" sqref="K360" start="0" length="0">
    <dxf/>
  </rfmt>
  <rfmt sheetId="6" sqref="L360" start="0" length="0">
    <dxf/>
  </rfmt>
  <rcc rId="7798" sId="6" odxf="1" dxf="1" numFmtId="4">
    <nc r="M360">
      <v>90.16</v>
    </nc>
    <odxf/>
    <ndxf/>
  </rcc>
  <rfmt sheetId="6" sqref="N360" start="0" length="0">
    <dxf>
      <numFmt numFmtId="2" formatCode="0.00"/>
    </dxf>
  </rfmt>
  <rfmt sheetId="6" sqref="O360" start="0" length="0">
    <dxf>
      <numFmt numFmtId="0" formatCode="General"/>
    </dxf>
  </rfmt>
  <rfmt sheetId="6" sqref="P360" start="0" length="0">
    <dxf/>
  </rfmt>
  <rfmt sheetId="6" sqref="Q360" start="0" length="0">
    <dxf>
      <alignment vertical="top" readingOrder="0"/>
    </dxf>
  </rfmt>
  <rfmt sheetId="6" sqref="R360" start="0" length="0">
    <dxf>
      <numFmt numFmtId="2" formatCode="0.00"/>
      <alignment vertical="center" readingOrder="0"/>
      <border outline="0">
        <left style="dashed">
          <color indexed="64"/>
        </left>
        <right style="dashed">
          <color indexed="64"/>
        </right>
        <top style="dashed">
          <color indexed="64"/>
        </top>
        <bottom style="dashed">
          <color indexed="64"/>
        </bottom>
      </border>
    </dxf>
  </rfmt>
  <rcc rId="7799" sId="6" numFmtId="4">
    <nc r="Q360">
      <v>7.74</v>
    </nc>
  </rcc>
  <rcc rId="7800" sId="7" odxf="1" dxf="1" numFmtId="4">
    <nc r="B1034">
      <v>4.7699999999999996</v>
    </nc>
    <odxf>
      <border outline="0">
        <bottom style="dashed">
          <color indexed="64"/>
        </bottom>
      </border>
    </odxf>
    <ndxf>
      <border outline="0">
        <bottom style="thin">
          <color indexed="64"/>
        </bottom>
      </border>
    </ndxf>
  </rcc>
  <rcc rId="7801" sId="7" odxf="1" dxf="1" numFmtId="4">
    <nc r="C1034">
      <v>6.3</v>
    </nc>
    <odxf>
      <border outline="0">
        <bottom style="dashed">
          <color indexed="64"/>
        </bottom>
      </border>
    </odxf>
    <ndxf>
      <border outline="0">
        <bottom style="thin">
          <color indexed="64"/>
        </bottom>
      </border>
    </ndxf>
  </rcc>
  <rcc rId="7802" sId="7" odxf="1" dxf="1" numFmtId="4">
    <nc r="D1034">
      <v>6.4</v>
    </nc>
    <odxf>
      <border outline="0">
        <right/>
        <bottom style="dashed">
          <color indexed="64"/>
        </bottom>
      </border>
    </odxf>
    <ndxf>
      <border outline="0">
        <right style="thin">
          <color indexed="64"/>
        </right>
        <bottom style="thin">
          <color indexed="64"/>
        </bottom>
      </border>
    </ndxf>
  </rcc>
  <rcc rId="7803" sId="7" numFmtId="27">
    <oc r="A1034">
      <v>44915</v>
    </oc>
    <nc r="A1034">
      <v>44915.333333333336</v>
    </nc>
  </rcc>
  <rcc rId="7804" sId="8" odxf="1" s="1" dxf="1">
    <nc r="B1033">
      <v>5.39</v>
    </nc>
    <o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border outline="0">
        <top/>
      </border>
    </ndxf>
  </rcc>
  <rcc rId="7805" sId="8" odxf="1" s="1" dxf="1">
    <nc r="C1033">
      <v>6.2</v>
    </nc>
    <o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ndxf>
  </rcc>
  <rcc rId="7806" sId="8">
    <nc r="D1033">
      <v>2.5</v>
    </nc>
  </rcc>
  <rcc rId="7807" sId="8">
    <nc r="E1033">
      <v>120</v>
    </nc>
  </rcc>
  <rcc rId="7808" sId="8" numFmtId="27">
    <oc r="A1033">
      <v>44915</v>
    </oc>
    <nc r="A1033">
      <v>44915.333333333336</v>
    </nc>
  </rcc>
  <rcv guid="{DC17E760-7AF3-43F5-835D-CADE0871D56B}" action="delete"/>
  <rdn rId="0" localSheetId="2" customView="1" name="Z_DC17E760_7AF3_43F5_835D_CADE0871D56B_.wvu.FilterData" hidden="1" oldHidden="1">
    <formula>'КР 2_I-VII'!$A$4:$H$2194</formula>
    <oldFormula>'КР 2_I-VII'!$A$4:$H$2194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C17E760-7AF3-43F5-835D-CADE0871D56B}" action="delete"/>
  <rdn rId="0" localSheetId="2" customView="1" name="Z_DC17E760_7AF3_43F5_835D_CADE0871D56B_.wvu.FilterData" hidden="1" oldHidden="1">
    <formula>'КР 2_I-VII'!$A$4:$H$2194</formula>
    <oldFormula>'КР 2_I-VII'!$A$4:$H$2194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19" sId="8" numFmtId="27">
    <oc r="A1032">
      <v>44914.666666666664</v>
    </oc>
    <nc r="A1032">
      <v>44914.833333333336</v>
    </nc>
  </rcc>
  <rcv guid="{DC17E760-7AF3-43F5-835D-CADE0871D56B}" action="delete"/>
  <rdn rId="0" localSheetId="2" customView="1" name="Z_DC17E760_7AF3_43F5_835D_CADE0871D56B_.wvu.FilterData" hidden="1" oldHidden="1">
    <formula>'КР 2_I-VII'!$A$4:$H$2194</formula>
    <oldFormula>'КР 2_I-VII'!$A$4:$H$2194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25" sId="2" xfDxf="1" s="1" dxf="1" numFmtId="4">
    <nc r="B2127">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826" sId="2" xfDxf="1" s="1" dxf="1" numFmtId="4">
    <nc r="C2127">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827" sId="2" xfDxf="1" s="1" dxf="1" numFmtId="4">
    <nc r="D2127">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828" sId="2" xfDxf="1" s="1" dxf="1" numFmtId="4">
    <nc r="E2127">
      <v>1.4974000000000001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829" sId="2" xfDxf="1" s="1" dxf="1" numFmtId="4">
    <nc r="F2127">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830" sId="2" xfDxf="1" s="1" dxf="1" numFmtId="4">
    <nc r="G2127">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831" sId="2" xfDxf="1" s="1" dxf="1" numFmtId="4">
    <nc r="H2127">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bottom style="dotted">
          <color indexed="64"/>
        </bottom>
      </border>
      <protection locked="1" hidden="0"/>
    </ndxf>
  </rcc>
  <rcc rId="7832" sId="2" xfDxf="1" s="1" dxf="1" numFmtId="4">
    <nc r="B2128">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7833" sId="2" xfDxf="1" s="1" dxf="1" numFmtId="4">
    <nc r="C2128">
      <v>1.4973000000000001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7834" sId="2" xfDxf="1" s="1" dxf="1" numFmtId="4">
    <nc r="D2128">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7835" sId="2" xfDxf="1" s="1" dxf="1" numFmtId="4">
    <nc r="E2128">
      <v>1.4974000000000001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7836" sId="2" xfDxf="1" s="1" dxf="1" numFmtId="4">
    <nc r="F2128">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7837" sId="2" xfDxf="1" s="1" dxf="1" numFmtId="4">
    <nc r="G2128">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7838" sId="2" xfDxf="1" s="1" dxf="1" numFmtId="4">
    <nc r="H2128">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medium">
          <color indexed="64"/>
        </bottom>
      </border>
      <protection locked="1" hidden="0"/>
    </ndxf>
  </rcc>
  <rcc rId="7839" sId="2" xfDxf="1" s="1" dxf="1" numFmtId="4">
    <nc r="B2129">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border>
      <protection locked="1" hidden="0"/>
    </ndxf>
  </rcc>
  <rcc rId="7840" sId="2" xfDxf="1" s="1" dxf="1" numFmtId="4">
    <nc r="C2129">
      <v>1.4974000000000001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7841" sId="2" xfDxf="1" s="1" dxf="1" numFmtId="4">
    <nc r="D2129">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7842" sId="2" xfDxf="1" s="1" dxf="1" numFmtId="4">
    <nc r="E2129">
      <v>1.4974000000000001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7843" sId="2" xfDxf="1" s="1" dxf="1" numFmtId="4">
    <nc r="F2129">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7844" sId="2" xfDxf="1" s="1" dxf="1" numFmtId="4">
    <nc r="G2129">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7845" sId="2" xfDxf="1" s="1" dxf="1" numFmtId="4">
    <nc r="H2129">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medium">
          <color indexed="64"/>
        </top>
        <bottom style="dotted">
          <color indexed="64"/>
        </bottom>
      </border>
      <protection locked="1" hidden="0"/>
    </ndxf>
  </rcc>
  <rcc rId="7846" sId="2" xfDxf="1" s="1" dxf="1" numFmtId="4">
    <nc r="B2130">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847" sId="2" xfDxf="1" s="1" dxf="1" numFmtId="4">
    <nc r="C2130">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848" sId="2" xfDxf="1" s="1" dxf="1" numFmtId="4">
    <nc r="D2130">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849" sId="2" xfDxf="1" s="1" dxf="1" numFmtId="4">
    <nc r="E2130">
      <v>1.4974000000000001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850" sId="2" xfDxf="1" s="1" dxf="1" numFmtId="4">
    <nc r="F2130">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851" sId="2" xfDxf="1" s="1" dxf="1" numFmtId="4">
    <nc r="G2130">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852" sId="2" xfDxf="1" s="1" dxf="1" numFmtId="4">
    <nc r="H2130">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bottom style="dotted">
          <color indexed="64"/>
        </bottom>
      </border>
      <protection locked="1" hidden="0"/>
    </ndxf>
  </rcc>
  <rcc rId="7853" sId="3" numFmtId="4">
    <nc r="B1031">
      <v>1.5193000000000001</v>
    </nc>
  </rcc>
  <rfmt sheetId="3" sqref="A1030" start="0" length="0">
    <dxf/>
  </rfmt>
  <rcc rId="7854" sId="3" odxf="1" dxf="1" numFmtId="27">
    <oc r="A1031">
      <v>44915.666666666664</v>
    </oc>
    <nc r="A1031">
      <v>44915.833333333336</v>
    </nc>
    <odxf/>
    <ndxf/>
  </rcc>
  <rrc rId="7855" sId="3" ref="A1033:XFD1033" action="deleteRow">
    <rfmt sheetId="3" xfDxf="1" s="1" sqref="A1033:XFD1033"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33">
        <v>44916.333333333336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3" sqref="B1033" start="0" length="0">
      <dxf>
        <numFmt numFmtId="167" formatCode="0.0000"/>
        <alignment horizontal="center" vertical="top" readingOrder="0"/>
        <border outline="0">
          <left style="dashed">
            <color indexed="64"/>
          </left>
          <top style="dashed">
            <color indexed="64"/>
          </top>
          <bottom style="dashed">
            <color indexed="64"/>
          </bottom>
        </border>
      </dxf>
    </rfmt>
  </rrc>
  <rcc rId="7856" sId="3" odxf="1" dxf="1" numFmtId="27">
    <oc r="A1032">
      <v>44916</v>
    </oc>
    <nc r="A1032">
      <v>44916.333333333336</v>
    </nc>
    <odxf/>
    <ndxf/>
  </rcc>
  <rcc rId="7857" sId="3" odxf="1" dxf="1" numFmtId="27">
    <oc r="A1033">
      <v>44916.666666666664</v>
    </oc>
    <nc r="A1033">
      <v>44916.833333333336</v>
    </nc>
    <odxf/>
    <ndxf/>
  </rcc>
  <rcc rId="7858" sId="4" xfDxf="1" dxf="1" numFmtId="27">
    <oc r="A1027">
      <v>44915.666666666664</v>
    </oc>
    <nc r="A1027">
      <v>44915.833333333336</v>
    </nc>
    <ndxf>
      <numFmt numFmtId="27" formatCode="dd/mm/yyyy\ h:mm"/>
      <alignment horizontal="left" vertical="center" readingOrder="0"/>
      <border outline="0">
        <left style="thin">
          <color indexed="64"/>
        </left>
        <top style="dashed">
          <color indexed="64"/>
        </top>
        <bottom style="medium">
          <color indexed="64"/>
        </bottom>
      </border>
    </ndxf>
  </rcc>
  <rcc rId="7859" sId="4" xfDxf="1" s="1" dxf="1" numFmtId="4">
    <nc r="B1027">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7860" sId="4" xfDxf="1" s="1" dxf="1" numFmtId="4">
    <nc r="C1027">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7861" sId="4" xfDxf="1" s="1" dxf="1" numFmtId="4">
    <nc r="D1027">
      <v>1.5247999999999999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7862" sId="4" xfDxf="1" s="1" dxf="1" numFmtId="4">
    <nc r="E1027">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dashed">
          <color indexed="64"/>
        </top>
        <bottom style="medium">
          <color indexed="64"/>
        </bottom>
      </border>
      <protection locked="1" hidden="0"/>
    </ndxf>
  </rcc>
  <rcc rId="7863" sId="7" xfDxf="1" dxf="1" numFmtId="27">
    <oc r="A1035">
      <v>44915.666666666664</v>
    </oc>
    <nc r="A1035">
      <v>44915.833333333336</v>
    </nc>
    <ndxf>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cc rId="7864" sId="7" xfDxf="1" s="1" dxf="1" numFmtId="4">
    <nc r="B1035">
      <v>4.83</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thin">
          <color indexed="64"/>
        </top>
        <bottom style="medium">
          <color indexed="64"/>
        </bottom>
      </border>
      <protection locked="1" hidden="0"/>
    </ndxf>
  </rcc>
  <rcc rId="7865" sId="7" xfDxf="1" s="1" dxf="1" numFmtId="4">
    <nc r="C1035">
      <v>6.9</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thin">
          <color indexed="64"/>
        </top>
        <bottom style="medium">
          <color indexed="64"/>
        </bottom>
      </border>
      <protection locked="1" hidden="0"/>
    </ndxf>
  </rcc>
  <rcc rId="7866" sId="8" xfDxf="1" dxf="1" numFmtId="27">
    <oc r="A1034">
      <v>44915.666666666664</v>
    </oc>
    <nc r="A1034">
      <v>44915.833333333336</v>
    </nc>
    <ndxf>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fmt sheetId="8" xfDxf="1" sqref="B1034" start="0" length="0">
    <dxf>
      <alignment horizontal="center" readingOrder="0"/>
      <border outline="0">
        <left style="dashed">
          <color indexed="64"/>
        </left>
        <right style="dashed">
          <color indexed="64"/>
        </right>
        <top style="dashed">
          <color indexed="64"/>
        </top>
        <bottom style="medium">
          <color indexed="64"/>
        </bottom>
      </border>
    </dxf>
  </rfmt>
  <rcc rId="7867" sId="8">
    <nc r="C1034">
      <v>6.5</v>
    </nc>
  </rcc>
  <rcc rId="7868" sId="8">
    <nc r="D1034">
      <v>2.5</v>
    </nc>
  </rcc>
  <rcc rId="7869" sId="8">
    <nc r="E1034">
      <v>120</v>
    </nc>
  </rcc>
  <rcv guid="{44EA8A87-10E8-41FC-8E8D-7805666B1E10}" action="delete"/>
  <rdn rId="0" localSheetId="2" customView="1" name="Z_44EA8A87_10E8_41FC_8E8D_7805666B1E10_.wvu.FilterData" hidden="1" oldHidden="1">
    <formula>'КР 2_I-VII'!$A$4:$H$2194</formula>
    <oldFormula>'КР 2_I-VII'!$A$4:$H$2194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19" sId="8">
    <nc r="D1001" t="inlineStr">
      <is>
        <t xml:space="preserve">                                        </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87" sId="2" odxf="1" dxf="1" numFmtId="4">
    <nc r="B2056">
      <v>1.4976</v>
    </nc>
    <odxf/>
    <ndxf/>
  </rcc>
  <rcc rId="6388" sId="2" odxf="1" dxf="1" numFmtId="4">
    <nc r="C2056">
      <v>1.4975000000000001</v>
    </nc>
    <odxf/>
    <ndxf/>
  </rcc>
  <rcc rId="6389" sId="2" odxf="1" dxf="1" numFmtId="4">
    <nc r="D2056">
      <v>1.4978</v>
    </nc>
    <odxf/>
    <ndxf/>
  </rcc>
  <rcc rId="6390" sId="2" odxf="1" dxf="1" numFmtId="4">
    <nc r="E2056">
      <v>1.4973000000000001</v>
    </nc>
    <odxf/>
    <ndxf/>
  </rcc>
  <rcc rId="6391" sId="2" odxf="1" dxf="1" numFmtId="4">
    <nc r="F2056">
      <v>1.4979</v>
    </nc>
    <odxf/>
    <ndxf/>
  </rcc>
  <rcc rId="6392" sId="2" odxf="1" dxf="1" numFmtId="4">
    <nc r="G2056">
      <v>1.4977</v>
    </nc>
    <odxf/>
    <ndxf/>
  </rcc>
  <rcc rId="6393" sId="2" odxf="1" dxf="1" numFmtId="4">
    <nc r="H2056">
      <v>1.4977</v>
    </nc>
    <odxf/>
    <ndxf/>
  </rcc>
  <rcc rId="6394" sId="2" odxf="1" dxf="1" numFmtId="4">
    <nc r="B2057">
      <v>1.4976</v>
    </nc>
    <odxf/>
    <ndxf/>
  </rcc>
  <rcc rId="6395" sId="2" odxf="1" dxf="1" numFmtId="4">
    <nc r="C2057">
      <v>1.4975000000000001</v>
    </nc>
    <odxf/>
    <ndxf/>
  </rcc>
  <rcc rId="6396" sId="2" odxf="1" dxf="1" numFmtId="4">
    <nc r="D2057">
      <v>1.4975000000000001</v>
    </nc>
    <odxf/>
    <ndxf/>
  </rcc>
  <rcc rId="6397" sId="2" odxf="1" dxf="1" numFmtId="4">
    <nc r="E2057">
      <v>1.4975000000000001</v>
    </nc>
    <odxf/>
    <ndxf/>
  </rcc>
  <rcc rId="6398" sId="2" odxf="1" dxf="1" numFmtId="4">
    <nc r="F2057">
      <v>1.4979</v>
    </nc>
    <odxf/>
    <ndxf/>
  </rcc>
  <rcc rId="6399" sId="2" odxf="1" dxf="1" numFmtId="4">
    <nc r="G2057">
      <v>1.4977</v>
    </nc>
    <odxf/>
    <ndxf/>
  </rcc>
  <rcc rId="6400" sId="2" odxf="1" dxf="1" numFmtId="4">
    <nc r="H2057">
      <v>1.4977</v>
    </nc>
    <odxf/>
    <ndxf/>
  </rcc>
  <rcc rId="6401" sId="2" odxf="1" dxf="1" numFmtId="4">
    <nc r="B2058">
      <v>1.4976</v>
    </nc>
    <odxf/>
    <ndxf/>
  </rcc>
  <rcc rId="6402" sId="2" odxf="1" dxf="1" numFmtId="4">
    <nc r="C2058">
      <v>1.4976</v>
    </nc>
    <odxf/>
    <ndxf/>
  </rcc>
  <rcc rId="6403" sId="2" odxf="1" dxf="1" numFmtId="4">
    <nc r="D2058">
      <v>1.4975000000000001</v>
    </nc>
    <odxf/>
    <ndxf/>
  </rcc>
  <rcc rId="6404" sId="2" odxf="1" dxf="1" numFmtId="4">
    <nc r="E2058">
      <v>1.4975000000000001</v>
    </nc>
    <odxf/>
    <ndxf/>
  </rcc>
  <rcc rId="6405" sId="2" odxf="1" dxf="1" numFmtId="4">
    <nc r="F2058">
      <v>1.4978</v>
    </nc>
    <odxf/>
    <ndxf/>
  </rcc>
  <rcc rId="6406" sId="2" odxf="1" dxf="1" numFmtId="4">
    <nc r="G2058">
      <v>1.4976</v>
    </nc>
    <odxf/>
    <ndxf/>
  </rcc>
  <rcc rId="6407" sId="2" odxf="1" dxf="1" numFmtId="4">
    <nc r="H2058">
      <v>1.4977</v>
    </nc>
    <odxf/>
    <ndxf/>
  </rcc>
  <rcv guid="{10BBB012-7C39-4D46-BF20-238B6C5ADCE0}" action="delete"/>
  <rdn rId="0" localSheetId="2" customView="1" name="Z_10BBB012_7C39_4D46_BF20_238B6C5ADCE0_.wvu.FilterData" hidden="1" oldHidden="1">
    <formula>'КР 2_I-VII'!$A$4:$H$4</formula>
    <oldFormula>'КР 2_I-VII'!$A$4:$H$4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75" sId="2" odxf="1" dxf="1" numFmtId="4">
    <nc r="B2131">
      <v>1.4975000000000001</v>
    </nc>
    <odxf/>
    <ndxf/>
  </rcc>
  <rcc rId="7876" sId="2" odxf="1" dxf="1" numFmtId="4">
    <nc r="C2131">
      <v>1.4974000000000001</v>
    </nc>
    <odxf/>
    <ndxf/>
  </rcc>
  <rcc rId="7877" sId="2" odxf="1" dxf="1" numFmtId="4">
    <nc r="D2131">
      <v>1.4977</v>
    </nc>
    <odxf/>
    <ndxf/>
  </rcc>
  <rcc rId="7878" sId="2" odxf="1" dxf="1" numFmtId="4">
    <nc r="E2131">
      <v>1.4974000000000001</v>
    </nc>
    <odxf/>
    <ndxf/>
  </rcc>
  <rcc rId="7879" sId="2" odxf="1" dxf="1" numFmtId="4">
    <nc r="F2131">
      <v>1.4977</v>
    </nc>
    <odxf/>
    <ndxf/>
  </rcc>
  <rcc rId="7880" sId="2" odxf="1" dxf="1" numFmtId="4">
    <nc r="G2131">
      <v>1.4977</v>
    </nc>
    <odxf/>
    <ndxf/>
  </rcc>
  <rcc rId="7881" sId="2" odxf="1" dxf="1" numFmtId="4">
    <nc r="H2131">
      <v>1.4976</v>
    </nc>
    <odxf/>
    <ndxf/>
  </rcc>
  <rcc rId="7882" sId="2" odxf="1" dxf="1" numFmtId="4">
    <nc r="B2132">
      <v>1.4975000000000001</v>
    </nc>
    <odxf/>
    <ndxf/>
  </rcc>
  <rcc rId="7883" sId="2" odxf="1" dxf="1" numFmtId="4">
    <nc r="C2132">
      <v>1.4975000000000001</v>
    </nc>
    <odxf/>
    <ndxf/>
  </rcc>
  <rcc rId="7884" sId="2" odxf="1" dxf="1" numFmtId="4">
    <nc r="D2132">
      <v>1.4975000000000001</v>
    </nc>
    <odxf/>
    <ndxf/>
  </rcc>
  <rcc rId="7885" sId="2" odxf="1" dxf="1" numFmtId="4">
    <nc r="E2132">
      <v>1.4974000000000001</v>
    </nc>
    <odxf/>
    <ndxf/>
  </rcc>
  <rcc rId="7886" sId="2" odxf="1" dxf="1" numFmtId="4">
    <nc r="F2132">
      <v>1.4976</v>
    </nc>
    <odxf/>
    <ndxf/>
  </rcc>
  <rcc rId="7887" sId="2" odxf="1" dxf="1" numFmtId="4">
    <nc r="G2132">
      <v>1.4977</v>
    </nc>
    <odxf/>
    <ndxf/>
  </rcc>
  <rcc rId="7888" sId="2" odxf="1" dxf="1" numFmtId="4">
    <nc r="H2132">
      <v>1.4977</v>
    </nc>
    <odxf/>
    <ndxf/>
  </rcc>
  <rcc rId="7889" sId="1" odxf="1" dxf="1" numFmtId="4">
    <nc r="C362">
      <v>0.03</v>
    </nc>
    <odxf/>
    <ndxf/>
  </rcc>
  <rcc rId="7890" sId="1" odxf="1" dxf="1" numFmtId="4">
    <nc r="D362">
      <v>7.0000000000000001E-3</v>
    </nc>
    <odxf/>
    <ndxf/>
  </rcc>
  <rcc rId="7891" sId="1" odxf="1" dxf="1" numFmtId="4">
    <nc r="E362">
      <v>8.0000000000000002E-3</v>
    </nc>
    <odxf/>
    <ndxf/>
  </rcc>
  <rcc rId="7892" sId="1" odxf="1" dxf="1" numFmtId="4">
    <nc r="F362">
      <v>4.0000000000000001E-3</v>
    </nc>
    <odxf/>
    <ndxf/>
  </rcc>
  <rfmt sheetId="1" sqref="G362" start="0" length="0">
    <dxf/>
  </rfmt>
  <rcc rId="7893" sId="1" odxf="1" dxf="1" numFmtId="4">
    <nc r="H362">
      <v>3.5999999999999997E-2</v>
    </nc>
    <odxf/>
    <ndxf/>
  </rcc>
  <rfmt sheetId="1" sqref="I362" start="0" length="0">
    <dxf/>
  </rfmt>
  <rfmt sheetId="1" sqref="J362" start="0" length="0">
    <dxf/>
  </rfmt>
  <rcc rId="7894" sId="1" odxf="1" dxf="1" numFmtId="4">
    <nc r="K362">
      <v>2.4E-2</v>
    </nc>
    <odxf/>
    <ndxf/>
  </rcc>
  <rcc rId="7895" sId="1" odxf="1" dxf="1" numFmtId="4">
    <nc r="L362">
      <v>99.858999999999995</v>
    </nc>
    <odxf/>
    <ndxf/>
  </rcc>
  <rcc rId="7896" sId="1" odxf="1" dxf="1" numFmtId="4">
    <nc r="M362">
      <v>3.2000000000000001E-2</v>
    </nc>
    <odxf/>
    <ndxf/>
  </rcc>
  <rcc rId="7897" sId="1" odxf="1" dxf="1" numFmtId="4">
    <nc r="N362">
      <v>1.6000000000000001E-3</v>
    </nc>
    <odxf/>
    <ndxf/>
  </rcc>
  <rcc rId="7898" sId="3" numFmtId="4">
    <nc r="B1032">
      <v>1.5128999999999999</v>
    </nc>
  </rcc>
  <rcc rId="7899" sId="4" odxf="1" dxf="1" numFmtId="4">
    <nc r="B1029">
      <v>1.5246999999999999</v>
    </nc>
    <odxf>
      <border outline="0">
        <top style="dashed">
          <color indexed="64"/>
        </top>
      </border>
    </odxf>
    <ndxf>
      <border outline="0">
        <top style="medium">
          <color indexed="64"/>
        </top>
      </border>
    </ndxf>
  </rcc>
  <rcc rId="7900" sId="4" odxf="1" dxf="1" numFmtId="4">
    <nc r="C1029">
      <v>1.5246999999999999</v>
    </nc>
    <odxf>
      <border outline="0">
        <top style="dashed">
          <color indexed="64"/>
        </top>
      </border>
    </odxf>
    <ndxf>
      <border outline="0">
        <top style="medium">
          <color indexed="64"/>
        </top>
      </border>
    </ndxf>
  </rcc>
  <rcc rId="7901" sId="4" odxf="1" dxf="1" numFmtId="4">
    <nc r="D1029">
      <v>1.5246999999999999</v>
    </nc>
    <odxf>
      <border outline="0">
        <top style="dashed">
          <color indexed="64"/>
        </top>
      </border>
    </odxf>
    <ndxf>
      <border outline="0">
        <top style="medium">
          <color indexed="64"/>
        </top>
      </border>
    </ndxf>
  </rcc>
  <rcc rId="7902" sId="4" odxf="1" dxf="1" numFmtId="4">
    <nc r="E1029">
      <v>1.5246999999999999</v>
    </nc>
    <odxf>
      <border outline="0">
        <right style="dashed">
          <color indexed="64"/>
        </right>
        <top style="dashed">
          <color indexed="64"/>
        </top>
      </border>
    </odxf>
    <ndxf>
      <border outline="0">
        <right style="thin">
          <color indexed="64"/>
        </right>
        <top style="medium">
          <color indexed="64"/>
        </top>
      </border>
    </ndxf>
  </rcc>
  <rrc rId="7903" sId="4" ref="A1028:XFD1028" action="deleteRow">
    <rfmt sheetId="4" xfDxf="1" s="1" sqref="A1028:XFD1028"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1028">
        <v>44916</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4" sqref="B1028"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C1028"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D1028"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E1028" start="0" length="0">
      <dxf>
        <numFmt numFmtId="171" formatCode="#,##0.0000_ ;\-#,##0.0000\ "/>
        <alignment horizontal="center" vertical="top" readingOrder="0"/>
        <border outline="0">
          <left style="dashed">
            <color indexed="64"/>
          </left>
          <right style="thin">
            <color indexed="64"/>
          </right>
          <top style="medium">
            <color indexed="64"/>
          </top>
          <bottom style="dashed">
            <color indexed="64"/>
          </bottom>
        </border>
      </dxf>
    </rfmt>
  </rrc>
  <rcc rId="7904" sId="4" numFmtId="27">
    <oc r="A1029">
      <v>44916.666666666664</v>
    </oc>
    <nc r="A1029">
      <v>44916.833333333336</v>
    </nc>
  </rcc>
  <rcc rId="7905" sId="5" odxf="1" dxf="1" numFmtId="4">
    <nc r="B366">
      <v>76.989999999999995</v>
    </nc>
    <odxf/>
    <ndxf/>
  </rcc>
  <rcc rId="7906" sId="5" odxf="1" dxf="1" numFmtId="4">
    <nc r="C366">
      <v>0.2</v>
    </nc>
    <odxf/>
    <ndxf/>
  </rcc>
  <rcc rId="7907" sId="5" odxf="1" dxf="1" numFmtId="4">
    <nc r="D366">
      <v>1.99</v>
    </nc>
    <odxf/>
    <ndxf/>
  </rcc>
  <rcc rId="7908" sId="5" odxf="1" dxf="1" numFmtId="4">
    <nc r="E366">
      <v>20.5</v>
    </nc>
    <odxf/>
    <ndxf/>
  </rcc>
  <rcc rId="7909" sId="5" odxf="1" dxf="1" numFmtId="4">
    <nc r="F366">
      <v>0.32</v>
    </nc>
    <odxf/>
    <ndxf/>
  </rcc>
  <rcc rId="7910" sId="6" odxf="1" dxf="1" numFmtId="4">
    <nc r="B361">
      <v>1.5246999999999999</v>
    </nc>
    <odxf/>
    <ndxf/>
  </rcc>
  <rcc rId="7911" sId="6" odxf="1" dxf="1" numFmtId="4">
    <nc r="C361">
      <v>1.04</v>
    </nc>
    <odxf/>
    <ndxf/>
  </rcc>
  <rcc rId="7912" sId="6" odxf="1" dxf="1" numFmtId="4">
    <nc r="D361">
      <v>1.18</v>
    </nc>
    <odxf/>
    <ndxf/>
  </rcc>
  <rcc rId="7913" sId="6" odxf="1" dxf="1" numFmtId="4">
    <nc r="E361">
      <v>6.6</v>
    </nc>
    <odxf/>
    <ndxf/>
  </rcc>
  <rcc rId="7914" sId="6" odxf="1" dxf="1" numFmtId="4">
    <nc r="F361">
      <v>1.04</v>
    </nc>
    <odxf/>
    <ndxf/>
  </rcc>
  <rfmt sheetId="6" sqref="G361" start="0" length="0">
    <dxf/>
  </rfmt>
  <rfmt sheetId="6" sqref="H361" start="0" length="0">
    <dxf/>
  </rfmt>
  <rfmt sheetId="6" sqref="I361" start="0" length="0">
    <dxf/>
  </rfmt>
  <rfmt sheetId="6" sqref="J361" start="0" length="0">
    <dxf/>
  </rfmt>
  <rfmt sheetId="6" sqref="K361" start="0" length="0">
    <dxf/>
  </rfmt>
  <rfmt sheetId="6" sqref="L361" start="0" length="0">
    <dxf/>
  </rfmt>
  <rcc rId="7915" sId="6" odxf="1" dxf="1" numFmtId="4">
    <nc r="M361">
      <v>90.14</v>
    </nc>
    <odxf/>
    <ndxf/>
  </rcc>
  <rrc rId="7916" sId="7" ref="A1036:XFD1036" action="deleteRow">
    <rfmt sheetId="7" xfDxf="1" s="1" sqref="A1036:XFD1036"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36">
        <v>44916</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1036"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1036"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1036" start="0" length="0">
      <dxf>
        <numFmt numFmtId="164" formatCode="0.0"/>
        <alignment horizontal="center" vertical="top" readingOrder="0"/>
        <border outline="0">
          <left style="dashed">
            <color indexed="64"/>
          </left>
          <top style="medium">
            <color indexed="64"/>
          </top>
          <bottom style="dashed">
            <color indexed="64"/>
          </bottom>
        </border>
      </dxf>
    </rfmt>
  </rrc>
  <rcc rId="7917" sId="7" numFmtId="4">
    <nc r="B1036">
      <v>4.8099999999999996</v>
    </nc>
  </rcc>
  <rcc rId="7918" sId="7" numFmtId="4">
    <nc r="C1036">
      <v>6.6</v>
    </nc>
  </rcc>
  <rcc rId="7919" sId="7" numFmtId="4">
    <nc r="D1036">
      <v>6.4</v>
    </nc>
  </rcc>
  <rcc rId="7920" sId="7" numFmtId="27">
    <oc r="A1037">
      <v>44916.666666666664</v>
    </oc>
    <nc r="A1037">
      <v>44916.833333333336</v>
    </nc>
  </rcc>
  <rcc rId="7921" sId="8">
    <nc r="B1036">
      <v>5.33</v>
    </nc>
  </rcc>
  <rcc rId="7922" sId="8">
    <nc r="C1036">
      <v>6.5</v>
    </nc>
  </rcc>
  <rrc rId="7923" sId="8" ref="A1035:XFD1035" action="deleteRow">
    <rfmt sheetId="8" xfDxf="1" sqref="A1035:XFD1035" start="0" length="0"/>
    <rcc rId="0" sId="8" dxf="1" numFmtId="27">
      <nc r="A1035">
        <v>44916</v>
      </nc>
      <ndxf>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8" s="1" sqref="B1035" start="0" length="0">
      <dxf>
        <font>
          <sz val="10"/>
          <color auto="1"/>
          <name val="Arial"/>
          <scheme val="none"/>
        </font>
        <numFmt numFmtId="2" formatCode="0.00"/>
        <alignment horizontal="center" readingOrder="0"/>
        <border outline="0">
          <left style="dashed">
            <color indexed="64"/>
          </left>
          <right style="dashed">
            <color indexed="64"/>
          </right>
          <top style="medium">
            <color indexed="64"/>
          </top>
          <bottom style="dashed">
            <color indexed="64"/>
          </bottom>
        </border>
      </dxf>
    </rfmt>
    <rfmt sheetId="8" s="1" sqref="C1035" start="0" length="0">
      <dxf>
        <font>
          <sz val="10"/>
          <color auto="1"/>
          <name val="Arial"/>
          <scheme val="none"/>
        </font>
        <numFmt numFmtId="164" formatCode="0.0"/>
        <alignment horizontal="center" readingOrder="0"/>
        <border outline="0">
          <left style="dashed">
            <color indexed="64"/>
          </left>
          <right style="dashed">
            <color indexed="64"/>
          </right>
          <top style="medium">
            <color indexed="64"/>
          </top>
          <bottom style="dashed">
            <color indexed="64"/>
          </bottom>
        </border>
      </dxf>
    </rfmt>
    <rfmt sheetId="8" sqref="D1035" start="0" length="0">
      <dxf>
        <alignment horizontal="center" vertical="top" readingOrder="0"/>
        <border outline="0">
          <left style="dashed">
            <color indexed="64"/>
          </left>
          <right style="dashed">
            <color indexed="64"/>
          </right>
          <top style="medium">
            <color indexed="64"/>
          </top>
          <bottom style="dashed">
            <color indexed="64"/>
          </bottom>
        </border>
      </dxf>
    </rfmt>
    <rfmt sheetId="8" sqref="E1035" start="0" length="0">
      <dxf>
        <alignment horizontal="center" vertical="top" readingOrder="0"/>
        <border outline="0">
          <left style="dashed">
            <color indexed="64"/>
          </left>
          <right style="dashed">
            <color indexed="64"/>
          </right>
          <top style="medium">
            <color indexed="64"/>
          </top>
          <bottom style="dashed">
            <color indexed="64"/>
          </bottom>
        </border>
      </dxf>
    </rfmt>
  </rrc>
  <rcc rId="7924" sId="8">
    <nc r="D1035">
      <v>2.5</v>
    </nc>
  </rcc>
  <rcc rId="7925" sId="8">
    <nc r="E1035">
      <v>120</v>
    </nc>
  </rcc>
  <rcv guid="{10BBB012-7C39-4D46-BF20-238B6C5ADCE0}" action="delete"/>
  <rdn rId="0" localSheetId="2" customView="1" name="Z_10BBB012_7C39_4D46_BF20_238B6C5ADCE0_.wvu.FilterData" hidden="1" oldHidden="1">
    <formula>'КР 2_I-VII'!$A$4:$H$2194</formula>
    <oldFormula>'КР 2_I-VII'!$A$4:$H$2194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31" sId="2" odxf="1" dxf="1" numFmtId="4">
    <nc r="B2133">
      <v>1.4975000000000001</v>
    </nc>
    <odxf/>
    <ndxf/>
  </rcc>
  <rcc rId="7932" sId="2" odxf="1" dxf="1" numFmtId="4">
    <nc r="C2133">
      <v>1.4974000000000001</v>
    </nc>
    <odxf/>
    <ndxf/>
  </rcc>
  <rcc rId="7933" sId="2" odxf="1" dxf="1" numFmtId="4">
    <nc r="D2133">
      <v>1.4975000000000001</v>
    </nc>
    <odxf/>
    <ndxf/>
  </rcc>
  <rcc rId="7934" sId="2" odxf="1" dxf="1" numFmtId="4">
    <nc r="E2133">
      <v>1.4974000000000001</v>
    </nc>
    <odxf/>
    <ndxf/>
  </rcc>
  <rcc rId="7935" sId="2" odxf="1" dxf="1" numFmtId="4">
    <nc r="F2133">
      <v>1.4977</v>
    </nc>
    <odxf/>
    <ndxf/>
  </rcc>
  <rcc rId="7936" sId="2" odxf="1" dxf="1" numFmtId="4">
    <nc r="G2133">
      <v>1.4977</v>
    </nc>
    <odxf/>
    <ndxf/>
  </rcc>
  <rcc rId="7937" sId="2" odxf="1" dxf="1" numFmtId="4">
    <nc r="H2133">
      <v>1.4977</v>
    </nc>
    <odxf/>
    <ndxf/>
  </rcc>
  <rcv guid="{10BBB012-7C39-4D46-BF20-238B6C5ADCE0}" action="delete"/>
  <rdn rId="0" localSheetId="2" customView="1" name="Z_10BBB012_7C39_4D46_BF20_238B6C5ADCE0_.wvu.FilterData" hidden="1" oldHidden="1">
    <formula>'КР 2_I-VII'!$A$4:$H$2194</formula>
    <oldFormula>'КР 2_I-VII'!$A$4:$H$2194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43" sId="2" xfDxf="1" s="1" dxf="1" numFmtId="4">
    <nc r="B2134">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7944" sId="2" xfDxf="1" s="1" dxf="1" numFmtId="4">
    <nc r="C2134">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7945" sId="2" xfDxf="1" s="1" dxf="1" numFmtId="4">
    <nc r="D2134">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7946" sId="2" xfDxf="1" s="1" dxf="1" numFmtId="4">
    <nc r="E2134">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7947" sId="2" xfDxf="1" s="1" dxf="1" numFmtId="4">
    <nc r="F2134">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7948" sId="2" xfDxf="1" s="1" dxf="1" numFmtId="4">
    <nc r="G2134">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7949" sId="2" xfDxf="1" s="1" dxf="1" numFmtId="4">
    <nc r="H2134">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medium">
          <color indexed="64"/>
        </bottom>
      </border>
      <protection locked="1" hidden="0"/>
    </ndxf>
  </rcc>
  <rcc rId="7950" sId="2" xfDxf="1" s="1" dxf="1" numFmtId="4">
    <nc r="B2135">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border>
      <protection locked="1" hidden="0"/>
    </ndxf>
  </rcc>
  <rcc rId="7951" sId="2" xfDxf="1" s="1" dxf="1" numFmtId="4">
    <nc r="C2135">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7952" sId="2" xfDxf="1" s="1" dxf="1" numFmtId="4">
    <nc r="D2135">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7953" sId="2" xfDxf="1" s="1" dxf="1" numFmtId="4">
    <nc r="E2135">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7954" sId="2" xfDxf="1" s="1" dxf="1" numFmtId="4">
    <nc r="F2135">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7955" sId="2" xfDxf="1" s="1" dxf="1" numFmtId="4">
    <nc r="G2135">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7956" sId="2" xfDxf="1" s="1" dxf="1" numFmtId="4">
    <nc r="H2135">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medium">
          <color indexed="64"/>
        </top>
        <bottom style="dotted">
          <color indexed="64"/>
        </bottom>
      </border>
      <protection locked="1" hidden="0"/>
    </ndxf>
  </rcc>
  <rcc rId="7957" sId="2" xfDxf="1" s="1" dxf="1" numFmtId="4">
    <nc r="B2136">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958" sId="2" xfDxf="1" s="1" dxf="1" numFmtId="4">
    <nc r="C2136">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959" sId="2" xfDxf="1" s="1" dxf="1" numFmtId="4">
    <nc r="D2136">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960" sId="2" xfDxf="1" s="1" dxf="1" numFmtId="4">
    <nc r="E2136">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961" sId="2" xfDxf="1" s="1" dxf="1" numFmtId="4">
    <nc r="F2136">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962" sId="2" xfDxf="1" s="1" dxf="1" numFmtId="4">
    <nc r="G2136">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963" sId="2" xfDxf="1" s="1" dxf="1" numFmtId="4">
    <nc r="H2136">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bottom style="dotted">
          <color indexed="64"/>
        </bottom>
      </border>
      <protection locked="1" hidden="0"/>
    </ndxf>
  </rcc>
  <rcc rId="7964" sId="3" numFmtId="4">
    <nc r="B1033">
      <v>1.5202</v>
    </nc>
  </rcc>
  <rcc rId="7965" sId="4" xfDxf="1" s="1" dxf="1" numFmtId="4">
    <nc r="B1029">
      <v>1.5247999999999999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7966" sId="4" xfDxf="1" s="1" dxf="1" numFmtId="4">
    <nc r="C1029">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7967" sId="4" xfDxf="1" s="1" dxf="1" numFmtId="4">
    <nc r="D1029">
      <v>1.5247999999999999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7968" sId="4" xfDxf="1" s="1" dxf="1" numFmtId="4">
    <nc r="E1029">
      <v>1.5247999999999999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dashed">
          <color indexed="64"/>
        </top>
        <bottom style="medium">
          <color indexed="64"/>
        </bottom>
      </border>
      <protection locked="1" hidden="0"/>
    </ndxf>
  </rcc>
  <rcc rId="7969" sId="7" xfDxf="1" s="1" dxf="1" numFmtId="4">
    <nc r="B1037">
      <v>4.84</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7970" sId="7" xfDxf="1" s="1" dxf="1" numFmtId="4">
    <nc r="C1037">
      <v>6.6</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7971" sId="8">
    <nc r="C1036">
      <v>6.5</v>
    </nc>
  </rcc>
  <rcc rId="7972" sId="8">
    <nc r="D1036">
      <v>2.5</v>
    </nc>
  </rcc>
  <rcc rId="7973" sId="8">
    <nc r="E1036">
      <v>120</v>
    </nc>
  </rcc>
  <rfmt sheetId="8" sqref="A1035" start="0" length="0">
    <dxf>
      <border outline="0">
        <top style="medium">
          <color indexed="64"/>
        </top>
      </border>
    </dxf>
  </rfmt>
  <rcc rId="7974" sId="8" odxf="1" dxf="1" numFmtId="27">
    <oc r="A1036">
      <v>44916.666666666664</v>
    </oc>
    <nc r="A1036">
      <v>44916.833333333336</v>
    </nc>
    <odxf/>
    <ndxf/>
  </rcc>
  <rcv guid="{44EA8A87-10E8-41FC-8E8D-7805666B1E10}" action="delete"/>
  <rdn rId="0" localSheetId="2" customView="1" name="Z_44EA8A87_10E8_41FC_8E8D_7805666B1E10_.wvu.FilterData" hidden="1" oldHidden="1">
    <formula>'КР 2_I-VII'!$A$4:$H$2194</formula>
    <oldFormula>'КР 2_I-VII'!$A$4:$H$2194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80" sId="1" odxf="1" dxf="1" numFmtId="4">
    <nc r="C363">
      <v>3.1E-2</v>
    </nc>
    <odxf/>
    <ndxf/>
  </rcc>
  <rcc rId="7981" sId="1" odxf="1" dxf="1" numFmtId="4">
    <nc r="D363">
      <v>7.0000000000000001E-3</v>
    </nc>
    <odxf/>
    <ndxf/>
  </rcc>
  <rcc rId="7982" sId="1" odxf="1" dxf="1" numFmtId="4">
    <nc r="E363">
      <v>8.0000000000000002E-3</v>
    </nc>
    <odxf/>
    <ndxf/>
  </rcc>
  <rcc rId="7983" sId="1" odxf="1" dxf="1" numFmtId="4">
    <nc r="F363">
      <v>4.0000000000000001E-3</v>
    </nc>
    <odxf/>
    <ndxf/>
  </rcc>
  <rfmt sheetId="1" sqref="G363" start="0" length="0">
    <dxf/>
  </rfmt>
  <rcc rId="7984" sId="1" odxf="1" dxf="1" numFmtId="4">
    <nc r="H363">
      <v>3.5000000000000003E-2</v>
    </nc>
    <odxf/>
    <ndxf/>
  </rcc>
  <rfmt sheetId="1" sqref="I363" start="0" length="0">
    <dxf/>
  </rfmt>
  <rfmt sheetId="1" sqref="J363" start="0" length="0">
    <dxf/>
  </rfmt>
  <rcc rId="7985" sId="1" odxf="1" dxf="1" numFmtId="4">
    <nc r="K363">
      <v>2.5000000000000001E-2</v>
    </nc>
    <odxf/>
    <ndxf/>
  </rcc>
  <rcc rId="7986" sId="1" odxf="1" dxf="1" numFmtId="4">
    <nc r="L363">
      <v>99.856999999999999</v>
    </nc>
    <odxf/>
    <ndxf/>
  </rcc>
  <rcc rId="7987" sId="1" odxf="1" dxf="1" numFmtId="4">
    <nc r="M363">
      <v>3.3000000000000002E-2</v>
    </nc>
    <odxf/>
    <ndxf/>
  </rcc>
  <rcc rId="7988" sId="1" odxf="1" dxf="1" numFmtId="4">
    <nc r="N363">
      <v>1.6000000000000001E-3</v>
    </nc>
    <odxf/>
    <ndxf/>
  </rcc>
  <rcc rId="7989" sId="2" odxf="1" dxf="1" numFmtId="4">
    <nc r="B2137">
      <v>1.4976</v>
    </nc>
    <odxf/>
    <ndxf/>
  </rcc>
  <rcc rId="7990" sId="2" odxf="1" dxf="1" numFmtId="4">
    <nc r="C2137">
      <v>1.4976</v>
    </nc>
    <odxf/>
    <ndxf/>
  </rcc>
  <rcc rId="7991" sId="2" odxf="1" dxf="1" numFmtId="4">
    <nc r="D2137">
      <v>1.4977</v>
    </nc>
    <odxf/>
    <ndxf/>
  </rcc>
  <rcc rId="7992" sId="2" odxf="1" dxf="1" numFmtId="4">
    <nc r="E2137">
      <v>1.4975000000000001</v>
    </nc>
    <odxf/>
    <ndxf/>
  </rcc>
  <rcc rId="7993" sId="2" odxf="1" dxf="1" numFmtId="4">
    <nc r="F2137">
      <v>1.4977</v>
    </nc>
    <odxf/>
    <ndxf/>
  </rcc>
  <rcc rId="7994" sId="2" odxf="1" dxf="1" numFmtId="4">
    <nc r="G2137">
      <v>1.4977</v>
    </nc>
    <odxf/>
    <ndxf/>
  </rcc>
  <rcc rId="7995" sId="2" odxf="1" dxf="1" numFmtId="4">
    <nc r="H2137">
      <v>1.4979</v>
    </nc>
    <odxf/>
    <ndxf/>
  </rcc>
  <rcc rId="7996" sId="3" numFmtId="4">
    <nc r="B1035">
      <v>1.52</v>
    </nc>
  </rcc>
  <rrc rId="7997" sId="3" ref="A1034:XFD1034" action="deleteRow">
    <rfmt sheetId="3" xfDxf="1" s="1" sqref="A1034:XFD1034"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34">
        <v>44917</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3" sqref="B1034" start="0" length="0">
      <dxf>
        <numFmt numFmtId="167" formatCode="0.0000"/>
        <alignment horizontal="center" vertical="top" readingOrder="0"/>
        <border outline="0">
          <left style="dashed">
            <color indexed="64"/>
          </left>
          <top style="medium">
            <color indexed="64"/>
          </top>
          <bottom style="dashed">
            <color indexed="64"/>
          </bottom>
        </border>
      </dxf>
    </rfmt>
  </rrc>
  <rrc rId="7998" sId="4" ref="A1030:XFD1030" action="deleteRow">
    <rfmt sheetId="4" xfDxf="1" s="1" sqref="A1030:XFD1030"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1030">
        <v>44917</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4" sqref="B1030"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C1030"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D1030"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E1030" start="0" length="0">
      <dxf>
        <numFmt numFmtId="171" formatCode="#,##0.0000_ ;\-#,##0.0000\ "/>
        <alignment horizontal="center" vertical="top" readingOrder="0"/>
        <border outline="0">
          <left style="dashed">
            <color indexed="64"/>
          </left>
          <right style="thin">
            <color indexed="64"/>
          </right>
          <top style="medium">
            <color indexed="64"/>
          </top>
          <bottom style="dashed">
            <color indexed="64"/>
          </bottom>
        </border>
      </dxf>
    </rfmt>
  </rrc>
  <rcc rId="7999" sId="4" numFmtId="4">
    <nc r="B1030">
      <v>1.5246999999999999</v>
    </nc>
  </rcc>
  <rcc rId="8000" sId="4" numFmtId="4">
    <nc r="C1030">
      <v>1.5246999999999999</v>
    </nc>
  </rcc>
  <rcc rId="8001" sId="4" numFmtId="4">
    <nc r="D1030">
      <v>1.5246999999999999</v>
    </nc>
  </rcc>
  <rcc rId="8002" sId="4" numFmtId="4">
    <nc r="E1030">
      <v>1.5246999999999999</v>
    </nc>
  </rcc>
  <rcc rId="8003" sId="7" odxf="1" dxf="1" numFmtId="4">
    <nc r="B1039">
      <v>4.21</v>
    </nc>
    <odxf/>
    <ndxf/>
  </rcc>
  <rcc rId="8004" sId="7" odxf="1" dxf="1" numFmtId="4">
    <nc r="C1039">
      <v>6.2</v>
    </nc>
    <odxf/>
    <ndxf/>
  </rcc>
  <rcc rId="8005" sId="7" odxf="1" dxf="1" numFmtId="4">
    <nc r="D1039">
      <v>6.1</v>
    </nc>
    <odxf>
      <border outline="0">
        <right/>
      </border>
    </odxf>
    <ndxf>
      <border outline="0">
        <right style="thin">
          <color indexed="64"/>
        </right>
      </border>
    </ndxf>
  </rcc>
  <rrc rId="8006" sId="7" ref="A1038:XFD1038" action="deleteRow">
    <rfmt sheetId="7" xfDxf="1" s="1" sqref="A1038:XFD1038"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38">
        <v>44917</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1038"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1038"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1038" start="0" length="0">
      <dxf>
        <numFmt numFmtId="164" formatCode="0.0"/>
        <alignment horizontal="center" vertical="top" readingOrder="0"/>
        <border outline="0">
          <left style="dashed">
            <color indexed="64"/>
          </left>
          <top style="medium">
            <color indexed="64"/>
          </top>
          <bottom style="dashed">
            <color indexed="64"/>
          </bottom>
        </border>
      </dxf>
    </rfmt>
  </rrc>
  <rcc rId="8007" sId="8" odxf="1" dxf="1">
    <nc r="B1038">
      <v>5.52</v>
    </nc>
    <odxf>
      <border outline="0">
        <top style="dashed">
          <color indexed="64"/>
        </top>
      </border>
    </odxf>
    <ndxf>
      <border outline="0">
        <top/>
      </border>
    </ndxf>
  </rcc>
  <rcc rId="8008" sId="8" odxf="1" dxf="1">
    <nc r="C1038">
      <v>6</v>
    </nc>
    <odxf>
      <border outline="0">
        <top style="dashed">
          <color indexed="64"/>
        </top>
      </border>
    </odxf>
    <ndxf>
      <border outline="0">
        <top style="medium">
          <color indexed="64"/>
        </top>
      </border>
    </ndxf>
  </rcc>
  <rcc rId="8009" sId="8">
    <nc r="D1038">
      <v>2.5</v>
    </nc>
  </rcc>
  <rcc rId="8010" sId="8">
    <nc r="E1038">
      <v>120</v>
    </nc>
  </rcc>
  <rrc rId="8011" sId="8" ref="A1037:XFD1037" action="deleteRow">
    <rfmt sheetId="8" xfDxf="1" sqref="A1037:XFD1037" start="0" length="0"/>
    <rcc rId="0" sId="8" dxf="1" numFmtId="27">
      <nc r="A1037">
        <v>44917</v>
      </nc>
      <ndxf>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8" s="1" sqref="B1037" start="0" length="0">
      <dxf>
        <font>
          <sz val="10"/>
          <color auto="1"/>
          <name val="Arial"/>
          <scheme val="none"/>
        </font>
        <numFmt numFmtId="2" formatCode="0.00"/>
        <alignment horizontal="center" readingOrder="0"/>
        <border outline="0">
          <left style="dashed">
            <color indexed="64"/>
          </left>
          <right style="dashed">
            <color indexed="64"/>
          </right>
          <top style="medium">
            <color indexed="64"/>
          </top>
          <bottom style="dashed">
            <color indexed="64"/>
          </bottom>
        </border>
      </dxf>
    </rfmt>
    <rfmt sheetId="8" s="1" sqref="C1037" start="0" length="0">
      <dxf>
        <font>
          <sz val="10"/>
          <color auto="1"/>
          <name val="Arial"/>
          <scheme val="none"/>
        </font>
        <numFmt numFmtId="164" formatCode="0.0"/>
        <alignment horizontal="center" readingOrder="0"/>
        <border outline="0">
          <left style="dashed">
            <color indexed="64"/>
          </left>
          <right style="dashed">
            <color indexed="64"/>
          </right>
          <top style="medium">
            <color indexed="64"/>
          </top>
          <bottom style="dashed">
            <color indexed="64"/>
          </bottom>
        </border>
      </dxf>
    </rfmt>
    <rfmt sheetId="8" sqref="D1037" start="0" length="0">
      <dxf>
        <alignment horizontal="center" vertical="top" readingOrder="0"/>
        <border outline="0">
          <left style="dashed">
            <color indexed="64"/>
          </left>
          <right style="dashed">
            <color indexed="64"/>
          </right>
          <top style="medium">
            <color indexed="64"/>
          </top>
          <bottom style="dashed">
            <color indexed="64"/>
          </bottom>
        </border>
      </dxf>
    </rfmt>
    <rfmt sheetId="8" sqref="E1037" start="0" length="0">
      <dxf>
        <alignment horizontal="center" vertical="top" readingOrder="0"/>
        <border outline="0">
          <left style="dashed">
            <color indexed="64"/>
          </left>
          <right style="dashed">
            <color indexed="64"/>
          </right>
          <top style="medium">
            <color indexed="64"/>
          </top>
          <bottom style="dashed">
            <color indexed="64"/>
          </bottom>
        </border>
      </dxf>
    </rfmt>
  </rrc>
  <rcv guid="{10BBB012-7C39-4D46-BF20-238B6C5ADCE0}" action="delete"/>
  <rdn rId="0" localSheetId="2" customView="1" name="Z_10BBB012_7C39_4D46_BF20_238B6C5ADCE0_.wvu.FilterData" hidden="1" oldHidden="1">
    <formula>'КР 2_I-VII'!$A$4:$H$2194</formula>
    <oldFormula>'КР 2_I-VII'!$A$4:$H$2194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17" sId="2" odxf="1" dxf="1" numFmtId="4">
    <nc r="B2138">
      <v>1.4975000000000001</v>
    </nc>
    <odxf/>
    <ndxf/>
  </rcc>
  <rcc rId="8018" sId="2" odxf="1" dxf="1" numFmtId="4">
    <nc r="C2138">
      <v>1.4977</v>
    </nc>
    <odxf/>
    <ndxf/>
  </rcc>
  <rcc rId="8019" sId="2" odxf="1" dxf="1" numFmtId="4">
    <nc r="D2138">
      <v>1.4977</v>
    </nc>
    <odxf/>
    <ndxf/>
  </rcc>
  <rcc rId="8020" sId="2" odxf="1" dxf="1" numFmtId="4">
    <nc r="E2138">
      <v>1.4975000000000001</v>
    </nc>
    <odxf/>
    <ndxf/>
  </rcc>
  <rcc rId="8021" sId="2" odxf="1" dxf="1" numFmtId="4">
    <nc r="F2138">
      <v>1.4977</v>
    </nc>
    <odxf/>
    <ndxf/>
  </rcc>
  <rcc rId="8022" sId="2" odxf="1" dxf="1" numFmtId="4">
    <nc r="G2138">
      <v>1.4977</v>
    </nc>
    <odxf/>
    <ndxf/>
  </rcc>
  <rcc rId="8023" sId="2" odxf="1" dxf="1" numFmtId="4">
    <nc r="H2138">
      <v>1.4977</v>
    </nc>
    <odxf/>
    <ndxf/>
  </rcc>
  <rcc rId="8024" sId="2" odxf="1" dxf="1" numFmtId="4">
    <nc r="B2139">
      <v>1.4975000000000001</v>
    </nc>
    <odxf/>
    <ndxf/>
  </rcc>
  <rcc rId="8025" sId="2" odxf="1" dxf="1" numFmtId="4">
    <nc r="C2139">
      <v>1.4976</v>
    </nc>
    <odxf/>
    <ndxf/>
  </rcc>
  <rcc rId="8026" sId="2" odxf="1" dxf="1" numFmtId="4">
    <nc r="D2139">
      <v>1.4977</v>
    </nc>
    <odxf/>
    <ndxf/>
  </rcc>
  <rcc rId="8027" sId="2" odxf="1" dxf="1" numFmtId="4">
    <nc r="E2139">
      <v>1.4975000000000001</v>
    </nc>
    <odxf/>
    <ndxf/>
  </rcc>
  <rcc rId="8028" sId="2" odxf="1" dxf="1" numFmtId="4">
    <nc r="F2139">
      <v>1.4976</v>
    </nc>
    <odxf/>
    <ndxf/>
  </rcc>
  <rcc rId="8029" sId="2" odxf="1" dxf="1" numFmtId="4">
    <nc r="G2139">
      <v>1.4977</v>
    </nc>
    <odxf/>
    <ndxf/>
  </rcc>
  <rcc rId="8030" sId="2" odxf="1" dxf="1" numFmtId="4">
    <nc r="H2139">
      <v>1.4976</v>
    </nc>
    <odxf/>
    <ndxf/>
  </rcc>
  <rcv guid="{10BBB012-7C39-4D46-BF20-238B6C5ADCE0}" action="delete"/>
  <rdn rId="0" localSheetId="2" customView="1" name="Z_10BBB012_7C39_4D46_BF20_238B6C5ADCE0_.wvu.FilterData" hidden="1" oldHidden="1">
    <formula>'КР 2_I-VII'!$A$4:$H$2194</formula>
    <oldFormula>'КР 2_I-VII'!$A$4:$H$2194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36" sId="2" odxf="1" dxf="1" numFmtId="4">
    <nc r="B2140">
      <v>1.4975000000000001</v>
    </nc>
    <odxf>
      <border outline="0">
        <bottom style="medium">
          <color indexed="64"/>
        </bottom>
      </border>
    </odxf>
    <ndxf>
      <border outline="0">
        <bottom style="dotted">
          <color indexed="64"/>
        </bottom>
      </border>
    </ndxf>
  </rcc>
  <rcc rId="8037" sId="2" odxf="1" dxf="1" numFmtId="4">
    <nc r="C2140">
      <v>1.4975000000000001</v>
    </nc>
    <odxf>
      <border outline="0">
        <bottom style="medium">
          <color indexed="64"/>
        </bottom>
      </border>
    </odxf>
    <ndxf>
      <border outline="0">
        <bottom style="dotted">
          <color indexed="64"/>
        </bottom>
      </border>
    </ndxf>
  </rcc>
  <rcc rId="8038" sId="2" odxf="1" dxf="1" numFmtId="4">
    <nc r="D2140">
      <v>1.4976</v>
    </nc>
    <odxf>
      <border outline="0">
        <bottom style="medium">
          <color indexed="64"/>
        </bottom>
      </border>
    </odxf>
    <ndxf>
      <border outline="0">
        <bottom style="dotted">
          <color indexed="64"/>
        </bottom>
      </border>
    </ndxf>
  </rcc>
  <rcc rId="8039" sId="2" odxf="1" dxf="1" numFmtId="4">
    <nc r="E2140">
      <v>1.4974000000000001</v>
    </nc>
    <odxf>
      <border outline="0">
        <bottom style="medium">
          <color indexed="64"/>
        </bottom>
      </border>
    </odxf>
    <ndxf>
      <border outline="0">
        <bottom style="dotted">
          <color indexed="64"/>
        </bottom>
      </border>
    </ndxf>
  </rcc>
  <rcc rId="8040" sId="2" odxf="1" dxf="1" numFmtId="4">
    <nc r="F2140">
      <v>1.4975000000000001</v>
    </nc>
    <odxf>
      <border outline="0">
        <bottom style="medium">
          <color indexed="64"/>
        </bottom>
      </border>
    </odxf>
    <ndxf>
      <border outline="0">
        <bottom style="dotted">
          <color indexed="64"/>
        </bottom>
      </border>
    </ndxf>
  </rcc>
  <rcc rId="8041" sId="2" odxf="1" dxf="1" numFmtId="4">
    <nc r="G2140">
      <v>1.4976</v>
    </nc>
    <odxf>
      <border outline="0">
        <bottom style="medium">
          <color indexed="64"/>
        </bottom>
      </border>
    </odxf>
    <ndxf>
      <border outline="0">
        <bottom style="dotted">
          <color indexed="64"/>
        </bottom>
      </border>
    </ndxf>
  </rcc>
  <rcc rId="8042" sId="2" odxf="1" dxf="1" numFmtId="4">
    <nc r="H2140">
      <v>1.4975000000000001</v>
    </nc>
    <odxf>
      <border outline="0">
        <bottom style="medium">
          <color indexed="64"/>
        </bottom>
      </border>
    </odxf>
    <ndxf>
      <border outline="0">
        <bottom style="dotted">
          <color indexed="64"/>
        </bottom>
      </border>
    </ndxf>
  </rcc>
  <rcc rId="8043" sId="4" odxf="1" dxf="1" numFmtId="4">
    <nc r="B1031">
      <v>1.5246</v>
    </nc>
    <odxf/>
    <ndxf/>
  </rcc>
  <rcc rId="8044" sId="4" odxf="1" dxf="1" numFmtId="4">
    <nc r="C1031">
      <v>1.5246</v>
    </nc>
    <odxf/>
    <ndxf/>
  </rcc>
  <rcc rId="8045" sId="4" odxf="1" dxf="1" numFmtId="4">
    <nc r="D1031">
      <v>1.5246999999999999</v>
    </nc>
    <odxf/>
    <ndxf/>
  </rcc>
  <rcc rId="8046" sId="4" odxf="1" dxf="1" numFmtId="4">
    <nc r="E1031">
      <v>1.5246</v>
    </nc>
    <odxf/>
    <ndxf/>
  </rcc>
  <rcc rId="8047" sId="4" numFmtId="27">
    <oc r="A1031">
      <v>44917.666666666664</v>
    </oc>
    <nc r="A1031">
      <v>44917.833333333336</v>
    </nc>
  </rcc>
  <rcc rId="8048" sId="3" odxf="1" dxf="1" numFmtId="4">
    <nc r="B1035">
      <v>1.5183</v>
    </nc>
    <odxf>
      <border outline="0">
        <left style="dashed">
          <color indexed="64"/>
        </left>
        <right/>
        <top style="dashed">
          <color indexed="64"/>
        </top>
        <bottom style="medium">
          <color indexed="64"/>
        </bottom>
      </border>
    </odxf>
    <ndxf>
      <border outline="0">
        <left/>
        <right style="thin">
          <color indexed="64"/>
        </right>
        <top style="thin">
          <color indexed="64"/>
        </top>
        <bottom style="thin">
          <color indexed="64"/>
        </bottom>
      </border>
    </ndxf>
  </rcc>
  <rcc rId="8049" sId="3" numFmtId="27">
    <oc r="A1035">
      <v>44917.666666666664</v>
    </oc>
    <nc r="A1035">
      <v>44917.833333333336</v>
    </nc>
  </rcc>
  <rcc rId="8050" sId="7" odxf="1" dxf="1" numFmtId="4">
    <nc r="B1039">
      <v>4.47</v>
    </nc>
    <odxf/>
    <ndxf/>
  </rcc>
  <rcc rId="8051" sId="7" odxf="1" dxf="1" numFmtId="4">
    <nc r="C1039">
      <v>7.4</v>
    </nc>
    <odxf/>
    <ndxf/>
  </rcc>
  <rcc rId="8052" sId="7" numFmtId="27">
    <oc r="A1039">
      <v>44917.666666666664</v>
    </oc>
    <nc r="A1039">
      <v>44917.833333333336</v>
    </nc>
  </rcc>
  <rcc rId="8053" sId="8" odxf="1" dxf="1">
    <nc r="B1038">
      <v>6.8</v>
    </nc>
    <odxf/>
    <ndxf/>
  </rcc>
  <rcc rId="8054" sId="8">
    <nc r="C1038">
      <v>6</v>
    </nc>
  </rcc>
  <rcc rId="8055" sId="8">
    <nc r="D1038">
      <v>2.5</v>
    </nc>
  </rcc>
  <rcc rId="8056" sId="8">
    <nc r="E1038">
      <v>120</v>
    </nc>
  </rcc>
  <rcv guid="{DC17E760-7AF3-43F5-835D-CADE0871D56B}" action="delete"/>
  <rdn rId="0" localSheetId="2" customView="1" name="Z_DC17E760_7AF3_43F5_835D_CADE0871D56B_.wvu.FilterData" hidden="1" oldHidden="1">
    <formula>'КР 2_I-VII'!$A$4:$H$2194</formula>
    <oldFormula>'КР 2_I-VII'!$A$4:$H$2194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62" sId="2" odxf="1" dxf="1" numFmtId="4">
    <nc r="B2141">
      <v>1.4976</v>
    </nc>
    <odxf>
      <border outline="0">
        <top style="medium">
          <color indexed="64"/>
        </top>
        <bottom/>
      </border>
    </odxf>
    <ndxf>
      <border outline="0">
        <top/>
        <bottom style="dotted">
          <color indexed="64"/>
        </bottom>
      </border>
    </ndxf>
  </rcc>
  <rcc rId="8063" sId="2" odxf="1" dxf="1" numFmtId="4">
    <nc r="C2141">
      <v>1.4976</v>
    </nc>
    <odxf>
      <border outline="0">
        <top style="medium">
          <color indexed="64"/>
        </top>
      </border>
    </odxf>
    <ndxf>
      <border outline="0">
        <top/>
      </border>
    </ndxf>
  </rcc>
  <rcc rId="8064" sId="2" odxf="1" dxf="1" numFmtId="4">
    <nc r="D2141">
      <v>1.4976</v>
    </nc>
    <odxf>
      <border outline="0">
        <top style="medium">
          <color indexed="64"/>
        </top>
      </border>
    </odxf>
    <ndxf>
      <border outline="0">
        <top/>
      </border>
    </ndxf>
  </rcc>
  <rcc rId="8065" sId="2" odxf="1" dxf="1" numFmtId="4">
    <nc r="E2141">
      <v>1.4974000000000001</v>
    </nc>
    <odxf>
      <border outline="0">
        <top style="medium">
          <color indexed="64"/>
        </top>
      </border>
    </odxf>
    <ndxf>
      <border outline="0">
        <top/>
      </border>
    </ndxf>
  </rcc>
  <rcc rId="8066" sId="2" odxf="1" dxf="1" numFmtId="4">
    <nc r="F2141">
      <v>1.4977</v>
    </nc>
    <odxf>
      <border outline="0">
        <top style="medium">
          <color indexed="64"/>
        </top>
      </border>
    </odxf>
    <ndxf>
      <border outline="0">
        <top/>
      </border>
    </ndxf>
  </rcc>
  <rcc rId="8067" sId="2" odxf="1" dxf="1" numFmtId="4">
    <nc r="G2141">
      <v>1.4977</v>
    </nc>
    <odxf>
      <border outline="0">
        <top style="medium">
          <color indexed="64"/>
        </top>
      </border>
    </odxf>
    <ndxf>
      <border outline="0">
        <top/>
      </border>
    </ndxf>
  </rcc>
  <rcc rId="8068" sId="2" odxf="1" dxf="1" numFmtId="4">
    <nc r="H2141">
      <v>1.4977</v>
    </nc>
    <odxf>
      <border outline="0">
        <right style="thin">
          <color indexed="64"/>
        </right>
        <top style="medium">
          <color indexed="64"/>
        </top>
      </border>
    </odxf>
    <ndxf>
      <border outline="0">
        <right style="dotted">
          <color indexed="64"/>
        </right>
        <top/>
      </border>
    </ndxf>
  </rcc>
  <rcv guid="{DC17E760-7AF3-43F5-835D-CADE0871D56B}" action="delete"/>
  <rdn rId="0" localSheetId="2" customView="1" name="Z_DC17E760_7AF3_43F5_835D_CADE0871D56B_.wvu.FilterData" hidden="1" oldHidden="1">
    <formula>'КР 2_I-VII'!$A$4:$H$2194</formula>
    <oldFormula>'КР 2_I-VII'!$A$4:$H$2194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74" sId="2" odxf="1" dxf="1" numFmtId="4">
    <nc r="B2142">
      <v>1.4977</v>
    </nc>
    <odxf/>
    <ndxf/>
  </rcc>
  <rcc rId="8075" sId="2" odxf="1" dxf="1" numFmtId="4">
    <nc r="C2142">
      <v>1.4976</v>
    </nc>
    <odxf>
      <border outline="0">
        <top/>
      </border>
    </odxf>
    <ndxf>
      <border outline="0">
        <top style="dotted">
          <color indexed="64"/>
        </top>
      </border>
    </ndxf>
  </rcc>
  <rcc rId="8076" sId="2" odxf="1" dxf="1" numFmtId="4">
    <nc r="D2142">
      <v>1.4977</v>
    </nc>
    <odxf>
      <border outline="0">
        <top/>
      </border>
    </odxf>
    <ndxf>
      <border outline="0">
        <top style="dotted">
          <color indexed="64"/>
        </top>
      </border>
    </ndxf>
  </rcc>
  <rcc rId="8077" sId="2" odxf="1" dxf="1" numFmtId="4">
    <nc r="E2142">
      <v>1.4974000000000001</v>
    </nc>
    <odxf>
      <border outline="0">
        <top/>
      </border>
    </odxf>
    <ndxf>
      <border outline="0">
        <top style="dotted">
          <color indexed="64"/>
        </top>
      </border>
    </ndxf>
  </rcc>
  <rcc rId="8078" sId="2" odxf="1" dxf="1" numFmtId="4">
    <nc r="F2142">
      <v>1.4977</v>
    </nc>
    <odxf>
      <border outline="0">
        <top/>
      </border>
    </odxf>
    <ndxf>
      <border outline="0">
        <top style="dotted">
          <color indexed="64"/>
        </top>
      </border>
    </ndxf>
  </rcc>
  <rcc rId="8079" sId="2" odxf="1" dxf="1" numFmtId="4">
    <nc r="G2142">
      <v>1.4976</v>
    </nc>
    <odxf>
      <border outline="0">
        <top/>
      </border>
    </odxf>
    <ndxf>
      <border outline="0">
        <top style="dotted">
          <color indexed="64"/>
        </top>
      </border>
    </ndxf>
  </rcc>
  <rcc rId="8080" sId="2" odxf="1" dxf="1" numFmtId="4">
    <nc r="H2142">
      <v>1.4977</v>
    </nc>
    <odxf>
      <border outline="0">
        <right style="thin">
          <color indexed="64"/>
        </right>
        <top/>
      </border>
    </odxf>
    <ndxf>
      <border outline="0">
        <right style="medium">
          <color indexed="64"/>
        </right>
        <top style="dotted">
          <color indexed="64"/>
        </top>
      </border>
    </ndxf>
  </rcc>
  <rcv guid="{DC17E760-7AF3-43F5-835D-CADE0871D56B}" action="delete"/>
  <rdn rId="0" localSheetId="2" customView="1" name="Z_DC17E760_7AF3_43F5_835D_CADE0871D56B_.wvu.FilterData" hidden="1" oldHidden="1">
    <formula>'КР 2_I-VII'!$A$4:$H$2194</formula>
    <oldFormula>'КР 2_I-VII'!$A$4:$H$2194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86" sId="1" odxf="1" dxf="1" numFmtId="4">
    <nc r="C364">
      <v>2.8000000000000001E-2</v>
    </nc>
    <odxf/>
    <ndxf/>
  </rcc>
  <rcc rId="8087" sId="1" odxf="1" dxf="1" numFmtId="4">
    <nc r="D364">
      <v>6.0000000000000001E-3</v>
    </nc>
    <odxf/>
    <ndxf/>
  </rcc>
  <rcc rId="8088" sId="1" odxf="1" dxf="1" numFmtId="4">
    <nc r="E364">
      <v>7.0000000000000001E-3</v>
    </nc>
    <odxf/>
    <ndxf/>
  </rcc>
  <rcc rId="8089" sId="1" odxf="1" dxf="1" numFmtId="4">
    <nc r="F364">
      <v>4.0000000000000001E-3</v>
    </nc>
    <odxf/>
    <ndxf/>
  </rcc>
  <rfmt sheetId="1" sqref="G364" start="0" length="0">
    <dxf/>
  </rfmt>
  <rcc rId="8090" sId="1" odxf="1" dxf="1" numFmtId="4">
    <nc r="H364">
      <v>3.2000000000000001E-2</v>
    </nc>
    <odxf/>
    <ndxf/>
  </rcc>
  <rfmt sheetId="1" sqref="I364" start="0" length="0">
    <dxf/>
  </rfmt>
  <rfmt sheetId="1" sqref="J364" start="0" length="0">
    <dxf/>
  </rfmt>
  <rcc rId="8091" sId="1" odxf="1" dxf="1" numFmtId="4">
    <nc r="K364">
      <v>2.5000000000000001E-2</v>
    </nc>
    <odxf/>
    <ndxf/>
  </rcc>
  <rcc rId="8092" sId="1" odxf="1" dxf="1" numFmtId="4">
    <nc r="L364">
      <v>99.864999999999995</v>
    </nc>
    <odxf/>
    <ndxf/>
  </rcc>
  <rcc rId="8093" sId="1" odxf="1" dxf="1" numFmtId="4">
    <nc r="M364">
      <v>3.3000000000000002E-2</v>
    </nc>
    <odxf/>
    <ndxf/>
  </rcc>
  <rcc rId="8094" sId="1" odxf="1" dxf="1" numFmtId="4">
    <nc r="N364">
      <v>1.4E-3</v>
    </nc>
    <odxf/>
    <ndxf/>
  </rcc>
  <rrc rId="8095" sId="3" ref="A1037:XFD1037" action="deleteRow">
    <rfmt sheetId="3" xfDxf="1" s="1" sqref="A1037:XFD1037"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37">
        <v>44918.333333333336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3" sqref="B1037" start="0" length="0">
      <dxf>
        <numFmt numFmtId="167" formatCode="0.0000"/>
        <alignment horizontal="center" vertical="top" readingOrder="0"/>
        <border outline="0">
          <left style="dashed">
            <color indexed="64"/>
          </left>
          <top style="dashed">
            <color indexed="64"/>
          </top>
          <bottom style="dashed">
            <color indexed="64"/>
          </bottom>
        </border>
      </dxf>
    </rfmt>
  </rrc>
  <rcc rId="8096" sId="3" numFmtId="27">
    <oc r="A1036">
      <v>44918</v>
    </oc>
    <nc r="A1036">
      <v>44918.333333333336</v>
    </nc>
  </rcc>
  <rrc rId="8097" sId="3" ref="A1039:XFD1039" action="deleteRow">
    <rfmt sheetId="3" xfDxf="1" s="1" sqref="A1039:XFD1039"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39">
        <v>44919.333333333336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3" sqref="B1039" start="0" length="0">
      <dxf>
        <numFmt numFmtId="167" formatCode="0.0000"/>
        <alignment horizontal="center" vertical="top" readingOrder="0"/>
        <border outline="0">
          <left style="dashed">
            <color indexed="64"/>
          </left>
          <top style="dashed">
            <color indexed="64"/>
          </top>
          <bottom style="dashed">
            <color indexed="64"/>
          </bottom>
        </border>
      </dxf>
    </rfmt>
  </rrc>
  <rcc rId="8098" sId="3" numFmtId="27">
    <oc r="A1038">
      <v>44919</v>
    </oc>
    <nc r="A1038">
      <v>44919.333333333336</v>
    </nc>
  </rcc>
  <rcc rId="8099" sId="2" odxf="1" s="1" dxf="1" numFmtId="4">
    <nc r="B2149">
      <v>1.4976</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right style="thin">
          <color indexed="64"/>
        </right>
        <top style="thin">
          <color indexed="64"/>
        </top>
        <bottom style="thin">
          <color indexed="64"/>
        </bottom>
      </border>
    </ndxf>
  </rcc>
  <rcc rId="8100" sId="2" odxf="1" s="1" dxf="1" numFmtId="4">
    <nc r="C2149">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ndxf>
  </rcc>
  <rcc rId="8101" sId="2" odxf="1" s="1" dxf="1" numFmtId="4">
    <nc r="D2149">
      <v>1.4978</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ndxf>
  </rcc>
  <rcc rId="8102" sId="2" odxf="1" s="1" dxf="1" numFmtId="4">
    <nc r="E2149">
      <v>1.4975000000000001</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ndxf>
  </rcc>
  <rcc rId="8103" sId="2" odxf="1" s="1" dxf="1" numFmtId="4">
    <nc r="F2149">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ndxf>
  </rcc>
  <rcc rId="8104" sId="2" odxf="1" s="1" dxf="1" numFmtId="4">
    <nc r="G2149">
      <v>1.4978</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right/>
        <top style="thin">
          <color indexed="64"/>
        </top>
        <bottom style="thin">
          <color indexed="64"/>
        </bottom>
      </border>
    </ndxf>
  </rcc>
  <rcc rId="8105" sId="2" odxf="1" s="1" dxf="1" numFmtId="4">
    <nc r="H2149">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top style="thin">
          <color indexed="64"/>
        </top>
        <bottom style="thin">
          <color indexed="64"/>
        </bottom>
      </border>
    </ndxf>
  </rcc>
  <rcc rId="8106" sId="2" odxf="1" dxf="1" numFmtId="4">
    <nc r="B2150">
      <v>1.4977</v>
    </nc>
    <odxf/>
    <ndxf/>
  </rcc>
  <rcc rId="8107" sId="2" odxf="1" dxf="1" numFmtId="4">
    <nc r="C2150">
      <v>1.4977</v>
    </nc>
    <odxf/>
    <ndxf/>
  </rcc>
  <rcc rId="8108" sId="2" odxf="1" dxf="1" numFmtId="4">
    <nc r="D2150">
      <v>1.4978</v>
    </nc>
    <odxf/>
    <ndxf/>
  </rcc>
  <rcc rId="8109" sId="2" odxf="1" dxf="1" numFmtId="4">
    <nc r="E2150">
      <v>1.4977</v>
    </nc>
    <odxf/>
    <ndxf/>
  </rcc>
  <rcc rId="8110" sId="2" odxf="1" dxf="1" numFmtId="4">
    <nc r="F2150">
      <v>1.4979</v>
    </nc>
    <odxf/>
    <ndxf/>
  </rcc>
  <rcc rId="8111" sId="2" odxf="1" dxf="1" numFmtId="4">
    <nc r="G2150">
      <v>1.4978</v>
    </nc>
    <odxf/>
    <ndxf/>
  </rcc>
  <rcc rId="8112" sId="2" odxf="1" dxf="1" numFmtId="4">
    <nc r="H2150">
      <v>1.4977</v>
    </nc>
    <odxf/>
    <ndxf/>
  </rcc>
  <rcc rId="8113" sId="2" odxf="1" dxf="1" numFmtId="4">
    <nc r="B2143">
      <v>1.4976</v>
    </nc>
    <odxf/>
    <ndxf/>
  </rcc>
  <rcc rId="8114" sId="2" odxf="1" dxf="1" numFmtId="4">
    <nc r="C2143">
      <v>1.4977</v>
    </nc>
    <odxf/>
    <ndxf/>
  </rcc>
  <rcc rId="8115" sId="2" odxf="1" dxf="1" numFmtId="4">
    <nc r="F2143">
      <v>1.4977</v>
    </nc>
    <odxf/>
    <ndxf/>
  </rcc>
  <rcc rId="8116" sId="2" odxf="1" dxf="1" numFmtId="4">
    <nc r="B2144">
      <v>1.4977</v>
    </nc>
    <odxf/>
    <ndxf/>
  </rcc>
  <rcc rId="8117" sId="2" odxf="1" dxf="1" numFmtId="4">
    <nc r="C2144">
      <v>1.4977</v>
    </nc>
    <odxf/>
    <ndxf/>
  </rcc>
  <rcc rId="8118" sId="2" odxf="1" dxf="1" numFmtId="4">
    <nc r="E2144">
      <v>1.4977</v>
    </nc>
    <odxf/>
    <ndxf/>
  </rcc>
  <rfmt sheetId="2" sqref="H2142" start="0" length="0">
    <dxf>
      <border outline="0">
        <right style="thin">
          <color indexed="64"/>
        </right>
      </border>
    </dxf>
  </rfmt>
  <rcc rId="8119" sId="2" odxf="1" dxf="1" numFmtId="4">
    <nc r="H2143">
      <v>1.4977</v>
    </nc>
    <odxf/>
    <ndxf/>
  </rcc>
  <rcc rId="8120" sId="2" odxf="1" dxf="1" numFmtId="4">
    <nc r="H2144">
      <v>1.4977</v>
    </nc>
    <odxf/>
    <ndxf/>
  </rcc>
  <rcc rId="8121" sId="2" odxf="1" dxf="1" numFmtId="4">
    <nc r="D2143">
      <v>1.4978</v>
    </nc>
    <odxf>
      <border outline="0">
        <top style="dotted">
          <color indexed="64"/>
        </top>
      </border>
    </odxf>
    <ndxf>
      <border outline="0">
        <top/>
      </border>
    </ndxf>
  </rcc>
  <rcc rId="8122" sId="2" odxf="1" dxf="1" numFmtId="4">
    <nc r="D2144">
      <v>1.4978</v>
    </nc>
    <odxf>
      <border outline="0">
        <top style="dotted">
          <color indexed="64"/>
        </top>
      </border>
    </odxf>
    <ndxf>
      <border outline="0">
        <top/>
      </border>
    </ndxf>
  </rcc>
  <rcc rId="8123" sId="2" odxf="1" dxf="1" numFmtId="4">
    <nc r="G2143">
      <v>1.4978</v>
    </nc>
    <odxf>
      <border outline="0">
        <top style="dotted">
          <color indexed="64"/>
        </top>
      </border>
    </odxf>
    <ndxf>
      <border outline="0">
        <top/>
      </border>
    </ndxf>
  </rcc>
  <rcc rId="8124" sId="2" odxf="1" dxf="1" numFmtId="4">
    <nc r="G2144">
      <v>1.4978</v>
    </nc>
    <odxf>
      <border outline="0">
        <top style="dotted">
          <color indexed="64"/>
        </top>
      </border>
    </odxf>
    <ndxf>
      <border outline="0">
        <top/>
      </border>
    </ndxf>
  </rcc>
  <rcc rId="8125" sId="2" odxf="1" dxf="1" numFmtId="4">
    <nc r="E2143">
      <v>1.4975000000000001</v>
    </nc>
    <odxf/>
    <ndxf/>
  </rcc>
  <rcv guid="{7CFB4564-A573-4AEE-9975-79543CE5E4E6}" action="delete"/>
  <rdn rId="0" localSheetId="2" customView="1" name="Z_7CFB4564_A573_4AEE_9975_79543CE5E4E6_.wvu.FilterData" hidden="1" oldHidden="1">
    <formula>'КР 2_I-VII'!$A$4:$H$2194</formula>
    <oldFormula>'КР 2_I-VII'!$A$4:$H$2194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31" sId="2" numFmtId="4">
    <nc r="F2144">
      <v>1.4979</v>
    </nc>
  </rcc>
  <rfmt sheetId="2" sqref="B2140" start="0" length="0">
    <dxf>
      <border outline="0">
        <bottom style="medium">
          <color indexed="64"/>
        </bottom>
      </border>
    </dxf>
  </rfmt>
  <rfmt sheetId="2" sqref="B2141" start="0" length="0">
    <dxf>
      <border outline="0">
        <top style="medium">
          <color indexed="64"/>
        </top>
        <bottom/>
      </border>
    </dxf>
  </rfmt>
  <rfmt sheetId="2" sqref="C2140" start="0" length="0">
    <dxf>
      <border outline="0">
        <bottom style="medium">
          <color indexed="64"/>
        </bottom>
      </border>
    </dxf>
  </rfmt>
  <rfmt sheetId="2" sqref="C2141" start="0" length="0">
    <dxf>
      <border outline="0">
        <top style="medium">
          <color indexed="64"/>
        </top>
        <bottom/>
      </border>
    </dxf>
  </rfmt>
  <rfmt sheetId="2" sqref="D2140" start="0" length="0">
    <dxf>
      <border outline="0">
        <bottom style="medium">
          <color indexed="64"/>
        </bottom>
      </border>
    </dxf>
  </rfmt>
  <rfmt sheetId="2" sqref="D2141" start="0" length="0">
    <dxf>
      <border outline="0">
        <top style="medium">
          <color indexed="64"/>
        </top>
        <bottom/>
      </border>
    </dxf>
  </rfmt>
  <rfmt sheetId="2" sqref="E2140" start="0" length="0">
    <dxf>
      <border outline="0">
        <bottom style="medium">
          <color indexed="64"/>
        </bottom>
      </border>
    </dxf>
  </rfmt>
  <rfmt sheetId="2" sqref="E2141" start="0" length="0">
    <dxf>
      <border outline="0">
        <top style="medium">
          <color indexed="64"/>
        </top>
      </border>
    </dxf>
  </rfmt>
  <rfmt sheetId="2" sqref="F2140" start="0" length="0">
    <dxf>
      <border outline="0">
        <bottom style="medium">
          <color indexed="64"/>
        </bottom>
      </border>
    </dxf>
  </rfmt>
  <rfmt sheetId="2" sqref="F2141" start="0" length="0">
    <dxf>
      <border outline="0">
        <top style="medium">
          <color indexed="64"/>
        </top>
      </border>
    </dxf>
  </rfmt>
  <rfmt sheetId="2" sqref="G2140" start="0" length="0">
    <dxf>
      <border outline="0">
        <bottom style="medium">
          <color indexed="64"/>
        </bottom>
      </border>
    </dxf>
  </rfmt>
  <rfmt sheetId="2" sqref="G2141" start="0" length="0">
    <dxf>
      <border outline="0">
        <top style="medium">
          <color indexed="64"/>
        </top>
      </border>
    </dxf>
  </rfmt>
  <rfmt sheetId="2" sqref="H2140" start="0" length="0">
    <dxf>
      <border outline="0">
        <bottom style="medium">
          <color indexed="64"/>
        </bottom>
      </border>
    </dxf>
  </rfmt>
  <rfmt sheetId="2" sqref="H2141" start="0" length="0">
    <dxf>
      <border outline="0">
        <right style="thin">
          <color indexed="64"/>
        </right>
        <top style="medium">
          <color indexed="64"/>
        </top>
      </border>
    </dxf>
  </rfmt>
  <rcc rId="8132" sId="2" odxf="1" s="1" dxf="1" numFmtId="4">
    <oc r="B2149">
      <v>1.4976</v>
    </oc>
    <nc r="B2149"/>
    <odxf>
      <font>
        <b val="0"/>
        <i val="0"/>
        <strike val="0"/>
        <condense val="0"/>
        <extend val="0"/>
        <outline val="0"/>
        <shadow val="0"/>
        <u val="none"/>
        <vertAlign val="baseline"/>
        <sz val="11"/>
        <color theme="1"/>
        <name val="Times New Roman"/>
        <scheme val="none"/>
      </font>
      <numFmt numFmtId="167" formatCode="0.0000"/>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protection locked="1" hidden="0"/>
    </odxf>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cc rId="8133" sId="2" odxf="1" s="1" dxf="1" numFmtId="4">
    <oc r="C2149">
      <v>1.4977</v>
    </oc>
    <nc r="C2149"/>
    <odxf>
      <font>
        <b val="0"/>
        <i val="0"/>
        <strike val="0"/>
        <condense val="0"/>
        <extend val="0"/>
        <outline val="0"/>
        <shadow val="0"/>
        <u val="none"/>
        <vertAlign val="baseline"/>
        <sz val="11"/>
        <color theme="1"/>
        <name val="Times New Roman"/>
        <scheme val="none"/>
      </font>
      <numFmt numFmtId="167" formatCode="0.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cc rId="8134" sId="2" odxf="1" s="1" dxf="1" numFmtId="4">
    <oc r="D2149">
      <v>1.4978</v>
    </oc>
    <nc r="D2149"/>
    <odxf>
      <font>
        <b val="0"/>
        <i val="0"/>
        <strike val="0"/>
        <condense val="0"/>
        <extend val="0"/>
        <outline val="0"/>
        <shadow val="0"/>
        <u val="none"/>
        <vertAlign val="baseline"/>
        <sz val="11"/>
        <color theme="1"/>
        <name val="Times New Roman"/>
        <scheme val="none"/>
      </font>
      <numFmt numFmtId="167" formatCode="0.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cc rId="8135" sId="2" odxf="1" s="1" dxf="1" numFmtId="4">
    <oc r="E2149">
      <v>1.4975000000000001</v>
    </oc>
    <nc r="E2149"/>
    <odxf>
      <font>
        <b val="0"/>
        <i val="0"/>
        <strike val="0"/>
        <condense val="0"/>
        <extend val="0"/>
        <outline val="0"/>
        <shadow val="0"/>
        <u val="none"/>
        <vertAlign val="baseline"/>
        <sz val="11"/>
        <color theme="1"/>
        <name val="Times New Roman"/>
        <scheme val="none"/>
      </font>
      <numFmt numFmtId="167" formatCode="0.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cc rId="8136" sId="2" odxf="1" s="1" dxf="1" numFmtId="4">
    <oc r="F2149">
      <v>1.4977</v>
    </oc>
    <nc r="F2149"/>
    <odxf>
      <font>
        <b val="0"/>
        <i val="0"/>
        <strike val="0"/>
        <condense val="0"/>
        <extend val="0"/>
        <outline val="0"/>
        <shadow val="0"/>
        <u val="none"/>
        <vertAlign val="baseline"/>
        <sz val="11"/>
        <color theme="1"/>
        <name val="Times New Roman"/>
        <scheme val="none"/>
      </font>
      <numFmt numFmtId="167" formatCode="0.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cc rId="8137" sId="2" odxf="1" s="1" dxf="1" numFmtId="4">
    <oc r="G2149">
      <v>1.4978</v>
    </oc>
    <nc r="G2149"/>
    <odxf>
      <font>
        <b val="0"/>
        <i val="0"/>
        <strike val="0"/>
        <condense val="0"/>
        <extend val="0"/>
        <outline val="0"/>
        <shadow val="0"/>
        <u val="none"/>
        <vertAlign val="baseline"/>
        <sz val="11"/>
        <color theme="1"/>
        <name val="Times New Roman"/>
        <scheme val="none"/>
      </font>
      <numFmt numFmtId="167" formatCode="0.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odxf>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cc rId="8138" sId="2" odxf="1" s="1" dxf="1" numFmtId="4">
    <oc r="H2149">
      <v>1.4977</v>
    </oc>
    <nc r="H2149"/>
    <odxf>
      <font>
        <b val="0"/>
        <i val="0"/>
        <strike val="0"/>
        <condense val="0"/>
        <extend val="0"/>
        <outline val="0"/>
        <shadow val="0"/>
        <u val="none"/>
        <vertAlign val="baseline"/>
        <sz val="11"/>
        <color theme="1"/>
        <name val="Times New Roman"/>
        <scheme val="none"/>
      </font>
      <numFmt numFmtId="167" formatCode="0.0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0"/>
        <color auto="1"/>
        <name val="Arial"/>
        <scheme val="none"/>
      </font>
      <alignment vertical="bottom" readingOrder="0"/>
      <border outline="0">
        <left style="dotted">
          <color indexed="64"/>
        </left>
        <top style="dotted">
          <color indexed="64"/>
        </top>
        <bottom style="dotted">
          <color indexed="64"/>
        </bottom>
      </border>
    </ndxf>
  </rcc>
  <rcc rId="8139" sId="2" odxf="1" dxf="1" numFmtId="4">
    <oc r="B2150">
      <v>1.4977</v>
    </oc>
    <nc r="B2150"/>
    <odxf/>
    <ndxf/>
  </rcc>
  <rcc rId="8140" sId="2" odxf="1" dxf="1" numFmtId="4">
    <oc r="C2150">
      <v>1.4977</v>
    </oc>
    <nc r="C2150"/>
    <odxf/>
    <ndxf/>
  </rcc>
  <rcc rId="8141" sId="2" odxf="1" dxf="1" numFmtId="4">
    <oc r="D2150">
      <v>1.4978</v>
    </oc>
    <nc r="D2150"/>
    <odxf/>
    <ndxf/>
  </rcc>
  <rcc rId="8142" sId="2" numFmtId="4">
    <oc r="E2150">
      <v>1.4977</v>
    </oc>
    <nc r="E2150"/>
  </rcc>
  <rcc rId="8143" sId="2" odxf="1" dxf="1" numFmtId="4">
    <oc r="F2150">
      <v>1.4979</v>
    </oc>
    <nc r="F2150"/>
    <odxf/>
    <ndxf/>
  </rcc>
  <rcc rId="8144" sId="2" odxf="1" dxf="1" numFmtId="4">
    <oc r="G2150">
      <v>1.4978</v>
    </oc>
    <nc r="G2150"/>
    <odxf/>
    <ndxf/>
  </rcc>
  <rcc rId="8145" sId="2" numFmtId="4">
    <oc r="H2150">
      <v>1.4977</v>
    </oc>
    <nc r="H2150"/>
  </rcc>
  <rcc rId="8146" sId="3" numFmtId="4">
    <nc r="B1036">
      <v>1.518</v>
    </nc>
  </rcc>
  <rcc rId="8147" sId="4" numFmtId="4">
    <nc r="B1032">
      <v>1.5246</v>
    </nc>
  </rcc>
  <rcc rId="8148" sId="4" numFmtId="4">
    <nc r="C1032">
      <v>1.5246</v>
    </nc>
  </rcc>
  <rcc rId="8149" sId="4" numFmtId="4">
    <nc r="D1032">
      <v>1.5246</v>
    </nc>
  </rcc>
  <rcc rId="8150" sId="4" numFmtId="4">
    <nc r="E1032">
      <v>1.5243</v>
    </nc>
  </rcc>
  <rcc rId="8151" sId="5" odxf="1" dxf="1" numFmtId="4">
    <nc r="B367">
      <v>75.67</v>
    </nc>
    <odxf/>
    <ndxf/>
  </rcc>
  <rcc rId="8152" sId="5" odxf="1" dxf="1" numFmtId="4">
    <nc r="C367">
      <v>0.21</v>
    </nc>
    <odxf/>
    <ndxf/>
  </rcc>
  <rcc rId="8153" sId="5" odxf="1" dxf="1" numFmtId="4">
    <nc r="D367">
      <v>2.02</v>
    </nc>
    <odxf/>
    <ndxf/>
  </rcc>
  <rcc rId="8154" sId="5" odxf="1" dxf="1" numFmtId="4">
    <nc r="E367">
      <v>21.79</v>
    </nc>
    <odxf/>
    <ndxf/>
  </rcc>
  <rcc rId="8155" sId="5" odxf="1" dxf="1" numFmtId="4">
    <nc r="F367">
      <v>0.31</v>
    </nc>
    <odxf/>
    <ndxf/>
  </rcc>
  <rcc rId="8156" sId="5" odxf="1" dxf="1">
    <oc r="G367">
      <f>IF(SUM(C367:D367)&gt;0,SUM(C367:D367),"")</f>
    </oc>
    <nc r="G367">
      <f>IF(SUM(C367:D367)&gt;0,SUM(C367:D367),"")</f>
    </nc>
    <odxf/>
    <ndxf/>
  </rcc>
  <rcc rId="8157" sId="5">
    <oc r="H367" t="inlineStr">
      <is>
        <t>К-2.4</t>
      </is>
    </oc>
    <nc r="H367" t="inlineStr">
      <is>
        <t>К-2.5</t>
      </is>
    </nc>
  </rcc>
  <rcc rId="8158" sId="6" odxf="1" dxf="1" numFmtId="4">
    <nc r="B362">
      <v>1.5245</v>
    </nc>
    <odxf/>
    <ndxf/>
  </rcc>
  <rcc rId="8159" sId="6" odxf="1" dxf="1" numFmtId="4">
    <nc r="C362">
      <v>1.07</v>
    </nc>
    <odxf/>
    <ndxf/>
  </rcc>
  <rcc rId="8160" sId="6" odxf="1" dxf="1" numFmtId="4">
    <nc r="D362">
      <v>1.1399999999999999</v>
    </nc>
    <odxf/>
    <ndxf/>
  </rcc>
  <rcc rId="8161" sId="6" odxf="1" dxf="1" numFmtId="4">
    <nc r="E362">
      <v>6.59</v>
    </nc>
    <odxf/>
    <ndxf/>
  </rcc>
  <rcc rId="8162" sId="6" odxf="1" dxf="1" numFmtId="4">
    <nc r="F362">
      <v>1</v>
    </nc>
    <odxf/>
    <ndxf/>
  </rcc>
  <rfmt sheetId="6" sqref="G362" start="0" length="0">
    <dxf/>
  </rfmt>
  <rfmt sheetId="6" sqref="H362" start="0" length="0">
    <dxf/>
  </rfmt>
  <rfmt sheetId="6" sqref="I362" start="0" length="0">
    <dxf/>
  </rfmt>
  <rfmt sheetId="6" sqref="J362" start="0" length="0">
    <dxf/>
  </rfmt>
  <rfmt sheetId="6" sqref="K362" start="0" length="0">
    <dxf/>
  </rfmt>
  <rfmt sheetId="6" sqref="L362" start="0" length="0">
    <dxf/>
  </rfmt>
  <rcc rId="8163" sId="6" odxf="1" dxf="1" numFmtId="4">
    <nc r="M362">
      <v>90.2</v>
    </nc>
    <odxf/>
    <ndxf/>
  </rcc>
  <rcc rId="8164" sId="7" odxf="1" dxf="1" numFmtId="4">
    <nc r="B1040">
      <v>4.9800000000000004</v>
    </nc>
    <odxf>
      <border outline="0">
        <bottom style="dashed">
          <color indexed="64"/>
        </bottom>
      </border>
    </odxf>
    <ndxf>
      <border outline="0">
        <bottom style="thin">
          <color indexed="64"/>
        </bottom>
      </border>
    </ndxf>
  </rcc>
  <rcc rId="8165" sId="7" odxf="1" dxf="1" numFmtId="4">
    <nc r="C1040">
      <v>6.8</v>
    </nc>
    <odxf>
      <border outline="0">
        <bottom style="dashed">
          <color indexed="64"/>
        </bottom>
      </border>
    </odxf>
    <ndxf>
      <border outline="0">
        <bottom style="thin">
          <color indexed="64"/>
        </bottom>
      </border>
    </ndxf>
  </rcc>
  <rcc rId="8166" sId="7" odxf="1" dxf="1" numFmtId="4">
    <nc r="D1040">
      <v>6.5</v>
    </nc>
    <odxf>
      <border outline="0">
        <right/>
        <bottom style="dashed">
          <color indexed="64"/>
        </bottom>
      </border>
    </odxf>
    <ndxf>
      <border outline="0">
        <right style="thin">
          <color indexed="64"/>
        </right>
        <bottom style="thin">
          <color indexed="64"/>
        </bottom>
      </border>
    </ndxf>
  </rcc>
  <rcc rId="8167" sId="8">
    <oc r="B1038">
      <v>6.8</v>
    </oc>
    <nc r="B1038"/>
  </rcc>
  <rrc rId="8168" sId="8" ref="A1040:XFD1040" action="deleteRow">
    <rfmt sheetId="8" xfDxf="1" sqref="A1040:XFD1040" start="0" length="0"/>
    <rcc rId="0" sId="8" dxf="1" numFmtId="27">
      <nc r="A1040">
        <v>44918.333333333336</v>
      </nc>
      <ndxf>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8" sqref="B1040"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C1040"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D1040"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E1040" start="0" length="0">
      <dxf>
        <alignment horizontal="center" vertical="top" readingOrder="0"/>
        <border outline="0">
          <left style="dashed">
            <color indexed="64"/>
          </left>
          <right style="dashed">
            <color indexed="64"/>
          </right>
          <top style="dashed">
            <color indexed="64"/>
          </top>
          <bottom style="dashed">
            <color indexed="64"/>
          </bottom>
        </border>
      </dxf>
    </rfmt>
  </rrc>
  <rcc rId="8169" sId="8" numFmtId="4">
    <nc r="B1039">
      <v>6.2</v>
    </nc>
  </rcc>
  <rcc rId="8170" sId="8" numFmtId="4">
    <nc r="C1039">
      <v>6.6</v>
    </nc>
  </rcc>
  <rcc rId="8171" sId="8">
    <nc r="D1039">
      <v>2.5</v>
    </nc>
  </rcc>
  <rcc rId="8172" sId="8">
    <nc r="E1039">
      <v>120</v>
    </nc>
  </rcc>
  <rcc rId="8173" sId="8" numFmtId="27">
    <oc r="A1039">
      <v>44918</v>
    </oc>
    <nc r="A1039">
      <v>44918.333333333336</v>
    </nc>
  </rcc>
  <rrc rId="8174" sId="8" ref="A1042:XFD1042" action="deleteRow">
    <rfmt sheetId="8" xfDxf="1" sqref="A1042:XFD1042" start="0" length="0"/>
    <rcc rId="0" sId="8" dxf="1" numFmtId="27">
      <nc r="A1042">
        <v>44919.333333333336</v>
      </nc>
      <ndxf>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8" sqref="B1042"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C1042"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D1042"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E1042" start="0" length="0">
      <dxf>
        <alignment horizontal="center" vertical="top" readingOrder="0"/>
        <border outline="0">
          <left style="dashed">
            <color indexed="64"/>
          </left>
          <right style="dashed">
            <color indexed="64"/>
          </right>
          <top style="dashed">
            <color indexed="64"/>
          </top>
          <bottom style="dashed">
            <color indexed="64"/>
          </bottom>
        </border>
      </dxf>
    </rfmt>
  </rrc>
  <rcc rId="8175" sId="8" numFmtId="27">
    <oc r="A1041">
      <v>44919</v>
    </oc>
    <nc r="A1041">
      <v>44919.333333333336</v>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13" sId="3" odxf="1" dxf="1" numFmtId="4">
    <nc r="B1007">
      <v>1.5166999999999999</v>
    </nc>
    <odxf>
      <border outline="0">
        <left style="dashed">
          <color indexed="64"/>
        </left>
        <right/>
        <top style="dashed">
          <color indexed="64"/>
        </top>
        <bottom style="medium">
          <color indexed="64"/>
        </bottom>
      </border>
    </odxf>
    <ndxf>
      <border outline="0">
        <left/>
        <right style="thin">
          <color indexed="64"/>
        </right>
        <top style="thin">
          <color indexed="64"/>
        </top>
        <bottom style="thin">
          <color indexed="64"/>
        </bottom>
      </border>
    </ndxf>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1" sqref="B2145" start="0" length="0">
    <dxf>
      <font>
        <sz val="10"/>
        <color theme="1"/>
        <name val="Arial"/>
        <scheme val="none"/>
      </font>
      <alignment vertical="center" readingOrder="0"/>
      <border outline="0">
        <left/>
        <right style="thin">
          <color indexed="64"/>
        </right>
        <top style="thin">
          <color indexed="64"/>
        </top>
        <bottom style="thin">
          <color indexed="64"/>
        </bottom>
      </border>
    </dxf>
  </rfmt>
  <rfmt sheetId="2" s="1" sqref="C2145" start="0" length="0">
    <dxf>
      <font>
        <sz val="10"/>
        <color theme="1"/>
        <name val="Arial"/>
        <scheme val="none"/>
      </font>
      <alignment vertical="center" readingOrder="0"/>
      <border outline="0">
        <left style="thin">
          <color indexed="64"/>
        </left>
        <right style="thin">
          <color indexed="64"/>
        </right>
        <top style="thin">
          <color indexed="64"/>
        </top>
        <bottom style="thin">
          <color indexed="64"/>
        </bottom>
      </border>
    </dxf>
  </rfmt>
  <rfmt sheetId="2" s="1" sqref="D2145" start="0" length="0">
    <dxf>
      <font>
        <sz val="10"/>
        <color theme="1"/>
        <name val="Arial"/>
        <scheme val="none"/>
      </font>
      <alignment vertical="center" readingOrder="0"/>
      <border outline="0">
        <left style="thin">
          <color indexed="64"/>
        </left>
        <right style="thin">
          <color indexed="64"/>
        </right>
        <top style="thin">
          <color indexed="64"/>
        </top>
        <bottom style="thin">
          <color indexed="64"/>
        </bottom>
      </border>
    </dxf>
  </rfmt>
  <rfmt sheetId="2" s="1" sqref="E2145" start="0" length="0">
    <dxf>
      <font>
        <sz val="10"/>
        <color theme="1"/>
        <name val="Arial"/>
        <scheme val="none"/>
      </font>
      <alignment vertical="center" readingOrder="0"/>
      <border outline="0">
        <left style="thin">
          <color indexed="64"/>
        </left>
        <right style="thin">
          <color indexed="64"/>
        </right>
        <top style="thin">
          <color indexed="64"/>
        </top>
        <bottom style="thin">
          <color indexed="64"/>
        </bottom>
      </border>
    </dxf>
  </rfmt>
  <rfmt sheetId="2" s="1" sqref="F2145" start="0" length="0">
    <dxf>
      <font>
        <sz val="10"/>
        <color theme="1"/>
        <name val="Arial"/>
        <scheme val="none"/>
      </font>
      <alignment vertical="center" readingOrder="0"/>
      <border outline="0">
        <left style="thin">
          <color indexed="64"/>
        </left>
        <right style="thin">
          <color indexed="64"/>
        </right>
        <top style="thin">
          <color indexed="64"/>
        </top>
        <bottom style="thin">
          <color indexed="64"/>
        </bottom>
      </border>
    </dxf>
  </rfmt>
  <rfmt sheetId="2" s="1" sqref="G2145" start="0" length="0">
    <dxf>
      <font>
        <sz val="10"/>
        <color theme="1"/>
        <name val="Arial"/>
        <scheme val="none"/>
      </font>
      <alignment vertical="center" readingOrder="0"/>
      <border outline="0">
        <left style="thin">
          <color indexed="64"/>
        </left>
        <right/>
        <top style="thin">
          <color indexed="64"/>
        </top>
        <bottom style="thin">
          <color indexed="64"/>
        </bottom>
      </border>
    </dxf>
  </rfmt>
  <rfmt sheetId="2" s="1" sqref="H2145" start="0" length="0">
    <dxf>
      <font>
        <sz val="10"/>
        <color theme="1"/>
        <name val="Arial"/>
        <scheme val="none"/>
      </font>
      <alignment vertical="center" readingOrder="0"/>
      <border outline="0">
        <left style="thin">
          <color indexed="64"/>
        </left>
        <top style="thin">
          <color indexed="64"/>
        </top>
        <bottom style="thin">
          <color indexed="64"/>
        </bottom>
      </border>
    </dxf>
  </rfmt>
  <rfmt sheetId="2" s="1" sqref="B2146" start="0" length="0">
    <dxf>
      <font>
        <sz val="10"/>
        <color theme="1"/>
        <name val="Arial"/>
        <scheme val="none"/>
      </font>
      <alignment vertical="center" readingOrder="0"/>
      <border outline="0">
        <left/>
        <right style="thin">
          <color indexed="64"/>
        </right>
        <top style="thin">
          <color indexed="64"/>
        </top>
        <bottom style="thin">
          <color indexed="64"/>
        </bottom>
      </border>
    </dxf>
  </rfmt>
  <rfmt sheetId="2" s="1" sqref="C2146" start="0" length="0">
    <dxf>
      <font>
        <sz val="10"/>
        <color theme="1"/>
        <name val="Arial"/>
        <scheme val="none"/>
      </font>
      <alignment vertical="center" readingOrder="0"/>
      <border outline="0">
        <left/>
        <right style="thin">
          <color indexed="64"/>
        </right>
        <top style="thin">
          <color indexed="64"/>
        </top>
        <bottom style="thin">
          <color indexed="64"/>
        </bottom>
      </border>
    </dxf>
  </rfmt>
  <rfmt sheetId="2" s="1" sqref="D2146" start="0" length="0">
    <dxf>
      <font>
        <sz val="10"/>
        <color theme="1"/>
        <name val="Arial"/>
        <scheme val="none"/>
      </font>
      <alignment vertical="center" readingOrder="0"/>
      <border outline="0">
        <left style="thin">
          <color indexed="64"/>
        </left>
        <right style="thin">
          <color indexed="64"/>
        </right>
        <top style="thin">
          <color indexed="64"/>
        </top>
        <bottom style="thin">
          <color indexed="64"/>
        </bottom>
      </border>
    </dxf>
  </rfmt>
  <rfmt sheetId="2" s="1" sqref="E2146" start="0" length="0">
    <dxf>
      <font>
        <sz val="10"/>
        <color theme="1"/>
        <name val="Arial"/>
        <scheme val="none"/>
      </font>
      <alignment vertical="center" readingOrder="0"/>
      <border outline="0">
        <left style="thin">
          <color indexed="64"/>
        </left>
        <right style="thin">
          <color indexed="64"/>
        </right>
        <top style="thin">
          <color indexed="64"/>
        </top>
        <bottom style="thin">
          <color indexed="64"/>
        </bottom>
      </border>
    </dxf>
  </rfmt>
  <rfmt sheetId="2" s="1" sqref="F2146" start="0" length="0">
    <dxf>
      <font>
        <sz val="10"/>
        <color theme="1"/>
        <name val="Arial"/>
        <scheme val="none"/>
      </font>
      <alignment vertical="center" readingOrder="0"/>
      <border outline="0">
        <left style="thin">
          <color indexed="64"/>
        </left>
        <right style="thin">
          <color indexed="64"/>
        </right>
        <top style="thin">
          <color indexed="64"/>
        </top>
        <bottom style="thin">
          <color indexed="64"/>
        </bottom>
      </border>
    </dxf>
  </rfmt>
  <rfmt sheetId="2" s="1" sqref="G2146" start="0" length="0">
    <dxf>
      <font>
        <sz val="10"/>
        <color theme="1"/>
        <name val="Arial"/>
        <scheme val="none"/>
      </font>
      <alignment vertical="center" readingOrder="0"/>
      <border outline="0">
        <left style="thin">
          <color indexed="64"/>
        </left>
        <right/>
        <top style="thin">
          <color indexed="64"/>
        </top>
        <bottom style="thin">
          <color indexed="64"/>
        </bottom>
      </border>
    </dxf>
  </rfmt>
  <rfmt sheetId="2" s="1" sqref="H2146" start="0" length="0">
    <dxf>
      <font>
        <sz val="10"/>
        <color theme="1"/>
        <name val="Arial"/>
        <scheme val="none"/>
      </font>
      <alignment vertical="center" readingOrder="0"/>
      <border outline="0">
        <left style="thin">
          <color indexed="64"/>
        </left>
        <top style="thin">
          <color indexed="64"/>
        </top>
        <bottom style="thin">
          <color indexed="64"/>
        </bottom>
      </border>
    </dxf>
  </rfmt>
  <rfmt sheetId="2" sqref="D2144" start="0" length="0">
    <dxf>
      <border outline="0">
        <top style="dotted">
          <color indexed="64"/>
        </top>
      </border>
    </dxf>
  </rfmt>
  <rfmt sheetId="2" sqref="F2144" start="0" length="0">
    <dxf/>
  </rfmt>
  <rfmt sheetId="2" sqref="G2144" start="0" length="0">
    <dxf>
      <border outline="0">
        <top style="dotted">
          <color indexed="64"/>
        </top>
      </border>
    </dxf>
  </rfmt>
  <rcc rId="8176" sId="2" odxf="1" s="1" dxf="1" numFmtId="4">
    <nc r="B2145">
      <v>1.4976</v>
    </nc>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cc rId="8177" sId="2" odxf="1" s="1" dxf="1" numFmtId="4">
    <nc r="C2145">
      <v>1.4978</v>
    </nc>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cc rId="8178" sId="2" odxf="1" s="1" dxf="1" numFmtId="4">
    <nc r="D2145">
      <v>1.498</v>
    </nc>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cc rId="8179" sId="2" odxf="1" s="1" dxf="1" numFmtId="4">
    <nc r="E2145">
      <v>1.4977</v>
    </nc>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cc rId="8180" sId="2" odxf="1" s="1" dxf="1" numFmtId="4">
    <nc r="F2145">
      <v>1.4978</v>
    </nc>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cc rId="8181" sId="2" odxf="1" s="1" dxf="1" numFmtId="4">
    <nc r="G2145">
      <v>1.4979</v>
    </nc>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cc rId="8182" sId="2" odxf="1" s="1" dxf="1" numFmtId="4">
    <nc r="H2145">
      <v>1.4977</v>
    </nc>
    <ndxf>
      <font>
        <sz val="10"/>
        <color auto="1"/>
        <name val="Arial"/>
        <scheme val="none"/>
      </font>
      <alignment vertical="bottom" readingOrder="0"/>
      <border outline="0">
        <left style="dotted">
          <color indexed="64"/>
        </left>
        <top style="dotted">
          <color indexed="64"/>
        </top>
        <bottom style="dotted">
          <color indexed="64"/>
        </bottom>
      </border>
    </ndxf>
  </rcc>
  <rcc rId="8183" sId="2" odxf="1" s="1" dxf="1" numFmtId="4">
    <nc r="B2146">
      <v>1.4977</v>
    </nc>
    <ndxf>
      <font>
        <sz val="10"/>
        <color auto="1"/>
        <name val="Arial"/>
        <scheme val="none"/>
      </font>
      <alignment vertical="bottom" readingOrder="0"/>
      <border outline="0">
        <left style="dotted">
          <color indexed="64"/>
        </left>
        <right style="dotted">
          <color indexed="64"/>
        </right>
        <top style="dotted">
          <color indexed="64"/>
        </top>
        <bottom style="medium">
          <color indexed="64"/>
        </bottom>
      </border>
    </ndxf>
  </rcc>
  <rcc rId="8184" sId="2" odxf="1" s="1" dxf="1" numFmtId="4">
    <nc r="C2146">
      <v>1.4977</v>
    </nc>
    <ndxf>
      <font>
        <sz val="10"/>
        <color auto="1"/>
        <name val="Arial"/>
        <scheme val="none"/>
      </font>
      <alignment vertical="bottom" readingOrder="0"/>
      <border outline="0">
        <left style="dotted">
          <color indexed="64"/>
        </left>
        <right style="dotted">
          <color indexed="64"/>
        </right>
        <top style="dotted">
          <color indexed="64"/>
        </top>
        <bottom style="medium">
          <color indexed="64"/>
        </bottom>
      </border>
    </ndxf>
  </rcc>
  <rcc rId="8185" sId="2" odxf="1" s="1" dxf="1" numFmtId="4">
    <nc r="D2146">
      <v>1.4978</v>
    </nc>
    <ndxf>
      <font>
        <sz val="10"/>
        <color auto="1"/>
        <name val="Arial"/>
        <scheme val="none"/>
      </font>
      <alignment vertical="bottom" readingOrder="0"/>
      <border outline="0">
        <left style="dotted">
          <color indexed="64"/>
        </left>
        <right style="dotted">
          <color indexed="64"/>
        </right>
        <top style="dotted">
          <color indexed="64"/>
        </top>
        <bottom style="medium">
          <color indexed="64"/>
        </bottom>
      </border>
    </ndxf>
  </rcc>
  <rcc rId="8186" sId="2" odxf="1" s="1" dxf="1" numFmtId="4">
    <nc r="E2146">
      <v>1.4975000000000001</v>
    </nc>
    <ndxf>
      <font>
        <sz val="10"/>
        <color auto="1"/>
        <name val="Arial"/>
        <scheme val="none"/>
      </font>
      <alignment vertical="bottom" readingOrder="0"/>
      <border outline="0">
        <left style="dotted">
          <color indexed="64"/>
        </left>
        <right style="dotted">
          <color indexed="64"/>
        </right>
        <top style="dotted">
          <color indexed="64"/>
        </top>
        <bottom style="medium">
          <color indexed="64"/>
        </bottom>
      </border>
    </ndxf>
  </rcc>
  <rcc rId="8187" sId="2" odxf="1" s="1" dxf="1" numFmtId="4">
    <nc r="F2146">
      <v>1.4977</v>
    </nc>
    <ndxf>
      <font>
        <sz val="10"/>
        <color auto="1"/>
        <name val="Arial"/>
        <scheme val="none"/>
      </font>
      <alignment vertical="bottom" readingOrder="0"/>
      <border outline="0">
        <left style="dotted">
          <color indexed="64"/>
        </left>
        <right style="dotted">
          <color indexed="64"/>
        </right>
        <top style="dotted">
          <color indexed="64"/>
        </top>
        <bottom style="medium">
          <color indexed="64"/>
        </bottom>
      </border>
    </ndxf>
  </rcc>
  <rcc rId="8188" sId="2" odxf="1" s="1" dxf="1" numFmtId="4">
    <nc r="G2146">
      <v>1.4978</v>
    </nc>
    <ndxf>
      <font>
        <sz val="10"/>
        <color auto="1"/>
        <name val="Arial"/>
        <scheme val="none"/>
      </font>
      <alignment vertical="bottom" readingOrder="0"/>
      <border outline="0">
        <left style="dotted">
          <color indexed="64"/>
        </left>
        <right style="dotted">
          <color indexed="64"/>
        </right>
        <top style="dotted">
          <color indexed="64"/>
        </top>
        <bottom style="medium">
          <color indexed="64"/>
        </bottom>
      </border>
    </ndxf>
  </rcc>
  <rcc rId="8189" sId="2" odxf="1" s="1" dxf="1" numFmtId="4">
    <nc r="H2146">
      <v>1.4977</v>
    </nc>
    <ndxf>
      <font>
        <sz val="10"/>
        <color auto="1"/>
        <name val="Arial"/>
        <scheme val="none"/>
      </font>
      <alignment vertical="bottom" readingOrder="0"/>
      <border outline="0">
        <left style="dotted">
          <color indexed="64"/>
        </left>
        <top style="dotted">
          <color indexed="64"/>
        </top>
        <bottom style="medium">
          <color indexed="64"/>
        </bottom>
      </border>
    </ndxf>
  </rcc>
  <rcc rId="8190" sId="3" numFmtId="4">
    <nc r="B1037">
      <v>1.5169999999999999</v>
    </nc>
  </rcc>
  <rfmt sheetId="4" sqref="A1034" start="0" length="0">
    <dxf>
      <border outline="0">
        <right/>
      </border>
    </dxf>
  </rfmt>
  <rfmt sheetId="4" sqref="B1034" start="0" length="0">
    <dxf/>
  </rfmt>
  <rfmt sheetId="4" sqref="C1034" start="0" length="0">
    <dxf/>
  </rfmt>
  <rfmt sheetId="4" sqref="D1034" start="0" length="0">
    <dxf/>
  </rfmt>
  <rfmt sheetId="4" sqref="E1034" start="0" length="0">
    <dxf>
      <border outline="0">
        <right style="dashed">
          <color indexed="64"/>
        </right>
      </border>
    </dxf>
  </rfmt>
  <rrc rId="8191" sId="4" ref="A1033:XFD1033" action="deleteRow">
    <rfmt sheetId="4" xfDxf="1" s="1" sqref="A1033:XFD1033"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1033">
        <v>44918.333333333336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4" sqref="B1033"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C1033"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D1033"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E1033"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rc>
  <rfmt sheetId="4" sqref="A1030" start="0" length="0">
    <dxf/>
  </rfmt>
  <rfmt sheetId="4" sqref="B1030" start="0" length="0">
    <dxf>
      <border outline="0">
        <top style="medium">
          <color indexed="64"/>
        </top>
      </border>
    </dxf>
  </rfmt>
  <rfmt sheetId="4" sqref="C1030" start="0" length="0">
    <dxf>
      <border outline="0">
        <top style="medium">
          <color indexed="64"/>
        </top>
      </border>
    </dxf>
  </rfmt>
  <rfmt sheetId="4" sqref="D1030" start="0" length="0">
    <dxf>
      <border outline="0">
        <top style="medium">
          <color indexed="64"/>
        </top>
      </border>
    </dxf>
  </rfmt>
  <rfmt sheetId="4" sqref="E1030" start="0" length="0">
    <dxf>
      <border outline="0">
        <right style="thin">
          <color indexed="64"/>
        </right>
        <top style="medium">
          <color indexed="64"/>
        </top>
      </border>
    </dxf>
  </rfmt>
  <rfmt sheetId="4" sqref="A1031" start="0" length="0">
    <dxf/>
  </rfmt>
  <rfmt sheetId="4" sqref="A1032" start="0" length="0">
    <dxf>
      <border outline="0">
        <top style="dashed">
          <color indexed="64"/>
        </top>
      </border>
    </dxf>
  </rfmt>
  <rfmt sheetId="4" sqref="B1032" start="0" length="0">
    <dxf/>
  </rfmt>
  <rfmt sheetId="4" sqref="C1032" start="0" length="0">
    <dxf/>
  </rfmt>
  <rfmt sheetId="4" sqref="D1032" start="0" length="0">
    <dxf/>
  </rfmt>
  <rfmt sheetId="4" sqref="E1032" start="0" length="0">
    <dxf/>
  </rfmt>
  <rcc rId="8192" sId="4" odxf="1" dxf="1" numFmtId="27">
    <oc r="A1033">
      <v>44918.666666666664</v>
    </oc>
    <nc r="A1033">
      <v>44918.833333333336</v>
    </nc>
    <ndxf>
      <border outline="0">
        <right style="dashed">
          <color indexed="64"/>
        </right>
      </border>
    </ndxf>
  </rcc>
  <rcc rId="8193" sId="4" numFmtId="4">
    <nc r="B1033">
      <v>1.5245</v>
    </nc>
  </rcc>
  <rcc rId="8194" sId="4" numFmtId="4">
    <nc r="C1033">
      <v>1.5246</v>
    </nc>
  </rcc>
  <rcc rId="8195" sId="4" odxf="1" dxf="1" numFmtId="4">
    <nc r="D1033">
      <v>1.5246</v>
    </nc>
    <ndxf/>
  </rcc>
  <rcc rId="8196" sId="4" odxf="1" dxf="1" numFmtId="4">
    <nc r="E1033">
      <v>1.5246</v>
    </nc>
    <ndxf>
      <border outline="0">
        <right style="thin">
          <color indexed="64"/>
        </right>
      </border>
    </ndxf>
  </rcc>
  <rcc rId="8197" sId="5" odxf="1" dxf="1" numFmtId="4">
    <nc r="B368">
      <v>75.67</v>
    </nc>
    <odxf/>
    <ndxf/>
  </rcc>
  <rcc rId="8198" sId="5" odxf="1" dxf="1" numFmtId="4">
    <nc r="C368">
      <v>0.21</v>
    </nc>
    <odxf/>
    <ndxf/>
  </rcc>
  <rcc rId="8199" sId="5" odxf="1" dxf="1" numFmtId="4">
    <nc r="D368">
      <v>2.02</v>
    </nc>
    <odxf/>
    <ndxf/>
  </rcc>
  <rcc rId="8200" sId="5" odxf="1" dxf="1" numFmtId="4">
    <nc r="E368">
      <v>21.79</v>
    </nc>
    <odxf/>
    <ndxf/>
  </rcc>
  <rcc rId="8201" sId="5" odxf="1" dxf="1" numFmtId="4">
    <nc r="F368">
      <v>0.31</v>
    </nc>
    <odxf/>
    <ndxf/>
  </rcc>
  <rcc rId="8202" sId="6" odxf="1" dxf="1" numFmtId="4">
    <nc r="B363">
      <v>1.5245</v>
    </nc>
    <odxf/>
    <ndxf/>
  </rcc>
  <rcc rId="8203" sId="6" odxf="1" dxf="1" numFmtId="4">
    <nc r="C363">
      <v>1.07</v>
    </nc>
    <odxf/>
    <ndxf/>
  </rcc>
  <rcc rId="8204" sId="6" odxf="1" dxf="1" numFmtId="4">
    <nc r="D363">
      <v>1.1399999999999999</v>
    </nc>
    <odxf/>
    <ndxf/>
  </rcc>
  <rcc rId="8205" sId="6" odxf="1" dxf="1" numFmtId="4">
    <nc r="E363">
      <v>6.59</v>
    </nc>
    <odxf/>
    <ndxf/>
  </rcc>
  <rcc rId="8206" sId="6" odxf="1" dxf="1" numFmtId="4">
    <nc r="F363">
      <v>1</v>
    </nc>
    <odxf/>
    <ndxf/>
  </rcc>
  <rfmt sheetId="6" sqref="G363" start="0" length="0">
    <dxf/>
  </rfmt>
  <rfmt sheetId="6" sqref="H363" start="0" length="0">
    <dxf/>
  </rfmt>
  <rfmt sheetId="6" sqref="I363" start="0" length="0">
    <dxf/>
  </rfmt>
  <rfmt sheetId="6" sqref="J363" start="0" length="0">
    <dxf/>
  </rfmt>
  <rfmt sheetId="6" sqref="K363" start="0" length="0">
    <dxf/>
  </rfmt>
  <rfmt sheetId="6" sqref="L363" start="0" length="0">
    <dxf/>
  </rfmt>
  <rcc rId="8207" sId="6" odxf="1" dxf="1" numFmtId="4">
    <nc r="M363">
      <v>90.2</v>
    </nc>
    <odxf/>
    <ndxf/>
  </rcc>
  <rfmt sheetId="7" sqref="A1042" start="0" length="0">
    <dxf/>
  </rfmt>
  <rfmt sheetId="7" sqref="B1042" start="0" length="0">
    <dxf>
      <border outline="0">
        <top style="thin">
          <color indexed="64"/>
        </top>
      </border>
    </dxf>
  </rfmt>
  <rfmt sheetId="7" sqref="C1042" start="0" length="0">
    <dxf>
      <border outline="0">
        <top style="thin">
          <color indexed="64"/>
        </top>
      </border>
    </dxf>
  </rfmt>
  <rrc rId="8208" sId="7" ref="A1041:XFD1041" action="deleteRow">
    <rfmt sheetId="7" xfDxf="1" s="1" sqref="A1041:XFD1041"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41">
        <v>44918.333333333336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7" sqref="B1041" start="0" length="0">
      <dxf>
        <numFmt numFmtId="2" formatCode="0.00"/>
        <alignment horizontal="center" vertical="top" readingOrder="0"/>
        <border outline="0">
          <left style="dashed">
            <color indexed="64"/>
          </left>
          <right style="dashed">
            <color indexed="64"/>
          </right>
          <top style="dashed">
            <color indexed="64"/>
          </top>
          <bottom style="dashed">
            <color indexed="64"/>
          </bottom>
        </border>
      </dxf>
    </rfmt>
    <rfmt sheetId="7" sqref="C1041" start="0" length="0">
      <dxf>
        <numFmt numFmtId="164" formatCode="0.0"/>
        <alignment horizontal="center" vertical="top" readingOrder="0"/>
        <border outline="0">
          <left style="dashed">
            <color indexed="64"/>
          </left>
          <right style="dashed">
            <color indexed="64"/>
          </right>
          <top style="dashed">
            <color indexed="64"/>
          </top>
          <bottom style="dashed">
            <color indexed="64"/>
          </bottom>
        </border>
      </dxf>
    </rfmt>
    <rfmt sheetId="7" sqref="D1041" start="0" length="0">
      <dxf>
        <numFmt numFmtId="164" formatCode="0.0"/>
        <alignment horizontal="center" vertical="top" readingOrder="0"/>
        <border outline="0">
          <left style="dashed">
            <color indexed="64"/>
          </left>
          <top style="dashed">
            <color indexed="64"/>
          </top>
          <bottom style="dashed">
            <color indexed="64"/>
          </bottom>
        </border>
      </dxf>
    </rfmt>
  </rrc>
  <rfmt sheetId="7" sqref="A1040" start="0" length="0">
    <dxf>
      <border outline="0">
        <top style="dashed">
          <color indexed="64"/>
        </top>
      </border>
    </dxf>
  </rfmt>
  <rfmt sheetId="7" sqref="B1040" start="0" length="0">
    <dxf>
      <border outline="0">
        <top/>
        <bottom style="dashed">
          <color indexed="64"/>
        </bottom>
      </border>
    </dxf>
  </rfmt>
  <rfmt sheetId="7" sqref="C1040" start="0" length="0">
    <dxf>
      <border outline="0">
        <top/>
        <bottom style="dashed">
          <color indexed="64"/>
        </bottom>
      </border>
    </dxf>
  </rfmt>
  <rfmt sheetId="7" sqref="D1040" start="0" length="0">
    <dxf>
      <border outline="0">
        <top/>
        <bottom style="dashed">
          <color indexed="64"/>
        </bottom>
      </border>
    </dxf>
  </rfmt>
  <rcc rId="8209" sId="7" numFmtId="27">
    <oc r="A1041">
      <v>44918.666666666664</v>
    </oc>
    <nc r="A1041">
      <v>44918.833333333336</v>
    </nc>
  </rcc>
  <rcc rId="8210" sId="7" odxf="1" dxf="1" numFmtId="4">
    <nc r="B1041">
      <v>4.74</v>
    </nc>
    <ndxf>
      <border outline="0">
        <top style="dashed">
          <color indexed="64"/>
        </top>
      </border>
    </ndxf>
  </rcc>
  <rcc rId="8211" sId="7" odxf="1" dxf="1" numFmtId="4">
    <nc r="C1041">
      <v>7.2</v>
    </nc>
    <ndxf>
      <border outline="0">
        <top style="dashed">
          <color indexed="64"/>
        </top>
      </border>
    </ndxf>
  </rcc>
  <rfmt sheetId="7" sqref="D1041" start="0" length="0">
    <dxf>
      <border outline="0">
        <right style="thin">
          <color indexed="64"/>
        </right>
      </border>
    </dxf>
  </rfmt>
  <rfmt sheetId="7" sqref="A1038" start="0" length="0">
    <dxf/>
  </rfmt>
  <rfmt sheetId="7" sqref="B1038" start="0" length="0">
    <dxf>
      <border outline="0">
        <top/>
      </border>
    </dxf>
  </rfmt>
  <rfmt sheetId="7" sqref="C1038" start="0" length="0">
    <dxf>
      <border outline="0">
        <top/>
      </border>
    </dxf>
  </rfmt>
  <rfmt sheetId="7" sqref="D1038" start="0" length="0">
    <dxf>
      <border outline="0">
        <top/>
      </border>
    </dxf>
  </rfmt>
  <rfmt sheetId="7" sqref="A1039" start="0" length="0">
    <dxf/>
  </rfmt>
  <rfmt sheetId="7" sqref="D1039" start="0" length="0">
    <dxf>
      <border outline="0">
        <right style="thin">
          <color indexed="64"/>
        </right>
      </border>
    </dxf>
  </rfmt>
  <rfmt sheetId="7" sqref="A1036" start="0" length="0">
    <dxf/>
  </rfmt>
  <rfmt sheetId="7" sqref="B1036" start="0" length="0">
    <dxf>
      <border outline="0">
        <top/>
      </border>
    </dxf>
  </rfmt>
  <rfmt sheetId="7" sqref="C1036" start="0" length="0">
    <dxf>
      <border outline="0">
        <top/>
      </border>
    </dxf>
  </rfmt>
  <rfmt sheetId="7" sqref="D1036" start="0" length="0">
    <dxf>
      <border outline="0">
        <right style="thin">
          <color indexed="64"/>
        </right>
        <top/>
      </border>
    </dxf>
  </rfmt>
  <rfmt sheetId="7" sqref="A1037" start="0" length="0">
    <dxf/>
  </rfmt>
  <rfmt sheetId="7" sqref="D1037" start="0" length="0">
    <dxf>
      <border outline="0">
        <right style="thin">
          <color indexed="64"/>
        </right>
      </border>
    </dxf>
  </rfmt>
  <rfmt sheetId="7" sqref="A1034" start="0" length="0">
    <dxf>
      <border outline="0">
        <top style="dashed">
          <color indexed="64"/>
        </top>
      </border>
    </dxf>
  </rfmt>
  <rfmt sheetId="7" sqref="B1034" start="0" length="0">
    <dxf>
      <border outline="0">
        <top/>
        <bottom style="dashed">
          <color indexed="64"/>
        </bottom>
      </border>
    </dxf>
  </rfmt>
  <rfmt sheetId="7" sqref="C1034" start="0" length="0">
    <dxf>
      <border outline="0">
        <top/>
        <bottom style="dashed">
          <color indexed="64"/>
        </bottom>
      </border>
    </dxf>
  </rfmt>
  <rfmt sheetId="7" sqref="D1034" start="0" length="0">
    <dxf>
      <border outline="0">
        <top/>
        <bottom style="dashed">
          <color indexed="64"/>
        </bottom>
      </border>
    </dxf>
  </rfmt>
  <rfmt sheetId="7" sqref="A1035" start="0" length="0">
    <dxf/>
  </rfmt>
  <rfmt sheetId="7" sqref="B1035" start="0" length="0">
    <dxf>
      <border outline="0">
        <top style="dashed">
          <color indexed="64"/>
        </top>
      </border>
    </dxf>
  </rfmt>
  <rfmt sheetId="7" sqref="C1035" start="0" length="0">
    <dxf>
      <border outline="0">
        <top style="dashed">
          <color indexed="64"/>
        </top>
      </border>
    </dxf>
  </rfmt>
  <rfmt sheetId="7" sqref="D1035" start="0" length="0">
    <dxf>
      <border outline="0">
        <right style="thin">
          <color indexed="64"/>
        </right>
      </border>
    </dxf>
  </rfmt>
  <rfmt sheetId="7" sqref="A1026" start="0" length="0">
    <dxf>
      <border outline="0">
        <top style="dashed">
          <color indexed="64"/>
        </top>
      </border>
    </dxf>
  </rfmt>
  <rfmt sheetId="7" sqref="A1027" start="0" length="0">
    <dxf/>
  </rfmt>
  <rfmt sheetId="7" sqref="B1027" start="0" length="0">
    <dxf/>
  </rfmt>
  <rfmt sheetId="7" sqref="C1027" start="0" length="0">
    <dxf/>
  </rfmt>
  <rfmt sheetId="7" sqref="D1027" start="0" length="0">
    <dxf>
      <border outline="0">
        <right style="thin">
          <color indexed="64"/>
        </right>
      </border>
    </dxf>
  </rfmt>
  <rfmt sheetId="7" sqref="A1028" start="0" length="0">
    <dxf>
      <border outline="0">
        <top style="dashed">
          <color indexed="64"/>
        </top>
      </border>
    </dxf>
  </rfmt>
  <rfmt sheetId="7" sqref="B1028" start="0" length="0">
    <dxf>
      <border outline="0">
        <top/>
      </border>
    </dxf>
  </rfmt>
  <rfmt sheetId="7" sqref="C1028" start="0" length="0">
    <dxf>
      <border outline="0">
        <top/>
      </border>
    </dxf>
  </rfmt>
  <rfmt sheetId="7" sqref="D1028" start="0" length="0">
    <dxf>
      <border outline="0">
        <top/>
      </border>
    </dxf>
  </rfmt>
  <rfmt sheetId="7" sqref="A1029" start="0" length="0">
    <dxf/>
  </rfmt>
  <rfmt sheetId="7" sqref="B1029" start="0" length="0">
    <dxf/>
  </rfmt>
  <rfmt sheetId="7" sqref="C1029" start="0" length="0">
    <dxf/>
  </rfmt>
  <rfmt sheetId="7" sqref="D1029" start="0" length="0">
    <dxf>
      <border outline="0">
        <right style="thin">
          <color indexed="64"/>
        </right>
      </border>
    </dxf>
  </rfmt>
  <rfmt sheetId="7" sqref="A1030" start="0" length="0">
    <dxf>
      <border outline="0">
        <top style="dashed">
          <color indexed="64"/>
        </top>
      </border>
    </dxf>
  </rfmt>
  <rfmt sheetId="7" sqref="B1030" start="0" length="0">
    <dxf>
      <border outline="0">
        <top/>
        <bottom style="dashed">
          <color indexed="64"/>
        </bottom>
      </border>
    </dxf>
  </rfmt>
  <rfmt sheetId="7" sqref="C1030" start="0" length="0">
    <dxf>
      <border outline="0">
        <top/>
        <bottom style="dashed">
          <color indexed="64"/>
        </bottom>
      </border>
    </dxf>
  </rfmt>
  <rfmt sheetId="7" sqref="D1030" start="0" length="0">
    <dxf>
      <border outline="0">
        <top/>
        <bottom style="dashed">
          <color indexed="64"/>
        </bottom>
      </border>
    </dxf>
  </rfmt>
  <rfmt sheetId="7" sqref="A1031" start="0" length="0">
    <dxf/>
  </rfmt>
  <rfmt sheetId="7" sqref="B1031" start="0" length="0">
    <dxf>
      <border outline="0">
        <top style="dashed">
          <color indexed="64"/>
        </top>
      </border>
    </dxf>
  </rfmt>
  <rfmt sheetId="7" sqref="C1031" start="0" length="0">
    <dxf>
      <border outline="0">
        <top style="dashed">
          <color indexed="64"/>
        </top>
      </border>
    </dxf>
  </rfmt>
  <rfmt sheetId="7" sqref="D1031" start="0" length="0">
    <dxf>
      <border outline="0">
        <right style="thin">
          <color indexed="64"/>
        </right>
      </border>
    </dxf>
  </rfmt>
  <rfmt sheetId="7" sqref="A1032" start="0" length="0">
    <dxf>
      <border outline="0">
        <top style="dashed">
          <color indexed="64"/>
        </top>
      </border>
    </dxf>
  </rfmt>
  <rfmt sheetId="7" sqref="A1033" start="0" length="0">
    <dxf/>
  </rfmt>
  <rfmt sheetId="7" sqref="B1033" start="0" length="0">
    <dxf/>
  </rfmt>
  <rfmt sheetId="7" sqref="C1033" start="0" length="0">
    <dxf/>
  </rfmt>
  <rfmt sheetId="7" sqref="D1033" start="0" length="0">
    <dxf>
      <border outline="0">
        <right style="thin">
          <color indexed="64"/>
        </right>
      </border>
    </dxf>
  </rfmt>
  <rfmt sheetId="7" sqref="A1018" start="0" length="0">
    <dxf/>
  </rfmt>
  <rfmt sheetId="7" sqref="B1018" start="0" length="0">
    <dxf>
      <border outline="0">
        <top/>
      </border>
    </dxf>
  </rfmt>
  <rfmt sheetId="7" sqref="C1018" start="0" length="0">
    <dxf>
      <border outline="0">
        <top/>
      </border>
    </dxf>
  </rfmt>
  <rfmt sheetId="7" sqref="D1018" start="0" length="0">
    <dxf>
      <border outline="0">
        <top/>
      </border>
    </dxf>
  </rfmt>
  <rfmt sheetId="7" sqref="A1019" start="0" length="0">
    <dxf/>
  </rfmt>
  <rfmt sheetId="7" sqref="B1019" start="0" length="0">
    <dxf/>
  </rfmt>
  <rfmt sheetId="7" sqref="C1019" start="0" length="0">
    <dxf/>
  </rfmt>
  <rfmt sheetId="7" sqref="D1019" start="0" length="0">
    <dxf>
      <border outline="0">
        <right style="thin">
          <color indexed="64"/>
        </right>
      </border>
    </dxf>
  </rfmt>
  <rfmt sheetId="7" sqref="A1020" start="0" length="0">
    <dxf/>
  </rfmt>
  <rfmt sheetId="7" sqref="B1020" start="0" length="0">
    <dxf>
      <border outline="0">
        <top/>
        <bottom style="dashed">
          <color indexed="64"/>
        </bottom>
      </border>
    </dxf>
  </rfmt>
  <rfmt sheetId="7" sqref="C1020" start="0" length="0">
    <dxf>
      <border outline="0">
        <top/>
        <bottom style="dashed">
          <color indexed="64"/>
        </bottom>
      </border>
    </dxf>
  </rfmt>
  <rfmt sheetId="7" sqref="D1020" start="0" length="0">
    <dxf>
      <border outline="0">
        <top/>
        <bottom style="dashed">
          <color indexed="64"/>
        </bottom>
      </border>
    </dxf>
  </rfmt>
  <rfmt sheetId="7" sqref="A1021" start="0" length="0">
    <dxf/>
  </rfmt>
  <rfmt sheetId="7" sqref="B1021" start="0" length="0">
    <dxf>
      <border outline="0">
        <top style="dashed">
          <color indexed="64"/>
        </top>
      </border>
    </dxf>
  </rfmt>
  <rfmt sheetId="7" sqref="C1021" start="0" length="0">
    <dxf>
      <border outline="0">
        <top style="dashed">
          <color indexed="64"/>
        </top>
      </border>
    </dxf>
  </rfmt>
  <rfmt sheetId="7" sqref="D1021" start="0" length="0">
    <dxf>
      <border outline="0">
        <right style="thin">
          <color indexed="64"/>
        </right>
      </border>
    </dxf>
  </rfmt>
  <rfmt sheetId="7" sqref="A1022" start="0" length="0">
    <dxf>
      <border outline="0">
        <top style="dashed">
          <color indexed="64"/>
        </top>
      </border>
    </dxf>
  </rfmt>
  <rfmt sheetId="7" sqref="A1023" start="0" length="0">
    <dxf/>
  </rfmt>
  <rfmt sheetId="7" sqref="B1023" start="0" length="0">
    <dxf/>
  </rfmt>
  <rfmt sheetId="7" sqref="C1023" start="0" length="0">
    <dxf/>
  </rfmt>
  <rfmt sheetId="7" sqref="D1023" start="0" length="0">
    <dxf>
      <border outline="0">
        <right style="thin">
          <color indexed="64"/>
        </right>
      </border>
    </dxf>
  </rfmt>
  <rfmt sheetId="7" sqref="A1024" start="0" length="0">
    <dxf>
      <border outline="0">
        <top style="dashed">
          <color indexed="64"/>
        </top>
      </border>
    </dxf>
  </rfmt>
  <rfmt sheetId="7" sqref="B1024" start="0" length="0">
    <dxf>
      <border outline="0">
        <top/>
        <bottom style="dashed">
          <color indexed="64"/>
        </bottom>
      </border>
    </dxf>
  </rfmt>
  <rfmt sheetId="7" sqref="C1024" start="0" length="0">
    <dxf>
      <border outline="0">
        <top/>
        <bottom style="dashed">
          <color indexed="64"/>
        </bottom>
      </border>
    </dxf>
  </rfmt>
  <rfmt sheetId="7" sqref="D1024" start="0" length="0">
    <dxf>
      <border outline="0">
        <top/>
        <bottom style="dashed">
          <color indexed="64"/>
        </bottom>
      </border>
    </dxf>
  </rfmt>
  <rfmt sheetId="7" sqref="A1025" start="0" length="0">
    <dxf/>
  </rfmt>
  <rfmt sheetId="7" sqref="B1025" start="0" length="0">
    <dxf>
      <border outline="0">
        <top style="dashed">
          <color indexed="64"/>
        </top>
      </border>
    </dxf>
  </rfmt>
  <rfmt sheetId="7" sqref="C1025" start="0" length="0">
    <dxf>
      <border outline="0">
        <top style="dashed">
          <color indexed="64"/>
        </top>
      </border>
    </dxf>
  </rfmt>
  <rfmt sheetId="7" sqref="D1025" start="0" length="0">
    <dxf>
      <border outline="0">
        <right style="thin">
          <color indexed="64"/>
        </right>
      </border>
    </dxf>
  </rfmt>
  <rfmt sheetId="7" sqref="A1010" start="0" length="0">
    <dxf/>
  </rfmt>
  <rfmt sheetId="7" sqref="B1010" start="0" length="0">
    <dxf>
      <border outline="0">
        <top/>
        <bottom style="dashed">
          <color indexed="64"/>
        </bottom>
      </border>
    </dxf>
  </rfmt>
  <rfmt sheetId="7" sqref="C1010" start="0" length="0">
    <dxf>
      <border outline="0">
        <top/>
        <bottom style="dashed">
          <color indexed="64"/>
        </bottom>
      </border>
    </dxf>
  </rfmt>
  <rfmt sheetId="7" sqref="D1010" start="0" length="0">
    <dxf>
      <border outline="0">
        <top/>
        <bottom style="dashed">
          <color indexed="64"/>
        </bottom>
      </border>
    </dxf>
  </rfmt>
  <rfmt sheetId="7" sqref="A1011" start="0" length="0">
    <dxf/>
  </rfmt>
  <rfmt sheetId="7" sqref="B1011" start="0" length="0">
    <dxf>
      <border outline="0">
        <top style="dashed">
          <color indexed="64"/>
        </top>
      </border>
    </dxf>
  </rfmt>
  <rfmt sheetId="7" sqref="C1011" start="0" length="0">
    <dxf>
      <border outline="0">
        <top style="dashed">
          <color indexed="64"/>
        </top>
      </border>
    </dxf>
  </rfmt>
  <rfmt sheetId="7" sqref="D1011" start="0" length="0">
    <dxf>
      <border outline="0">
        <right style="thin">
          <color indexed="64"/>
        </right>
      </border>
    </dxf>
  </rfmt>
  <rfmt sheetId="7" sqref="A1012" start="0" length="0">
    <dxf/>
  </rfmt>
  <rfmt sheetId="7" sqref="A1013" start="0" length="0">
    <dxf/>
  </rfmt>
  <rfmt sheetId="7" sqref="B1013" start="0" length="0">
    <dxf/>
  </rfmt>
  <rfmt sheetId="7" sqref="C1013" start="0" length="0">
    <dxf/>
  </rfmt>
  <rfmt sheetId="7" sqref="A1014" start="0" length="0">
    <dxf/>
  </rfmt>
  <rfmt sheetId="7" sqref="B1014" start="0" length="0">
    <dxf>
      <border outline="0">
        <top/>
        <bottom style="dashed">
          <color indexed="64"/>
        </bottom>
      </border>
    </dxf>
  </rfmt>
  <rfmt sheetId="7" sqref="C1014" start="0" length="0">
    <dxf>
      <border outline="0">
        <top/>
        <bottom style="dashed">
          <color indexed="64"/>
        </bottom>
      </border>
    </dxf>
  </rfmt>
  <rfmt sheetId="7" sqref="D1014" start="0" length="0">
    <dxf>
      <border outline="0">
        <top/>
        <bottom style="dashed">
          <color indexed="64"/>
        </bottom>
      </border>
    </dxf>
  </rfmt>
  <rfmt sheetId="7" sqref="A1015" start="0" length="0">
    <dxf/>
  </rfmt>
  <rfmt sheetId="7" sqref="B1015" start="0" length="0">
    <dxf>
      <border outline="0">
        <top style="dashed">
          <color indexed="64"/>
        </top>
      </border>
    </dxf>
  </rfmt>
  <rfmt sheetId="7" sqref="C1015" start="0" length="0">
    <dxf>
      <border outline="0">
        <top style="dashed">
          <color indexed="64"/>
        </top>
      </border>
    </dxf>
  </rfmt>
  <rfmt sheetId="7" sqref="D1015" start="0" length="0">
    <dxf>
      <border outline="0">
        <right style="thin">
          <color indexed="64"/>
        </right>
      </border>
    </dxf>
  </rfmt>
  <rfmt sheetId="7" sqref="A1016" start="0" length="0">
    <dxf/>
  </rfmt>
  <rfmt sheetId="7" sqref="A1017" start="0" length="0">
    <dxf/>
  </rfmt>
  <rfmt sheetId="7" sqref="B1017" start="0" length="0">
    <dxf/>
  </rfmt>
  <rfmt sheetId="7" sqref="C1017" start="0" length="0">
    <dxf/>
  </rfmt>
  <rfmt sheetId="7" sqref="D1017" start="0" length="0">
    <dxf>
      <border outline="0">
        <right style="thin">
          <color indexed="64"/>
        </right>
      </border>
    </dxf>
  </rfmt>
  <rcc rId="8212" sId="8" odxf="1" dxf="1" numFmtId="27">
    <oc r="A1040">
      <v>44918.666666666664</v>
    </oc>
    <nc r="A1040">
      <v>44918.833333333336</v>
    </nc>
    <odxf/>
    <ndxf/>
  </rcc>
  <rfmt sheetId="8" sqref="B1040" start="0" length="0">
    <dxf/>
  </rfmt>
  <rcc rId="8213" sId="8" odxf="1" dxf="1">
    <nc r="C1040">
      <v>7</v>
    </nc>
    <odxf/>
    <ndxf/>
  </rcc>
  <rcc rId="8214" sId="8">
    <nc r="D1040">
      <v>2.5</v>
    </nc>
  </rcc>
  <rcc rId="8215" sId="8">
    <nc r="E1040">
      <v>120</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16" sId="2" odxf="1" dxf="1" numFmtId="4">
    <nc r="B2147">
      <v>1.4978</v>
    </nc>
    <odxf>
      <border outline="0">
        <bottom/>
      </border>
    </odxf>
    <ndxf>
      <border outline="0">
        <bottom style="dotted">
          <color indexed="64"/>
        </bottom>
      </border>
    </ndxf>
  </rcc>
  <rcc rId="8217" sId="2" odxf="1" dxf="1" numFmtId="4">
    <nc r="C2147">
      <v>1.4978</v>
    </nc>
    <odxf/>
    <ndxf/>
  </rcc>
  <rcc rId="8218" sId="2" odxf="1" dxf="1" numFmtId="4">
    <nc r="D2147">
      <v>1.4979</v>
    </nc>
    <odxf/>
    <ndxf/>
  </rcc>
  <rcc rId="8219" sId="2" odxf="1" dxf="1" numFmtId="4">
    <nc r="E2147">
      <v>1.4975000000000001</v>
    </nc>
    <odxf/>
    <ndxf/>
  </rcc>
  <rcc rId="8220" sId="2" odxf="1" dxf="1" numFmtId="4">
    <nc r="F2147">
      <v>1.4977</v>
    </nc>
    <odxf/>
    <ndxf/>
  </rcc>
  <rcc rId="8221" sId="2" odxf="1" dxf="1" numFmtId="4">
    <nc r="G2147">
      <v>1.4978</v>
    </nc>
    <odxf/>
    <ndxf/>
  </rcc>
  <rfmt sheetId="2" sqref="H2147" start="0" length="0">
    <dxf>
      <border outline="0">
        <right style="medium">
          <color indexed="64"/>
        </right>
      </border>
    </dxf>
  </rfmt>
  <rcc rId="8222" sId="2" odxf="1" dxf="1" numFmtId="4">
    <nc r="H2147">
      <v>1.4976</v>
    </nc>
    <ndxf>
      <border outline="0">
        <right style="thin">
          <color indexed="64"/>
        </right>
      </border>
    </ndxf>
  </rcc>
  <rcv guid="{DC17E760-7AF3-43F5-835D-CADE0871D56B}" action="delete"/>
  <rdn rId="0" localSheetId="2" customView="1" name="Z_DC17E760_7AF3_43F5_835D_CADE0871D56B_.wvu.FilterData" hidden="1" oldHidden="1">
    <formula>'КР 2_I-VII'!$A$4:$H$2194</formula>
    <oldFormula>'КР 2_I-VII'!$A$4:$H$2194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28" sId="2" odxf="1" dxf="1" numFmtId="4">
    <nc r="B2148">
      <v>1.4977</v>
    </nc>
    <odxf/>
    <ndxf/>
  </rcc>
  <rcc rId="8229" sId="2" odxf="1" dxf="1" numFmtId="4">
    <nc r="C2148">
      <v>1.4978</v>
    </nc>
    <odxf>
      <border outline="0">
        <top/>
      </border>
    </odxf>
    <ndxf>
      <border outline="0">
        <top style="dotted">
          <color indexed="64"/>
        </top>
      </border>
    </ndxf>
  </rcc>
  <rcc rId="8230" sId="2" odxf="1" dxf="1" numFmtId="4">
    <nc r="D2148">
      <v>1.4978</v>
    </nc>
    <odxf>
      <border outline="0">
        <top/>
      </border>
    </odxf>
    <ndxf>
      <border outline="0">
        <top style="dotted">
          <color indexed="64"/>
        </top>
      </border>
    </ndxf>
  </rcc>
  <rcc rId="8231" sId="2" odxf="1" dxf="1" numFmtId="4">
    <nc r="E2148">
      <v>1.4975000000000001</v>
    </nc>
    <odxf>
      <border outline="0">
        <top/>
      </border>
    </odxf>
    <ndxf>
      <border outline="0">
        <top style="dotted">
          <color indexed="64"/>
        </top>
      </border>
    </ndxf>
  </rcc>
  <rcc rId="8232" sId="2" odxf="1" dxf="1" numFmtId="4">
    <nc r="F2148">
      <v>1.4976</v>
    </nc>
    <odxf>
      <border outline="0">
        <top/>
      </border>
    </odxf>
    <ndxf>
      <border outline="0">
        <top style="dotted">
          <color indexed="64"/>
        </top>
      </border>
    </ndxf>
  </rcc>
  <rcc rId="8233" sId="2" odxf="1" dxf="1" numFmtId="4">
    <nc r="G2148">
      <v>1.4978</v>
    </nc>
    <odxf>
      <border outline="0">
        <top/>
      </border>
    </odxf>
    <ndxf>
      <border outline="0">
        <top style="dotted">
          <color indexed="64"/>
        </top>
      </border>
    </ndxf>
  </rcc>
  <rcc rId="8234" sId="2" odxf="1" dxf="1" numFmtId="4">
    <nc r="H2148">
      <v>1.4976</v>
    </nc>
    <odxf>
      <border outline="0">
        <right style="thin">
          <color indexed="64"/>
        </right>
        <top/>
      </border>
    </odxf>
    <ndxf>
      <border outline="0">
        <right style="medium">
          <color indexed="64"/>
        </right>
        <top style="dotted">
          <color indexed="64"/>
        </top>
      </border>
    </ndxf>
  </rcc>
  <rcv guid="{DC17E760-7AF3-43F5-835D-CADE0871D56B}" action="delete"/>
  <rdn rId="0" localSheetId="2" customView="1" name="Z_DC17E760_7AF3_43F5_835D_CADE0871D56B_.wvu.FilterData" hidden="1" oldHidden="1">
    <formula>'КР 2_I-VII'!$A$4:$H$2194</formula>
    <oldFormula>'КР 2_I-VII'!$A$4:$H$2194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1" sqref="B2155" start="0" length="0">
    <dxf>
      <font>
        <sz val="10"/>
        <color theme="1"/>
        <name val="Times New Roman"/>
        <scheme val="none"/>
      </font>
      <alignment vertical="center" readingOrder="0"/>
      <border outline="0">
        <left/>
        <right style="thin">
          <color indexed="64"/>
        </right>
        <top style="thin">
          <color indexed="64"/>
        </top>
        <bottom style="thin">
          <color indexed="64"/>
        </bottom>
      </border>
    </dxf>
  </rfmt>
  <rfmt sheetId="2" s="1" sqref="C2155" start="0" length="0">
    <dxf>
      <font>
        <sz val="10"/>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D2155" start="0" length="0">
    <dxf>
      <font>
        <sz val="10"/>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E2155" start="0" length="0">
    <dxf>
      <font>
        <sz val="10"/>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F2155" start="0" length="0">
    <dxf>
      <font>
        <sz val="10"/>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G2155" start="0" length="0">
    <dxf>
      <font>
        <sz val="10"/>
        <color theme="1"/>
        <name val="Times New Roman"/>
        <scheme val="none"/>
      </font>
      <alignment vertical="center" readingOrder="0"/>
      <border outline="0">
        <left style="thin">
          <color indexed="64"/>
        </left>
        <right/>
        <top style="thin">
          <color indexed="64"/>
        </top>
        <bottom style="thin">
          <color indexed="64"/>
        </bottom>
      </border>
    </dxf>
  </rfmt>
  <rfmt sheetId="2" s="1" sqref="H2155" start="0" length="0">
    <dxf>
      <font>
        <sz val="10"/>
        <color theme="1"/>
        <name val="Times New Roman"/>
        <scheme val="none"/>
      </font>
      <alignment vertical="center" readingOrder="0"/>
      <border outline="0">
        <left style="thin">
          <color indexed="64"/>
        </left>
        <top style="thin">
          <color indexed="64"/>
        </top>
        <bottom style="thin">
          <color indexed="64"/>
        </bottom>
      </border>
    </dxf>
  </rfmt>
  <rcc rId="8240" sId="2" odxf="1" dxf="1" numFmtId="4">
    <nc r="B2149">
      <v>1.4976</v>
    </nc>
    <odxf/>
    <ndxf/>
  </rcc>
  <rcc rId="8241" sId="2" odxf="1" dxf="1" numFmtId="4">
    <nc r="C2149">
      <v>1.4976</v>
    </nc>
    <odxf/>
    <ndxf/>
  </rcc>
  <rcc rId="8242" sId="2" odxf="1" dxf="1" numFmtId="4">
    <nc r="D2149">
      <v>1.4977</v>
    </nc>
    <odxf/>
    <ndxf/>
  </rcc>
  <rcc rId="8243" sId="2" odxf="1" dxf="1" numFmtId="4">
    <nc r="F2149">
      <v>1.4977</v>
    </nc>
    <odxf/>
    <ndxf/>
  </rcc>
  <rcc rId="8244" sId="2" odxf="1" dxf="1" numFmtId="4">
    <nc r="G2149">
      <v>1.4977</v>
    </nc>
    <odxf/>
    <ndxf/>
  </rcc>
  <rcc rId="8245" sId="2" numFmtId="4">
    <nc r="E2149">
      <v>1.4975000000000001</v>
    </nc>
  </rcc>
  <rfmt sheetId="2" sqref="H2148" start="0" length="0">
    <dxf>
      <border outline="0">
        <right style="thin">
          <color indexed="64"/>
        </right>
      </border>
    </dxf>
  </rfmt>
  <rcc rId="8246" sId="2" numFmtId="4">
    <nc r="H2149">
      <v>1.4976</v>
    </nc>
  </rcc>
  <rfmt sheetId="2" s="1" sqref="B2155"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C2155"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D2155"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E2155"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F2155"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G2155"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H2155" start="0" length="0">
    <dxf>
      <font>
        <sz val="10"/>
        <color auto="1"/>
        <name val="Arial"/>
        <scheme val="none"/>
      </font>
      <alignment vertical="bottom" readingOrder="0"/>
      <border outline="0">
        <left style="dotted">
          <color indexed="64"/>
        </left>
        <top style="dotted">
          <color indexed="64"/>
        </top>
        <bottom style="dotted">
          <color indexed="64"/>
        </bottom>
      </border>
    </dxf>
  </rfmt>
  <rcc rId="8247" sId="3" numFmtId="4">
    <nc r="B1038">
      <v>1.5176000000000001</v>
    </nc>
  </rcc>
  <rrc rId="8248" sId="4" ref="A1035:XFD1035" action="deleteRow">
    <rfmt sheetId="4" xfDxf="1" s="1" sqref="A1035:XFD1035"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1035">
        <v>44919.333333333336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4" sqref="B1035"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C1035"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D1035"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E1035"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rc>
  <rcc rId="8249" sId="4" numFmtId="27">
    <oc r="A1034">
      <v>44919</v>
    </oc>
    <nc r="A1034">
      <v>44919.333333333336</v>
    </nc>
  </rcc>
  <rcc rId="8250" sId="4" numFmtId="4">
    <nc r="B1034">
      <v>1.5245</v>
    </nc>
  </rcc>
  <rcc rId="8251" sId="4" numFmtId="4">
    <nc r="C1034">
      <v>1.5246</v>
    </nc>
  </rcc>
  <rcc rId="8252" sId="4" numFmtId="4">
    <nc r="D1034">
      <v>1.5246999999999999</v>
    </nc>
  </rcc>
  <rcc rId="8253" sId="4" numFmtId="4">
    <nc r="E1034">
      <v>1.5246999999999999</v>
    </nc>
  </rcc>
  <rcv guid="{7CFB4564-A573-4AEE-9975-79543CE5E4E6}" action="delete"/>
  <rdn rId="0" localSheetId="2" customView="1" name="Z_7CFB4564_A573_4AEE_9975_79543CE5E4E6_.wvu.FilterData" hidden="1" oldHidden="1">
    <formula>'КР 2_I-VII'!$A$4:$H$2194</formula>
    <oldFormula>'КР 2_I-VII'!$A$4:$H$2194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59" sId="7" odxf="1" dxf="1" numFmtId="4">
    <nc r="B1042">
      <v>4.83</v>
    </nc>
    <odxf>
      <border outline="0">
        <top style="medium">
          <color indexed="64"/>
        </top>
      </border>
    </odxf>
    <ndxf>
      <border outline="0">
        <top/>
      </border>
    </ndxf>
  </rcc>
  <rcc rId="8260" sId="7" odxf="1" dxf="1" numFmtId="4">
    <nc r="C1042">
      <v>6.5</v>
    </nc>
    <odxf>
      <border outline="0">
        <top style="medium">
          <color indexed="64"/>
        </top>
      </border>
    </odxf>
    <ndxf>
      <border outline="0">
        <top/>
      </border>
    </ndxf>
  </rcc>
  <rcc rId="8261" sId="7" odxf="1" dxf="1" numFmtId="4">
    <nc r="D1042">
      <v>6.6</v>
    </nc>
    <odxf>
      <border outline="0">
        <right/>
        <top style="medium">
          <color indexed="64"/>
        </top>
      </border>
    </odxf>
    <ndxf>
      <border outline="0">
        <right style="thin">
          <color indexed="64"/>
        </right>
        <top/>
      </border>
    </ndxf>
  </rcc>
  <rrc rId="8262" sId="7" ref="A1043:XFD1043" action="deleteRow">
    <rfmt sheetId="7" xfDxf="1" s="1" sqref="A1043:XFD1043"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43">
        <v>44919.333333333336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7" sqref="B1043" start="0" length="0">
      <dxf>
        <numFmt numFmtId="2" formatCode="0.00"/>
        <alignment horizontal="center" vertical="top" readingOrder="0"/>
        <border outline="0">
          <left style="dashed">
            <color indexed="64"/>
          </left>
          <right style="dashed">
            <color indexed="64"/>
          </right>
          <top style="dashed">
            <color indexed="64"/>
          </top>
          <bottom style="dashed">
            <color indexed="64"/>
          </bottom>
        </border>
      </dxf>
    </rfmt>
    <rfmt sheetId="7" sqref="C1043" start="0" length="0">
      <dxf>
        <numFmt numFmtId="164" formatCode="0.0"/>
        <alignment horizontal="center" vertical="top" readingOrder="0"/>
        <border outline="0">
          <left style="dashed">
            <color indexed="64"/>
          </left>
          <right style="dashed">
            <color indexed="64"/>
          </right>
          <top style="dashed">
            <color indexed="64"/>
          </top>
          <bottom style="dashed">
            <color indexed="64"/>
          </bottom>
        </border>
      </dxf>
    </rfmt>
    <rfmt sheetId="7" sqref="D1043" start="0" length="0">
      <dxf>
        <numFmt numFmtId="164" formatCode="0.0"/>
        <alignment horizontal="center" vertical="top" readingOrder="0"/>
        <border outline="0">
          <left style="dashed">
            <color indexed="64"/>
          </left>
          <top style="dashed">
            <color indexed="64"/>
          </top>
          <bottom style="dashed">
            <color indexed="64"/>
          </bottom>
        </border>
      </dxf>
    </rfmt>
  </rrc>
  <rcc rId="8263" sId="7" numFmtId="27">
    <oc r="A1042">
      <v>44919</v>
    </oc>
    <nc r="A1042">
      <v>44919.333333333336</v>
    </nc>
  </rcc>
  <rcc rId="8264" sId="8" odxf="1" s="1" dxf="1">
    <nc r="B1041">
      <v>5.63</v>
    </nc>
    <o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border outline="0">
        <top/>
      </border>
    </ndxf>
  </rcc>
  <rcc rId="8265" sId="8" odxf="1" s="1" dxf="1">
    <nc r="C1041">
      <v>6.6</v>
    </nc>
    <o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ndxf>
  </rcc>
  <rcc rId="8266" sId="8" odxf="1" dxf="1">
    <nc r="D1041">
      <v>2.5</v>
    </nc>
    <odxf/>
    <ndxf/>
  </rcc>
  <rcc rId="8267" sId="8" odxf="1" dxf="1">
    <nc r="E1041">
      <v>120</v>
    </nc>
    <odxf/>
    <ndxf/>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68" sId="2" odxf="1" dxf="1" numFmtId="4">
    <nc r="B2150">
      <v>1.4975000000000001</v>
    </nc>
    <odxf/>
    <ndxf/>
  </rcc>
  <rcc rId="8269" sId="2" odxf="1" dxf="1" numFmtId="4">
    <nc r="C2150">
      <v>1.4976</v>
    </nc>
    <odxf/>
    <ndxf/>
  </rcc>
  <rcc rId="8270" sId="2" odxf="1" dxf="1" numFmtId="4">
    <nc r="D2150">
      <v>1.4977</v>
    </nc>
    <odxf/>
    <ndxf/>
  </rcc>
  <rcc rId="8271" sId="2" numFmtId="4">
    <nc r="E2150">
      <v>1.4974000000000001</v>
    </nc>
  </rcc>
  <rcc rId="8272" sId="2" odxf="1" dxf="1" numFmtId="4">
    <nc r="F2150">
      <v>1.4976</v>
    </nc>
    <odxf/>
    <ndxf/>
  </rcc>
  <rcc rId="8273" sId="2" odxf="1" dxf="1" numFmtId="4">
    <nc r="G2150">
      <v>1.4976</v>
    </nc>
    <odxf/>
    <ndxf/>
  </rcc>
  <rcc rId="8274" sId="2" odxf="1" dxf="1" numFmtId="4">
    <nc r="H2150">
      <v>1.4975000000000001</v>
    </nc>
    <odxf>
      <border outline="0">
        <right style="thin">
          <color indexed="64"/>
        </right>
      </border>
    </odxf>
    <ndxf>
      <border outline="0">
        <right style="medium">
          <color indexed="64"/>
        </right>
      </border>
    </ndxf>
  </rcc>
  <rcc rId="8275" sId="2" odxf="1" dxf="1" numFmtId="4">
    <nc r="B2151">
      <v>1.4973000000000001</v>
    </nc>
    <odxf/>
    <ndxf/>
  </rcc>
  <rcc rId="8276" sId="2" odxf="1" dxf="1" numFmtId="4">
    <nc r="C2151">
      <v>1.4975000000000001</v>
    </nc>
    <odxf/>
    <ndxf/>
  </rcc>
  <rcc rId="8277" sId="2" odxf="1" dxf="1" numFmtId="4">
    <nc r="D2151">
      <v>1.4977</v>
    </nc>
    <odxf/>
    <ndxf/>
  </rcc>
  <rcc rId="8278" sId="2" odxf="1" dxf="1" numFmtId="4">
    <nc r="E2151">
      <v>1.4974000000000001</v>
    </nc>
    <odxf/>
    <ndxf/>
  </rcc>
  <rcc rId="8279" sId="2" odxf="1" dxf="1" numFmtId="4">
    <nc r="F2151">
      <v>1.4977</v>
    </nc>
    <odxf/>
    <ndxf/>
  </rcc>
  <rcc rId="8280" sId="2" odxf="1" dxf="1" numFmtId="4">
    <nc r="G2151">
      <v>1.4977</v>
    </nc>
    <odxf/>
    <ndxf/>
  </rcc>
  <rcc rId="8281" sId="2" odxf="1" dxf="1" numFmtId="4">
    <nc r="H2151">
      <v>1.4976</v>
    </nc>
    <odxf>
      <border outline="0">
        <right style="thin">
          <color indexed="64"/>
        </right>
      </border>
    </odxf>
    <ndxf>
      <border outline="0">
        <right style="medium">
          <color indexed="64"/>
        </right>
      </border>
    </ndxf>
  </rcc>
  <rcc rId="8282" sId="1" odxf="1" dxf="1" numFmtId="4">
    <nc r="C365">
      <v>2.3E-2</v>
    </nc>
    <odxf/>
    <ndxf/>
  </rcc>
  <rcc rId="8283" sId="1" odxf="1" dxf="1" numFmtId="4">
    <nc r="D365">
      <v>6.0000000000000001E-3</v>
    </nc>
    <odxf/>
    <ndxf/>
  </rcc>
  <rcc rId="8284" sId="1" odxf="1" dxf="1" numFmtId="4">
    <nc r="E365">
      <v>6.0000000000000001E-3</v>
    </nc>
    <odxf/>
    <ndxf/>
  </rcc>
  <rcc rId="8285" sId="1" odxf="1" dxf="1" numFmtId="4">
    <nc r="F365">
      <v>2.1999999999999999E-2</v>
    </nc>
    <odxf/>
    <ndxf/>
  </rcc>
  <rfmt sheetId="1" sqref="G365" start="0" length="0">
    <dxf/>
  </rfmt>
  <rcc rId="8286" sId="1" odxf="1" dxf="1" numFmtId="4">
    <nc r="H365">
      <v>2.5999999999999999E-2</v>
    </nc>
    <odxf/>
    <ndxf/>
  </rcc>
  <rfmt sheetId="1" sqref="I365" start="0" length="0">
    <dxf/>
  </rfmt>
  <rfmt sheetId="1" sqref="J365" start="0" length="0">
    <dxf/>
  </rfmt>
  <rcc rId="8287" sId="1" odxf="1" dxf="1" numFmtId="4">
    <nc r="K365">
      <v>2.1000000000000001E-2</v>
    </nc>
    <odxf/>
    <ndxf/>
  </rcc>
  <rcc rId="8288" sId="1" odxf="1" dxf="1" numFmtId="4">
    <nc r="L365">
      <v>99.866</v>
    </nc>
    <odxf/>
    <ndxf/>
  </rcc>
  <rcc rId="8289" sId="1" odxf="1" dxf="1" numFmtId="4">
    <nc r="M365">
      <v>0.03</v>
    </nc>
    <odxf/>
    <ndxf/>
  </rcc>
  <rcc rId="8290" sId="1" odxf="1" dxf="1" numFmtId="4">
    <nc r="N365">
      <v>1.5E-3</v>
    </nc>
    <odxf/>
    <ndxf/>
  </rcc>
  <rcc rId="8291" sId="5" odxf="1" dxf="1" numFmtId="4">
    <nc r="B369">
      <v>76.34</v>
    </nc>
    <odxf/>
    <ndxf/>
  </rcc>
  <rcc rId="8292" sId="5" odxf="1" dxf="1" numFmtId="4">
    <nc r="C369">
      <v>0.2</v>
    </nc>
    <odxf/>
    <ndxf/>
  </rcc>
  <rcc rId="8293" sId="5" odxf="1" dxf="1" numFmtId="4">
    <nc r="D369">
      <v>1.98</v>
    </nc>
    <odxf/>
    <ndxf/>
  </rcc>
  <rcc rId="8294" sId="5" odxf="1" dxf="1" numFmtId="4">
    <nc r="E369">
      <v>21.17</v>
    </nc>
    <odxf/>
    <ndxf/>
  </rcc>
  <rcc rId="8295" sId="5" odxf="1" dxf="1" numFmtId="4">
    <nc r="F369">
      <v>0.31</v>
    </nc>
    <odxf/>
    <ndxf/>
  </rcc>
  <rcc rId="8296" sId="5" odxf="1" dxf="1">
    <oc r="G369">
      <f>IF(SUM(C369:D369)&gt;0,SUM(C369:D369),"")</f>
    </oc>
    <nc r="G369">
      <f>IF(SUM(C369:D369)&gt;0,SUM(C369:D369),"")</f>
    </nc>
    <odxf/>
    <ndxf/>
  </rcc>
  <rcc rId="8297" sId="6" odxf="1" dxf="1" numFmtId="4">
    <nc r="B364">
      <v>1.5246</v>
    </nc>
    <odxf/>
    <ndxf/>
  </rcc>
  <rcc rId="8298" sId="6" odxf="1" dxf="1" numFmtId="4">
    <nc r="C364">
      <v>0.99</v>
    </nc>
    <odxf/>
    <ndxf/>
  </rcc>
  <rcc rId="8299" sId="6" odxf="1" dxf="1" numFmtId="4">
    <nc r="D364">
      <v>1.0900000000000001</v>
    </nc>
    <odxf/>
    <ndxf/>
  </rcc>
  <rcc rId="8300" sId="6" odxf="1" dxf="1" numFmtId="4">
    <nc r="E364">
      <v>6.3</v>
    </nc>
    <odxf/>
    <ndxf/>
  </rcc>
  <rcc rId="8301" sId="6" odxf="1" dxf="1" numFmtId="4">
    <nc r="F364">
      <v>0.97</v>
    </nc>
    <odxf/>
    <ndxf/>
  </rcc>
  <rfmt sheetId="6" sqref="G364" start="0" length="0">
    <dxf/>
  </rfmt>
  <rfmt sheetId="6" sqref="H364" start="0" length="0">
    <dxf/>
  </rfmt>
  <rfmt sheetId="6" sqref="I364" start="0" length="0">
    <dxf/>
  </rfmt>
  <rfmt sheetId="6" sqref="J364" start="0" length="0">
    <dxf/>
  </rfmt>
  <rfmt sheetId="6" sqref="K364" start="0" length="0">
    <dxf/>
  </rfmt>
  <rfmt sheetId="6" sqref="L364" start="0" length="0">
    <dxf/>
  </rfmt>
  <rcc rId="8302" sId="6" odxf="1" dxf="1" numFmtId="4">
    <nc r="M364">
      <v>90.65</v>
    </nc>
    <odxf/>
    <ndxf/>
  </rcc>
  <rcv guid="{7CFB4564-A573-4AEE-9975-79543CE5E4E6}" action="delete"/>
  <rdn rId="0" localSheetId="2" customView="1" name="Z_7CFB4564_A573_4AEE_9975_79543CE5E4E6_.wvu.FilterData" hidden="1" oldHidden="1">
    <formula>'КР 2_I-VII'!$A$4:$H$2194</formula>
    <oldFormula>'КР 2_I-VII'!$A$4:$H$2194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08" sId="2" odxf="1" dxf="1" numFmtId="4">
    <nc r="B2152">
      <v>1.4975000000000001</v>
    </nc>
    <odxf/>
    <ndxf/>
  </rcc>
  <rcc rId="8309" sId="2" odxf="1" dxf="1" numFmtId="4">
    <nc r="C2152">
      <v>1.4975000000000001</v>
    </nc>
    <odxf/>
    <ndxf/>
  </rcc>
  <rcc rId="8310" sId="2" odxf="1" dxf="1" numFmtId="4">
    <nc r="D2152">
      <v>1.4977</v>
    </nc>
    <odxf/>
    <ndxf/>
  </rcc>
  <rcc rId="8311" sId="2" odxf="1" dxf="1" numFmtId="4">
    <nc r="E2152">
      <v>1.4974000000000001</v>
    </nc>
    <odxf/>
    <ndxf/>
  </rcc>
  <rcc rId="8312" sId="2" odxf="1" dxf="1" numFmtId="4">
    <nc r="F2152">
      <v>1.4977</v>
    </nc>
    <odxf/>
    <ndxf/>
  </rcc>
  <rcc rId="8313" sId="2" odxf="1" dxf="1" numFmtId="4">
    <nc r="G2152">
      <v>1.4977</v>
    </nc>
    <odxf/>
    <ndxf/>
  </rcc>
  <rcc rId="8314" sId="2" odxf="1" dxf="1" numFmtId="4">
    <nc r="H2152">
      <v>1.4978</v>
    </nc>
    <odxf>
      <border outline="0">
        <right style="thin">
          <color indexed="64"/>
        </right>
      </border>
    </odxf>
    <ndxf>
      <border outline="0">
        <right style="medium">
          <color indexed="64"/>
        </right>
      </border>
    </ndxf>
  </rcc>
  <rcc rId="8315" sId="2" odxf="1" dxf="1" numFmtId="4">
    <nc r="B2153">
      <v>1.4975000000000001</v>
    </nc>
    <odxf/>
    <ndxf/>
  </rcc>
  <rcc rId="8316" sId="2" odxf="1" dxf="1" numFmtId="4">
    <nc r="C2153">
      <v>1.4975000000000001</v>
    </nc>
    <odxf/>
    <ndxf/>
  </rcc>
  <rcc rId="8317" sId="2" odxf="1" dxf="1" numFmtId="4">
    <nc r="D2153">
      <v>1.4976</v>
    </nc>
    <odxf/>
    <ndxf/>
  </rcc>
  <rcc rId="8318" sId="2" odxf="1" dxf="1" numFmtId="4">
    <nc r="E2153">
      <v>1.4975000000000001</v>
    </nc>
    <odxf/>
    <ndxf/>
  </rcc>
  <rcc rId="8319" sId="2" odxf="1" dxf="1" numFmtId="4">
    <nc r="F2153">
      <v>1.4977</v>
    </nc>
    <odxf/>
    <ndxf/>
  </rcc>
  <rcc rId="8320" sId="2" odxf="1" dxf="1" numFmtId="4">
    <nc r="G2153">
      <v>1.4978</v>
    </nc>
    <odxf/>
    <ndxf/>
  </rcc>
  <rcc rId="8321" sId="2" odxf="1" dxf="1" numFmtId="4">
    <nc r="H2153">
      <v>1.4978</v>
    </nc>
    <odxf/>
    <ndxf/>
  </rcc>
  <rcc rId="8322" sId="2" odxf="1" dxf="1" numFmtId="4">
    <nc r="B2154">
      <v>1.4975000000000001</v>
    </nc>
    <odxf/>
    <ndxf/>
  </rcc>
  <rcc rId="8323" sId="2" odxf="1" dxf="1" numFmtId="4">
    <nc r="C2154">
      <v>1.4975000000000001</v>
    </nc>
    <odxf/>
    <ndxf/>
  </rcc>
  <rcc rId="8324" sId="2" odxf="1" dxf="1" numFmtId="4">
    <nc r="D2154">
      <v>1.4977</v>
    </nc>
    <odxf/>
    <ndxf/>
  </rcc>
  <rcc rId="8325" sId="2" odxf="1" dxf="1" numFmtId="4">
    <nc r="E2154">
      <v>1.4975000000000001</v>
    </nc>
    <odxf/>
    <ndxf/>
  </rcc>
  <rcc rId="8326" sId="2" odxf="1" dxf="1" numFmtId="4">
    <nc r="F2154">
      <v>1.4976</v>
    </nc>
    <odxf/>
    <ndxf/>
  </rcc>
  <rcc rId="8327" sId="2" odxf="1" dxf="1" numFmtId="4">
    <nc r="G2154">
      <v>1.4977</v>
    </nc>
    <odxf/>
    <ndxf/>
  </rcc>
  <rcc rId="8328" sId="2" odxf="1" dxf="1" numFmtId="4">
    <nc r="H2154">
      <v>1.4978</v>
    </nc>
    <odxf/>
    <ndxf/>
  </rcc>
  <rcc rId="8329" sId="3" numFmtId="27">
    <oc r="A1039">
      <v>44919.666666666664</v>
    </oc>
    <nc r="A1039">
      <v>44919.833333333336</v>
    </nc>
  </rcc>
  <rcc rId="8330" sId="3" numFmtId="4">
    <nc r="B1039">
      <v>1.5179</v>
    </nc>
  </rcc>
  <rcc rId="8331" sId="4" numFmtId="4">
    <nc r="B1035">
      <v>1.5246999999999999</v>
    </nc>
  </rcc>
  <rcc rId="8332" sId="4" numFmtId="4">
    <nc r="C1035">
      <v>1.5246999999999999</v>
    </nc>
  </rcc>
  <rcc rId="8333" sId="4" numFmtId="4">
    <nc r="E1035">
      <v>1.5246999999999999</v>
    </nc>
  </rcc>
  <rcc rId="8334" sId="4" numFmtId="4">
    <nc r="D1035">
      <v>1.5246</v>
    </nc>
  </rcc>
  <rcc rId="8335" sId="7" odxf="1" dxf="1" numFmtId="4">
    <nc r="B1043">
      <v>4.26</v>
    </nc>
    <odxf/>
    <ndxf/>
  </rcc>
  <rcc rId="8336" sId="7" odxf="1" dxf="1" numFmtId="4">
    <nc r="C1043">
      <v>6.2</v>
    </nc>
    <odxf/>
    <ndxf/>
  </rcc>
  <rcc rId="8337" sId="7" numFmtId="27">
    <oc r="A1043">
      <v>44919.666666666664</v>
    </oc>
    <nc r="A1043">
      <v>44919.833333333336</v>
    </nc>
  </rcc>
  <rcc rId="8338" sId="8">
    <nc r="C1042">
      <v>6.1</v>
    </nc>
  </rcc>
  <rcc rId="8339" sId="8">
    <nc r="D1042">
      <v>2.5</v>
    </nc>
  </rcc>
  <rcc rId="8340" sId="8">
    <nc r="E1042">
      <v>120</v>
    </nc>
  </rcc>
  <rcc rId="8341" sId="8" numFmtId="27">
    <oc r="A1042">
      <v>44919.666666666664</v>
    </oc>
    <nc r="A1042">
      <v>44919.833333333336</v>
    </nc>
  </rcc>
  <rcc rId="8342" sId="8">
    <nc r="E1043">
      <v>110</v>
    </nc>
  </rcc>
  <rcv guid="{10BBB012-7C39-4D46-BF20-238B6C5ADCE0}" action="delete"/>
  <rdn rId="0" localSheetId="2" customView="1" name="Z_10BBB012_7C39_4D46_BF20_238B6C5ADCE0_.wvu.FilterData" hidden="1" oldHidden="1">
    <formula>'КР 2_I-VII'!$A$4:$H$2194</formula>
    <oldFormula>'КР 2_I-VII'!$A$4:$H$2194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48" sId="1" xfDxf="1" s="1" dxf="1" numFmtId="4">
    <nc r="C366">
      <v>2.3E-2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medium">
          <color indexed="64"/>
        </bottom>
      </border>
      <protection locked="1" hidden="0"/>
    </ndxf>
  </rcc>
  <rcc rId="8349" sId="1" xfDxf="1" s="1" dxf="1" numFmtId="4">
    <nc r="D366">
      <v>6.0000000000000001E-3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medium">
          <color indexed="64"/>
        </bottom>
      </border>
      <protection locked="1" hidden="0"/>
    </ndxf>
  </rcc>
  <rcc rId="8350" sId="1" xfDxf="1" s="1" dxf="1" numFmtId="4">
    <nc r="E366">
      <v>7.0000000000000001E-3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medium">
          <color indexed="64"/>
        </bottom>
      </border>
      <protection locked="1" hidden="0"/>
    </ndxf>
  </rcc>
  <rcc rId="8351" sId="1" xfDxf="1" s="1" dxf="1" numFmtId="4">
    <nc r="F366">
      <v>4.0000000000000001E-3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medium">
          <color indexed="64"/>
        </bottom>
      </border>
      <protection locked="1" hidden="0"/>
    </ndxf>
  </rcc>
  <rfmt sheetId="1" xfDxf="1" s="1" sqref="G366"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medium">
          <color indexed="64"/>
        </bottom>
      </border>
      <protection locked="1" hidden="0"/>
    </dxf>
  </rfmt>
  <rcc rId="8352" sId="1" xfDxf="1" s="1" dxf="1" numFmtId="4">
    <nc r="H366">
      <v>2.8000000000000001E-2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medium">
          <color indexed="64"/>
        </bottom>
      </border>
      <protection locked="1" hidden="0"/>
    </ndxf>
  </rcc>
  <rfmt sheetId="1" xfDxf="1" s="1" sqref="I366"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medium">
          <color indexed="64"/>
        </bottom>
      </border>
      <protection locked="1" hidden="0"/>
    </dxf>
  </rfmt>
  <rfmt sheetId="1" xfDxf="1" s="1" sqref="J366"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medium">
          <color indexed="64"/>
        </bottom>
      </border>
      <protection locked="1" hidden="0"/>
    </dxf>
  </rfmt>
  <rcc rId="8353" sId="1" xfDxf="1" s="1" dxf="1" numFmtId="4">
    <nc r="K366">
      <v>2.3E-2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medium">
          <color indexed="64"/>
        </bottom>
      </border>
      <protection locked="1" hidden="0"/>
    </ndxf>
  </rcc>
  <rcc rId="8354" sId="1" xfDxf="1" s="1" dxf="1" numFmtId="4">
    <nc r="L366">
      <v>99.876000000000005</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medium">
          <color indexed="64"/>
        </bottom>
      </border>
      <protection locked="1" hidden="0"/>
    </ndxf>
  </rcc>
  <rcc rId="8355" sId="1" xfDxf="1" s="1" dxf="1" numFmtId="4">
    <nc r="M366">
      <v>3.3000000000000002E-2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medium">
          <color indexed="64"/>
        </bottom>
      </border>
      <protection locked="1" hidden="0"/>
    </ndxf>
  </rcc>
  <rcc rId="8356" sId="1" xfDxf="1" s="1" dxf="1" numFmtId="4">
    <nc r="N366">
      <v>1.4E-3</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top/>
        <bottom style="medium">
          <color indexed="64"/>
        </bottom>
      </border>
      <protection locked="1" hidden="0"/>
    </ndxf>
  </rcc>
  <rcc rId="8357" sId="3" numFmtId="4">
    <nc r="B1040">
      <v>1.5170999999999999</v>
    </nc>
  </rcc>
  <rrc rId="8358" sId="3" ref="A1041:XFD1041" action="deleteRow">
    <rfmt sheetId="3" xfDxf="1" s="1" sqref="A1041:XFD1041"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41">
        <v>44920.333333333336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3" sqref="B1041" start="0" length="0">
      <dxf>
        <numFmt numFmtId="167" formatCode="0.0000"/>
        <alignment horizontal="center" vertical="top" readingOrder="0"/>
        <border outline="0">
          <left style="dashed">
            <color indexed="64"/>
          </left>
          <top style="dashed">
            <color indexed="64"/>
          </top>
          <bottom style="dashed">
            <color indexed="64"/>
          </bottom>
        </border>
      </dxf>
    </rfmt>
  </rrc>
  <rcc rId="8359" sId="3" odxf="1" dxf="1" numFmtId="27">
    <oc r="A1040">
      <v>44920</v>
    </oc>
    <nc r="A1040">
      <v>44920.333333333336</v>
    </nc>
    <odxf/>
    <ndxf/>
  </rcc>
  <rcc rId="8360" sId="3" odxf="1" dxf="1" numFmtId="27">
    <oc r="A1041">
      <v>44920.666666666664</v>
    </oc>
    <nc r="A1041">
      <v>44920.833333333336</v>
    </nc>
    <odxf/>
    <ndxf/>
  </rcc>
  <rrc rId="8361" sId="3" ref="A1043:XFD1043" action="deleteRow">
    <rfmt sheetId="3" xfDxf="1" s="1" sqref="A1043:XFD1043"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43">
        <v>44921.333333333336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3" sqref="B1043" start="0" length="0">
      <dxf>
        <numFmt numFmtId="167" formatCode="0.0000"/>
        <alignment horizontal="center" vertical="top" readingOrder="0"/>
        <border outline="0">
          <left style="dashed">
            <color indexed="64"/>
          </left>
          <top style="dashed">
            <color indexed="64"/>
          </top>
          <bottom style="dashed">
            <color indexed="64"/>
          </bottom>
        </border>
      </dxf>
    </rfmt>
  </rrc>
  <rcc rId="8362" sId="3" odxf="1" dxf="1" numFmtId="27">
    <oc r="A1042">
      <v>44921</v>
    </oc>
    <nc r="A1042">
      <v>44921.333333333336</v>
    </nc>
    <odxf/>
    <ndxf/>
  </rcc>
  <rcc rId="8363" sId="3" odxf="1" dxf="1" numFmtId="27">
    <oc r="A1043">
      <v>44921.666666666664</v>
    </oc>
    <nc r="A1043">
      <v>44921.833333333336</v>
    </nc>
    <odxf/>
    <ndxf/>
  </rcc>
  <rcc rId="8364" sId="4" xfDxf="1" s="1" dxf="1" numFmtId="4">
    <nc r="B1036">
      <v>1.5246</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8365" sId="4" xfDxf="1" s="1" dxf="1" numFmtId="4">
    <nc r="C1036">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8366" sId="4" xfDxf="1" s="1" dxf="1" numFmtId="4">
    <nc r="D1036">
      <v>1.5245</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8367" sId="4" xfDxf="1" s="1" dxf="1" numFmtId="4">
    <nc r="E1036">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medium">
          <color indexed="64"/>
        </top>
        <bottom style="dashed">
          <color indexed="64"/>
        </bottom>
      </border>
      <protection locked="1" hidden="0"/>
    </ndxf>
  </rcc>
  <rrc rId="8368" sId="4" ref="A1037:XFD1037" action="deleteRow">
    <rfmt sheetId="4" xfDxf="1" s="1" sqref="A1037:XFD1037"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1037">
        <v>44920.333333333336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4" sqref="B1037"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C1037"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D1037"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E1037"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rc>
  <rrc rId="8369" sId="4" ref="A1039:XFD1039" action="deleteRow">
    <rfmt sheetId="4" xfDxf="1" s="1" sqref="A1039:XFD1039"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1039">
        <v>44921.333333333336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4" sqref="B1039"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C1039"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D1039"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E1039"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F1039" start="0" length="0">
      <dxf>
        <font>
          <sz val="10"/>
          <color indexed="41"/>
          <name val="Arial"/>
          <scheme val="none"/>
        </font>
      </dxf>
    </rfmt>
  </rrc>
  <rcc rId="8370" sId="4" odxf="1" dxf="1" numFmtId="27">
    <oc r="A1032">
      <v>44918</v>
    </oc>
    <nc r="A1032">
      <v>44918.333333333336</v>
    </nc>
    <odxf/>
    <ndxf/>
  </rcc>
  <rfmt sheetId="4" sqref="A1033" start="0" length="0">
    <dxf/>
  </rfmt>
  <rfmt sheetId="4" sqref="A1034" start="0" length="0">
    <dxf>
      <border outline="0">
        <top style="dashed">
          <color indexed="64"/>
        </top>
      </border>
    </dxf>
  </rfmt>
  <rcc rId="8371" sId="4" odxf="1" dxf="1" numFmtId="27">
    <oc r="A1035">
      <v>44919.666666666664</v>
    </oc>
    <nc r="A1035">
      <v>44919.833333333336</v>
    </nc>
    <odxf/>
    <ndxf/>
  </rcc>
  <rcc rId="8372" sId="4" odxf="1" dxf="1" numFmtId="27">
    <oc r="A1036">
      <v>44920</v>
    </oc>
    <nc r="A1036">
      <v>44920.333333333336</v>
    </nc>
    <odxf>
      <border outline="0">
        <top/>
      </border>
    </odxf>
    <ndxf>
      <border outline="0">
        <top style="dashed">
          <color indexed="64"/>
        </top>
      </border>
    </ndxf>
  </rcc>
  <rcc rId="8373" sId="4" odxf="1" dxf="1" numFmtId="27">
    <oc r="A1037">
      <v>44920.666666666664</v>
    </oc>
    <nc r="A1037">
      <v>44920.833333333336</v>
    </nc>
    <odxf/>
    <ndxf/>
  </rcc>
  <rcc rId="8374" sId="4" odxf="1" dxf="1" numFmtId="27">
    <oc r="A1038">
      <v>44921</v>
    </oc>
    <nc r="A1038">
      <v>44921.333333333336</v>
    </nc>
    <odxf>
      <border outline="0">
        <top/>
      </border>
    </odxf>
    <ndxf>
      <border outline="0">
        <top style="dashed">
          <color indexed="64"/>
        </top>
      </border>
    </ndxf>
  </rcc>
  <rcc rId="8375" sId="4" odxf="1" dxf="1" numFmtId="27">
    <oc r="A1039">
      <v>44921.666666666664</v>
    </oc>
    <nc r="A1039">
      <v>44921.833333333336</v>
    </nc>
    <odxf/>
    <ndxf/>
  </rcc>
  <rcc rId="8376" sId="6" xfDxf="1" s="1" dxf="1" numFmtId="4">
    <nc r="B365">
      <v>1.5246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8377" sId="6" xfDxf="1" s="1" dxf="1" numFmtId="4">
    <nc r="C365">
      <v>1.04</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8378" sId="6" xfDxf="1" s="1" dxf="1" numFmtId="4">
    <nc r="D365">
      <v>1.0900000000000001</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8379" sId="6" xfDxf="1" s="1" dxf="1" numFmtId="4">
    <nc r="E365">
      <v>6.48</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8380" sId="6" xfDxf="1" s="1" dxf="1" numFmtId="4">
    <nc r="F365">
      <v>0.94</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fmt sheetId="6" xfDxf="1" s="1" sqref="G365"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dxf>
  </rfmt>
  <rfmt sheetId="6" xfDxf="1" s="1" sqref="H365"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dxf>
  </rfmt>
  <rfmt sheetId="6" xfDxf="1" s="1" sqref="I365"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dxf>
  </rfmt>
  <rfmt sheetId="6" xfDxf="1" s="1" sqref="J365"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dxf>
  </rfmt>
  <rfmt sheetId="6" xfDxf="1" s="1" sqref="K365"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dxf>
  </rfmt>
  <rfmt sheetId="6" xfDxf="1" s="1" sqref="L365"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dxf>
  </rfmt>
  <rcc rId="8381" sId="6" xfDxf="1" s="1" dxf="1" numFmtId="4">
    <nc r="M365">
      <v>90.45</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8382" sId="7" xfDxf="1" s="1" dxf="1" numFmtId="4">
    <nc r="B1044">
      <v>4.29</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thin">
          <color indexed="64"/>
        </bottom>
      </border>
      <protection locked="1" hidden="0"/>
    </ndxf>
  </rcc>
  <rcc rId="8383" sId="7" xfDxf="1" s="1" dxf="1" numFmtId="4">
    <nc r="C1044">
      <v>7.7</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thin">
          <color indexed="64"/>
        </bottom>
      </border>
      <protection locked="1" hidden="0"/>
    </ndxf>
  </rcc>
  <rcc rId="8384" sId="7" xfDxf="1" s="1" dxf="1" numFmtId="4">
    <nc r="D1044">
      <v>6.1</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medium">
          <color indexed="64"/>
        </top>
        <bottom style="thin">
          <color indexed="64"/>
        </bottom>
      </border>
      <protection locked="1" hidden="0"/>
    </ndxf>
  </rcc>
  <rrc rId="8385" sId="7" ref="A1045:XFD1045" action="deleteRow">
    <rfmt sheetId="7" xfDxf="1" s="1" sqref="A1045:XFD1045"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45">
        <v>44920.333333333336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7" sqref="B1045" start="0" length="0">
      <dxf>
        <numFmt numFmtId="2" formatCode="0.00"/>
        <alignment horizontal="center" vertical="top" readingOrder="0"/>
        <border outline="0">
          <left style="dashed">
            <color indexed="64"/>
          </left>
          <right style="dashed">
            <color indexed="64"/>
          </right>
          <top style="dashed">
            <color indexed="64"/>
          </top>
          <bottom style="dashed">
            <color indexed="64"/>
          </bottom>
        </border>
      </dxf>
    </rfmt>
    <rfmt sheetId="7" sqref="C1045" start="0" length="0">
      <dxf>
        <numFmt numFmtId="164" formatCode="0.0"/>
        <alignment horizontal="center" vertical="top" readingOrder="0"/>
        <border outline="0">
          <left style="dashed">
            <color indexed="64"/>
          </left>
          <right style="dashed">
            <color indexed="64"/>
          </right>
          <top style="dashed">
            <color indexed="64"/>
          </top>
          <bottom style="dashed">
            <color indexed="64"/>
          </bottom>
        </border>
      </dxf>
    </rfmt>
    <rfmt sheetId="7" sqref="D1045" start="0" length="0">
      <dxf>
        <numFmt numFmtId="164" formatCode="0.0"/>
        <alignment horizontal="center" vertical="top" readingOrder="0"/>
        <border outline="0">
          <left style="dashed">
            <color indexed="64"/>
          </left>
          <top style="dashed">
            <color indexed="64"/>
          </top>
          <bottom style="dashed">
            <color indexed="64"/>
          </bottom>
        </border>
      </dxf>
    </rfmt>
  </rrc>
  <rrc rId="8386" sId="7" ref="A1047:XFD1047" action="deleteRow">
    <rfmt sheetId="7" xfDxf="1" s="1" sqref="A1047:XFD1047"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47">
        <v>44921.333333333336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7" sqref="B1047" start="0" length="0">
      <dxf>
        <numFmt numFmtId="2" formatCode="0.00"/>
        <alignment horizontal="center" vertical="top" readingOrder="0"/>
        <border outline="0">
          <left style="dashed">
            <color indexed="64"/>
          </left>
          <right style="dashed">
            <color indexed="64"/>
          </right>
          <top style="dashed">
            <color indexed="64"/>
          </top>
          <bottom style="dashed">
            <color indexed="64"/>
          </bottom>
        </border>
      </dxf>
    </rfmt>
    <rfmt sheetId="7" sqref="C1047" start="0" length="0">
      <dxf>
        <numFmt numFmtId="164" formatCode="0.0"/>
        <alignment horizontal="center" vertical="top" readingOrder="0"/>
        <border outline="0">
          <left style="dashed">
            <color indexed="64"/>
          </left>
          <right style="dashed">
            <color indexed="64"/>
          </right>
          <top style="dashed">
            <color indexed="64"/>
          </top>
          <bottom style="dashed">
            <color indexed="64"/>
          </bottom>
        </border>
      </dxf>
    </rfmt>
    <rfmt sheetId="7" sqref="D1047" start="0" length="0">
      <dxf>
        <numFmt numFmtId="164" formatCode="0.0"/>
        <alignment horizontal="center" vertical="top" readingOrder="0"/>
        <border outline="0">
          <left style="dashed">
            <color indexed="64"/>
          </left>
          <top style="dashed">
            <color indexed="64"/>
          </top>
          <bottom style="dashed">
            <color indexed="64"/>
          </bottom>
        </border>
      </dxf>
    </rfmt>
    <rfmt sheetId="7" sqref="E1047" start="0" length="0">
      <dxf/>
    </rfmt>
  </rrc>
  <rfmt sheetId="7" sqref="A1038" start="0" length="0">
    <dxf/>
  </rfmt>
  <rfmt sheetId="7" sqref="A1039" start="0" length="0">
    <dxf/>
  </rfmt>
  <rcc rId="8387" sId="7" odxf="1" dxf="1" numFmtId="27">
    <oc r="A1040">
      <v>44918</v>
    </oc>
    <nc r="A1040">
      <v>44918.333333333336</v>
    </nc>
    <odxf/>
    <ndxf/>
  </rcc>
  <rfmt sheetId="7" sqref="A1041" start="0" length="0">
    <dxf/>
  </rfmt>
  <rfmt sheetId="7" sqref="A1042" start="0" length="0">
    <dxf>
      <border outline="0">
        <top style="dashed">
          <color indexed="64"/>
        </top>
      </border>
    </dxf>
  </rfmt>
  <rfmt sheetId="7" sqref="A1043" start="0" length="0">
    <dxf/>
  </rfmt>
  <rcc rId="8388" sId="7" odxf="1" dxf="1" numFmtId="27">
    <oc r="A1044">
      <v>44920</v>
    </oc>
    <nc r="A1044">
      <v>44920.333333333336</v>
    </nc>
    <odxf>
      <border outline="0">
        <top style="medium">
          <color indexed="64"/>
        </top>
      </border>
    </odxf>
    <ndxf>
      <border outline="0">
        <top style="dashed">
          <color indexed="64"/>
        </top>
      </border>
    </ndxf>
  </rcc>
  <rcc rId="8389" sId="7" odxf="1" dxf="1" numFmtId="27">
    <oc r="A1045">
      <v>44920.666666666664</v>
    </oc>
    <nc r="A1045">
      <v>44920.833333333336</v>
    </nc>
    <odxf/>
    <ndxf/>
  </rcc>
  <rcc rId="8390" sId="7" odxf="1" dxf="1" numFmtId="27">
    <oc r="A1046">
      <v>44921</v>
    </oc>
    <nc r="A1046">
      <v>44921.333333333336</v>
    </nc>
    <odxf>
      <border outline="0">
        <top style="medium">
          <color indexed="64"/>
        </top>
      </border>
    </odxf>
    <ndxf>
      <border outline="0">
        <top style="dashed">
          <color indexed="64"/>
        </top>
      </border>
    </ndxf>
  </rcc>
  <rcc rId="8391" sId="7" odxf="1" dxf="1" numFmtId="27">
    <oc r="A1047">
      <v>44921.666666666664</v>
    </oc>
    <nc r="A1047">
      <v>44921.833333333336</v>
    </nc>
    <odxf/>
    <ndxf/>
  </rcc>
  <rcc rId="8392" sId="8" xfDxf="1" dxf="1">
    <nc r="B1043">
      <v>5.78</v>
    </nc>
    <ndxf>
      <alignment horizontal="center" readingOrder="0"/>
      <border outline="0">
        <left style="dashed">
          <color indexed="64"/>
        </left>
        <right style="dashed">
          <color indexed="64"/>
        </right>
        <bottom style="dashed">
          <color indexed="64"/>
        </bottom>
      </border>
    </ndxf>
  </rcc>
  <rcc rId="8393" sId="8" xfDxf="1" dxf="1">
    <nc r="C1043">
      <v>7</v>
    </nc>
    <ndxf>
      <alignment horizontal="center" readingOrder="0"/>
      <border outline="0">
        <left style="dashed">
          <color indexed="64"/>
        </left>
        <right style="dashed">
          <color indexed="64"/>
        </right>
        <top style="medium">
          <color indexed="64"/>
        </top>
        <bottom style="dashed">
          <color indexed="64"/>
        </bottom>
      </border>
    </ndxf>
  </rcc>
  <rcc rId="8394" sId="8">
    <nc r="D1043">
      <v>2.5</v>
    </nc>
  </rcc>
  <rrc rId="8395" sId="8" ref="A1044:XFD1044" action="deleteRow">
    <rfmt sheetId="8" xfDxf="1" sqref="A1044:XFD1044" start="0" length="0"/>
    <rcc rId="0" sId="8" dxf="1" numFmtId="27">
      <nc r="A1044">
        <v>44920.333333333336</v>
      </nc>
      <ndxf>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8" sqref="B1044"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C1044"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D1044"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E1044" start="0" length="0">
      <dxf>
        <alignment horizontal="center" vertical="top" readingOrder="0"/>
        <border outline="0">
          <left style="dashed">
            <color indexed="64"/>
          </left>
          <right style="dashed">
            <color indexed="64"/>
          </right>
          <top style="dashed">
            <color indexed="64"/>
          </top>
          <bottom style="dashed">
            <color indexed="64"/>
          </bottom>
        </border>
      </dxf>
    </rfmt>
  </rrc>
  <rrc rId="8396" sId="8" ref="A1046:XFD1046" action="deleteRow">
    <rfmt sheetId="8" xfDxf="1" sqref="A1046:XFD1046" start="0" length="0"/>
    <rcc rId="0" sId="8" dxf="1" numFmtId="27">
      <nc r="A1046">
        <v>44921.333333333336</v>
      </nc>
      <ndxf>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8" sqref="B1046"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C1046"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D1046"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E1046" start="0" length="0">
      <dxf>
        <alignment horizontal="center" vertical="top" readingOrder="0"/>
        <border outline="0">
          <left style="dashed">
            <color indexed="64"/>
          </left>
          <right style="dashed">
            <color indexed="64"/>
          </right>
          <top style="dashed">
            <color indexed="64"/>
          </top>
          <bottom style="dashed">
            <color indexed="64"/>
          </bottom>
        </border>
      </dxf>
    </rfmt>
  </rrc>
  <rcc rId="8397" sId="8" odxf="1" dxf="1" numFmtId="27">
    <oc r="A1043">
      <v>44920</v>
    </oc>
    <nc r="A1043">
      <v>44920.333333333336</v>
    </nc>
    <odxf/>
    <ndxf/>
  </rcc>
  <rcc rId="8398" sId="8" odxf="1" dxf="1" numFmtId="27">
    <oc r="A1044">
      <v>44920.666666666664</v>
    </oc>
    <nc r="A1044">
      <v>44920.833333333336</v>
    </nc>
    <odxf/>
    <ndxf/>
  </rcc>
  <rcc rId="8399" sId="8" odxf="1" dxf="1" numFmtId="27">
    <oc r="A1045">
      <v>44921</v>
    </oc>
    <nc r="A1045">
      <v>44921.333333333336</v>
    </nc>
    <odxf/>
    <ndxf/>
  </rcc>
  <rcc rId="8400" sId="8" odxf="1" dxf="1" numFmtId="27">
    <oc r="A1046">
      <v>44921.666666666664</v>
    </oc>
    <nc r="A1046">
      <v>44921.833333333336</v>
    </nc>
    <odxf/>
    <ndxf/>
  </rc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01" sId="5" xfDxf="1" s="1" dxf="1" numFmtId="4">
    <nc r="B370">
      <v>77.349999999999994</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8402" sId="5" xfDxf="1" s="1" dxf="1" numFmtId="4">
    <nc r="C370">
      <v>0.23</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8403" sId="5" xfDxf="1" s="1" dxf="1" numFmtId="4">
    <nc r="D370">
      <v>2.08</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8404" sId="5" xfDxf="1" s="1" dxf="1" numFmtId="4">
    <nc r="E370">
      <v>19.98</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8405" sId="5" xfDxf="1" s="1" dxf="1" numFmtId="4">
    <nc r="F370">
      <v>0.36</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v guid="{44EA8A87-10E8-41FC-8E8D-7805666B1E10}" action="delete"/>
  <rdn rId="0" localSheetId="2" customView="1" name="Z_44EA8A87_10E8_41FC_8E8D_7805666B1E10_.wvu.FilterData" hidden="1" oldHidden="1">
    <formula>'КР 2_I-VII'!$A$4:$H$2194</formula>
    <oldFormula>'КР 2_I-VII'!$A$4:$H$2194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11" sId="2" odxf="1" dxf="1" numFmtId="4">
    <nc r="B2155">
      <v>1.4972000000000001</v>
    </nc>
    <odxf/>
    <ndxf/>
  </rcc>
  <rcc rId="8412" sId="2" odxf="1" dxf="1" numFmtId="4">
    <nc r="C2155">
      <v>1.4976</v>
    </nc>
    <odxf/>
    <ndxf/>
  </rcc>
  <rcc rId="8413" sId="2" odxf="1" dxf="1" numFmtId="4">
    <nc r="D2155">
      <v>1.4978</v>
    </nc>
    <odxf/>
    <ndxf/>
  </rcc>
  <rcc rId="8414" sId="2" numFmtId="4">
    <nc r="E2155">
      <v>1.4974000000000001</v>
    </nc>
  </rcc>
  <rcc rId="8415" sId="2" odxf="1" dxf="1" numFmtId="4">
    <nc r="F2155">
      <v>1.4976</v>
    </nc>
    <odxf/>
    <ndxf/>
  </rcc>
  <rcc rId="8416" sId="2" odxf="1" dxf="1" numFmtId="4">
    <nc r="G2155">
      <v>1.4977</v>
    </nc>
    <odxf/>
    <ndxf/>
  </rcc>
  <rcc rId="8417" sId="2" numFmtId="4">
    <nc r="H2155">
      <v>1.4978</v>
    </nc>
  </rcc>
  <rcc rId="8418" sId="2" odxf="1" dxf="1" numFmtId="4">
    <nc r="B2156">
      <v>1.4976</v>
    </nc>
    <odxf/>
    <ndxf/>
  </rcc>
  <rcc rId="8419" sId="2" odxf="1" dxf="1" numFmtId="4">
    <nc r="C2156">
      <v>1.4976</v>
    </nc>
    <odxf/>
    <ndxf/>
  </rcc>
  <rcc rId="8420" sId="2" odxf="1" dxf="1" numFmtId="4">
    <nc r="D2156">
      <v>1.4978</v>
    </nc>
    <odxf/>
    <ndxf/>
  </rcc>
  <rcc rId="8421" sId="2" odxf="1" dxf="1" numFmtId="4">
    <nc r="E2156">
      <v>1.4976</v>
    </nc>
    <odxf/>
    <ndxf/>
  </rcc>
  <rcc rId="8422" sId="2" odxf="1" dxf="1" numFmtId="4">
    <nc r="F2156">
      <v>1.4977</v>
    </nc>
    <odxf/>
    <ndxf/>
  </rcc>
  <rcc rId="8423" sId="2" odxf="1" dxf="1" numFmtId="4">
    <nc r="G2156">
      <v>1.4977</v>
    </nc>
    <odxf/>
    <ndxf/>
  </rcc>
  <rcc rId="8424" sId="2" odxf="1" dxf="1" numFmtId="4">
    <nc r="H2156">
      <v>1.4978</v>
    </nc>
    <odxf/>
    <ndxf/>
  </rcc>
  <rcc rId="8425" sId="2" odxf="1" dxf="1" numFmtId="4">
    <nc r="B2157">
      <v>1.4976</v>
    </nc>
    <odxf/>
    <ndxf/>
  </rcc>
  <rcc rId="8426" sId="2" odxf="1" dxf="1" numFmtId="4">
    <nc r="C2157">
      <v>1.4975000000000001</v>
    </nc>
    <odxf/>
    <ndxf/>
  </rcc>
  <rcc rId="8427" sId="2" odxf="1" dxf="1" numFmtId="4">
    <nc r="D2157">
      <v>1.4977</v>
    </nc>
    <odxf/>
    <ndxf/>
  </rcc>
  <rcc rId="8428" sId="2" odxf="1" dxf="1" numFmtId="4">
    <nc r="E2157">
      <v>1.4974000000000001</v>
    </nc>
    <odxf/>
    <ndxf/>
  </rcc>
  <rcc rId="8429" sId="2" odxf="1" dxf="1" numFmtId="4">
    <nc r="F2157">
      <v>1.4977</v>
    </nc>
    <odxf/>
    <ndxf/>
  </rcc>
  <rcc rId="8430" sId="2" odxf="1" dxf="1" numFmtId="4">
    <nc r="G2157">
      <v>1.4977</v>
    </nc>
    <odxf/>
    <ndxf/>
  </rcc>
  <rcc rId="8431" sId="2" odxf="1" dxf="1" numFmtId="4">
    <nc r="H2157">
      <v>1.4978</v>
    </nc>
    <odxf/>
    <ndxf/>
  </rcc>
  <rcc rId="8432" sId="2" odxf="1" dxf="1" numFmtId="4">
    <nc r="B2158">
      <v>1.4976</v>
    </nc>
    <odxf/>
    <ndxf/>
  </rcc>
  <rcc rId="8433" sId="2" odxf="1" dxf="1" numFmtId="4">
    <nc r="C2158">
      <v>1.4975000000000001</v>
    </nc>
    <odxf/>
    <ndxf/>
  </rcc>
  <rcc rId="8434" sId="2" odxf="1" dxf="1" numFmtId="4">
    <nc r="D2158">
      <v>1.4976</v>
    </nc>
    <odxf/>
    <ndxf/>
  </rcc>
  <rcc rId="8435" sId="2" odxf="1" dxf="1" numFmtId="4">
    <nc r="E2158">
      <v>1.4974000000000001</v>
    </nc>
    <odxf/>
    <ndxf/>
  </rcc>
  <rcc rId="8436" sId="2" odxf="1" dxf="1" numFmtId="4">
    <nc r="F2158">
      <v>1.4977</v>
    </nc>
    <odxf/>
    <ndxf/>
  </rcc>
  <rcc rId="8437" sId="2" odxf="1" dxf="1" numFmtId="4">
    <nc r="G2158">
      <v>1.4977</v>
    </nc>
    <odxf/>
    <ndxf/>
  </rcc>
  <rcc rId="8438" sId="2" odxf="1" dxf="1" numFmtId="4">
    <nc r="H2158">
      <v>1.4979</v>
    </nc>
    <odxf/>
    <ndxf/>
  </rcc>
  <rcc rId="8439" sId="2" odxf="1" dxf="1" numFmtId="4">
    <nc r="B2159">
      <v>1.4978</v>
    </nc>
    <odxf/>
    <ndxf/>
  </rcc>
  <rcc rId="8440" sId="2" odxf="1" dxf="1" numFmtId="4">
    <nc r="C2159">
      <v>1.4975000000000001</v>
    </nc>
    <odxf/>
    <ndxf/>
  </rcc>
  <rcc rId="8441" sId="2" odxf="1" dxf="1" numFmtId="4">
    <nc r="D2159">
      <v>1.4977</v>
    </nc>
    <odxf/>
    <ndxf/>
  </rcc>
  <rcc rId="8442" sId="2" odxf="1" dxf="1" numFmtId="4">
    <nc r="E2159">
      <v>1.4976</v>
    </nc>
    <odxf/>
    <ndxf/>
  </rcc>
  <rcc rId="8443" sId="2" odxf="1" dxf="1" numFmtId="4">
    <nc r="F2159">
      <v>1.4978</v>
    </nc>
    <odxf/>
    <ndxf/>
  </rcc>
  <rcc rId="8444" sId="2" odxf="1" dxf="1" numFmtId="4">
    <nc r="G2159">
      <v>1.4977</v>
    </nc>
    <odxf/>
    <ndxf/>
  </rcc>
  <rcc rId="8445" sId="2" odxf="1" dxf="1" numFmtId="4">
    <nc r="H2159">
      <v>1.4979</v>
    </nc>
    <odxf/>
    <ndxf/>
  </rcc>
  <rcc rId="8446" sId="2" odxf="1" dxf="1" numFmtId="4">
    <nc r="B2160">
      <v>1.4977</v>
    </nc>
    <odxf/>
    <ndxf/>
  </rcc>
  <rcc rId="8447" sId="2" odxf="1" dxf="1" numFmtId="4">
    <nc r="C2160">
      <v>1.4976</v>
    </nc>
    <odxf/>
    <ndxf/>
  </rcc>
  <rcc rId="8448" sId="2" odxf="1" dxf="1" numFmtId="4">
    <nc r="D2160">
      <v>1.4976</v>
    </nc>
    <odxf/>
    <ndxf/>
  </rcc>
  <rcc rId="8449" sId="2" odxf="1" dxf="1" numFmtId="4">
    <nc r="E2160">
      <v>1.4977</v>
    </nc>
    <odxf/>
    <ndxf/>
  </rcc>
  <rcc rId="8450" sId="2" odxf="1" dxf="1" numFmtId="4">
    <nc r="F2160">
      <v>1.4978</v>
    </nc>
    <odxf/>
    <ndxf/>
  </rcc>
  <rcc rId="8451" sId="2" odxf="1" dxf="1" numFmtId="4">
    <nc r="G2160">
      <v>1.4977</v>
    </nc>
    <odxf/>
    <ndxf/>
  </rcc>
  <rcc rId="8452" sId="2" odxf="1" dxf="1" numFmtId="4">
    <nc r="H2160">
      <v>1.4978</v>
    </nc>
    <odxf/>
    <ndxf/>
  </rcc>
  <rcc rId="8453" sId="3" numFmtId="4">
    <nc r="B1041">
      <v>1.5206999999999999</v>
    </nc>
  </rcc>
  <rcc rId="8454" sId="4" odxf="1" dxf="1" numFmtId="4">
    <nc r="B1037">
      <v>1.5245</v>
    </nc>
    <odxf/>
    <ndxf/>
  </rcc>
  <rcc rId="8455" sId="4" odxf="1" dxf="1" numFmtId="4">
    <nc r="C1037">
      <v>1.5245</v>
    </nc>
    <odxf/>
    <ndxf/>
  </rcc>
  <rcc rId="8456" sId="4" odxf="1" dxf="1" numFmtId="4">
    <nc r="D1037">
      <v>1.5245</v>
    </nc>
    <odxf/>
    <ndxf/>
  </rcc>
  <rcc rId="8457" sId="4" odxf="1" dxf="1" numFmtId="4">
    <nc r="E1037">
      <v>1.5244</v>
    </nc>
    <odxf/>
    <ndxf/>
  </rcc>
  <rcc rId="8458" sId="7" odxf="1" dxf="1" numFmtId="4">
    <nc r="B1045">
      <v>4.34</v>
    </nc>
    <odxf>
      <border outline="0">
        <top style="dashed">
          <color indexed="64"/>
        </top>
      </border>
    </odxf>
    <ndxf>
      <border outline="0">
        <top style="thin">
          <color indexed="64"/>
        </top>
      </border>
    </ndxf>
  </rcc>
  <rcc rId="8459" sId="7" odxf="1" dxf="1" numFmtId="4">
    <nc r="C1045">
      <v>6</v>
    </nc>
    <odxf>
      <border outline="0">
        <top style="dashed">
          <color indexed="64"/>
        </top>
      </border>
    </odxf>
    <ndxf>
      <border outline="0">
        <top style="thin">
          <color indexed="64"/>
        </top>
      </border>
    </ndxf>
  </rcc>
  <rcc rId="8460" sId="8">
    <nc r="C1044">
      <v>5.9</v>
    </nc>
  </rcc>
  <rcc rId="8461" sId="8">
    <nc r="D1044">
      <v>2.5</v>
    </nc>
  </rcc>
  <rcc rId="8462" sId="8">
    <nc r="E1044">
      <v>110</v>
    </nc>
  </rcc>
  <rcc rId="8463" sId="8">
    <nc r="E1045">
      <v>115</v>
    </nc>
  </rcc>
  <rcv guid="{10BBB012-7C39-4D46-BF20-238B6C5ADCE0}" action="delete"/>
  <rdn rId="0" localSheetId="2" customView="1" name="Z_10BBB012_7C39_4D46_BF20_238B6C5ADCE0_.wvu.FilterData" hidden="1" oldHidden="1">
    <formula>'КР 2_I-VII'!$A$4:$H$2194</formula>
    <oldFormula>'КР 2_I-VII'!$A$4:$H$2194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14" sId="4" odxf="1" dxf="1" numFmtId="4">
    <nc r="B1005">
      <v>1.5246999999999999</v>
    </nc>
    <odxf/>
    <ndxf/>
  </rcc>
  <rcc rId="6415" sId="4" odxf="1" dxf="1" numFmtId="4">
    <nc r="C1005">
      <v>1.5246</v>
    </nc>
    <odxf/>
    <ndxf/>
  </rcc>
  <rcc rId="6416" sId="4" odxf="1" dxf="1" numFmtId="4">
    <nc r="D1005">
      <v>1.5246999999999999</v>
    </nc>
    <odxf/>
    <ndxf/>
  </rcc>
  <rcc rId="6417" sId="4" odxf="1" dxf="1" numFmtId="4">
    <nc r="E1005">
      <v>1.5246</v>
    </nc>
    <odxf/>
    <ndxf/>
  </rcc>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1" sqref="B367"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dxf>
  </rfmt>
  <rcc rId="8469" sId="1" xfDxf="1" s="1" dxf="1" numFmtId="4">
    <nc r="C367">
      <v>2.8000000000000001E-2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8470" sId="1" xfDxf="1" s="1" dxf="1" numFmtId="4">
    <nc r="D367">
      <v>7.0000000000000001E-3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8471" sId="1" xfDxf="1" s="1" dxf="1" numFmtId="4">
    <nc r="E367">
      <v>7.0000000000000001E-3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8472" sId="1" xfDxf="1" s="1" dxf="1" numFmtId="4">
    <nc r="F367">
      <v>5.0000000000000001E-3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fmt sheetId="1" xfDxf="1" s="1" sqref="G367"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dxf>
  </rfmt>
  <rcc rId="8473" sId="1" xfDxf="1" s="1" dxf="1" numFmtId="4">
    <nc r="H367">
      <v>2.9000000000000001E-2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fmt sheetId="1" xfDxf="1" s="1" sqref="I367"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dxf>
  </rfmt>
  <rfmt sheetId="1" xfDxf="1" s="1" sqref="J367"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dxf>
  </rfmt>
  <rcc rId="8474" sId="1" xfDxf="1" s="1" dxf="1" numFmtId="4">
    <nc r="K367">
      <v>2.4E-2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8475" sId="1" xfDxf="1" s="1" dxf="1" numFmtId="4">
    <nc r="L367">
      <v>99.864999999999995</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8476" sId="1" xfDxf="1" s="1" dxf="1" numFmtId="4">
    <nc r="M367">
      <v>3.5000000000000003E-2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8477" sId="1" xfDxf="1" s="1" dxf="1" numFmtId="4">
    <nc r="N367">
      <v>1E-3</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top style="medium">
          <color indexed="64"/>
        </top>
        <bottom style="dotted">
          <color indexed="64"/>
        </bottom>
      </border>
      <protection locked="1" hidden="0"/>
    </ndxf>
  </rcc>
  <rfmt sheetId="2" xfDxf="1" s="1" sqref="A2161" start="0" length="0">
    <dxf>
      <font>
        <b val="0"/>
        <i val="0"/>
        <strike val="0"/>
        <condense val="0"/>
        <extend val="0"/>
        <outline val="0"/>
        <shadow val="0"/>
        <u val="none"/>
        <vertAlign val="baseline"/>
        <sz val="10"/>
        <color auto="1"/>
        <name val="Arial"/>
        <scheme val="none"/>
      </font>
      <numFmt numFmtId="27" formatCode="dd/mm/yyyy\ h:mm"/>
      <fill>
        <patternFill patternType="none">
          <fgColor indexed="64"/>
          <bgColor indexed="65"/>
        </patternFill>
      </fill>
      <alignment horizontal="left" vertical="bottom" textRotation="0" wrapText="0" indent="0" justifyLastLine="0" shrinkToFit="0" readingOrder="0"/>
      <border diagonalUp="0" diagonalDown="0" outline="0">
        <left/>
        <right style="dotted">
          <color indexed="64"/>
        </right>
        <top style="dotted">
          <color indexed="64"/>
        </top>
        <bottom style="dotted">
          <color indexed="64"/>
        </bottom>
      </border>
      <protection locked="1" hidden="0"/>
    </dxf>
  </rfmt>
  <rcc rId="8478" sId="2" xfDxf="1" s="1" dxf="1" numFmtId="4">
    <nc r="B2161">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8479" sId="2" xfDxf="1" s="1" dxf="1" numFmtId="4">
    <nc r="C2161">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8480" sId="2" xfDxf="1" s="1" dxf="1" numFmtId="4">
    <nc r="D2161">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8481" sId="2" xfDxf="1" s="1" dxf="1" numFmtId="4">
    <nc r="E2161">
      <v>1.4974000000000001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8482" sId="2" xfDxf="1" s="1" dxf="1" numFmtId="4">
    <nc r="F2161">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8483" sId="2" xfDxf="1" s="1" dxf="1" numFmtId="4">
    <nc r="G2161">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8484" sId="2" xfDxf="1" s="1" dxf="1" numFmtId="4">
    <nc r="H2161">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ndxf>
  </rcc>
  <rfmt sheetId="2" xfDxf="1" s="1" sqref="A2162" start="0" length="0">
    <dxf>
      <font>
        <b val="0"/>
        <i val="0"/>
        <strike val="0"/>
        <condense val="0"/>
        <extend val="0"/>
        <outline val="0"/>
        <shadow val="0"/>
        <u val="none"/>
        <vertAlign val="baseline"/>
        <sz val="10"/>
        <color auto="1"/>
        <name val="Arial"/>
        <scheme val="none"/>
      </font>
      <numFmt numFmtId="27" formatCode="dd/mm/yyyy\ h:mm"/>
      <fill>
        <patternFill patternType="none">
          <fgColor indexed="64"/>
          <bgColor indexed="65"/>
        </patternFill>
      </fill>
      <alignment horizontal="left" vertical="bottom" textRotation="0" wrapText="0" indent="0" justifyLastLine="0" shrinkToFit="0" readingOrder="0"/>
      <border diagonalUp="0" diagonalDown="0" outline="0">
        <left/>
        <right style="dotted">
          <color indexed="64"/>
        </right>
        <top style="dotted">
          <color indexed="64"/>
        </top>
        <bottom style="dotted">
          <color indexed="64"/>
        </bottom>
      </border>
      <protection locked="1" hidden="0"/>
    </dxf>
  </rfmt>
  <rcc rId="8485" sId="2" xfDxf="1" s="1" dxf="1" numFmtId="4">
    <nc r="B2162">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8486" sId="2" xfDxf="1" s="1" dxf="1" numFmtId="4">
    <nc r="C2162">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8487" sId="2" xfDxf="1" s="1" dxf="1" numFmtId="4">
    <nc r="D2162">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8488" sId="2" xfDxf="1" s="1" dxf="1" numFmtId="4">
    <nc r="E2162">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8489" sId="2" xfDxf="1" s="1" dxf="1" numFmtId="4">
    <nc r="F2162">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8490" sId="2" xfDxf="1" s="1" dxf="1" numFmtId="4">
    <nc r="G2162">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8491" sId="2" xfDxf="1" s="1" dxf="1" numFmtId="4">
    <nc r="H2162">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ndxf>
  </rcc>
  <rcc rId="8492" sId="3" numFmtId="4">
    <nc r="B1042">
      <v>1.5194000000000001</v>
    </nc>
  </rcc>
  <rcc rId="8493" sId="4" xfDxf="1" s="1" dxf="1" numFmtId="4">
    <nc r="B1038">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8494" sId="4" xfDxf="1" s="1" dxf="1" numFmtId="4">
    <nc r="C1038">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8495" sId="4" xfDxf="1" s="1" dxf="1" numFmtId="4">
    <nc r="D1038">
      <v>1.5246</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8496" sId="4" xfDxf="1" s="1" dxf="1" numFmtId="4">
    <nc r="E1038">
      <v>1.5246</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medium">
          <color indexed="64"/>
        </top>
        <bottom style="dashed">
          <color indexed="64"/>
        </bottom>
      </border>
      <protection locked="1" hidden="0"/>
    </ndxf>
  </rcc>
  <rcc rId="8497" sId="5" xfDxf="1" s="1" dxf="1" numFmtId="4">
    <nc r="B371">
      <v>76.680000000000007</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8498" sId="5" xfDxf="1" s="1" dxf="1" numFmtId="4">
    <nc r="C371">
      <v>0.2</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8499" sId="5" xfDxf="1" s="1" dxf="1" numFmtId="4">
    <nc r="D371">
      <v>1.9</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8500" sId="5" xfDxf="1" s="1" dxf="1" numFmtId="4">
    <nc r="E371">
      <v>20.92</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8501" sId="5" xfDxf="1" s="1" dxf="1" numFmtId="4">
    <nc r="F371">
      <v>0.3</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8502" sId="6" xfDxf="1" s="1" dxf="1" numFmtId="4">
    <nc r="B366">
      <v>1.5246999999999999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8503" sId="6" xfDxf="1" s="1" dxf="1" numFmtId="4">
    <nc r="C366">
      <v>1.08</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8504" sId="6" xfDxf="1" s="1" dxf="1" numFmtId="4">
    <nc r="D366">
      <v>1.1399999999999999</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8505" sId="6" xfDxf="1" s="1" dxf="1" numFmtId="4">
    <nc r="E366">
      <v>6.58</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8506" sId="6" xfDxf="1" s="1" dxf="1" numFmtId="4">
    <nc r="F366">
      <v>0.99</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fmt sheetId="6" xfDxf="1" s="1" sqref="G366"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dxf>
  </rfmt>
  <rfmt sheetId="6" xfDxf="1" s="1" sqref="H366"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dxf>
  </rfmt>
  <rfmt sheetId="6" xfDxf="1" s="1" sqref="I366"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dxf>
  </rfmt>
  <rfmt sheetId="6" xfDxf="1" s="1" sqref="J366"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dxf>
  </rfmt>
  <rfmt sheetId="6" xfDxf="1" s="1" sqref="K366"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dxf>
  </rfmt>
  <rfmt sheetId="6" xfDxf="1" s="1" sqref="L366"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dxf>
  </rfmt>
  <rcc rId="8507" sId="6" xfDxf="1" s="1" dxf="1" numFmtId="4">
    <nc r="M366">
      <v>90.21</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8508" sId="7" xfDxf="1" s="1" dxf="1" numFmtId="4">
    <nc r="B1046">
      <v>4.3899999999999997</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bottom style="dashed">
          <color indexed="64"/>
        </bottom>
      </border>
      <protection locked="1" hidden="0"/>
    </ndxf>
  </rcc>
  <rcc rId="8509" sId="7" xfDxf="1" s="1" dxf="1" numFmtId="4">
    <nc r="C1046">
      <v>6.2</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bottom style="dashed">
          <color indexed="64"/>
        </bottom>
      </border>
      <protection locked="1" hidden="0"/>
    </ndxf>
  </rcc>
  <rcc rId="8510" sId="7" xfDxf="1" s="1" dxf="1" numFmtId="4">
    <nc r="D1046">
      <v>6.9</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bottom style="dashed">
          <color indexed="64"/>
        </bottom>
      </border>
      <protection locked="1" hidden="0"/>
    </ndxf>
  </rcc>
  <rcc rId="8511" sId="8" xfDxf="1" dxf="1">
    <nc r="B1045">
      <v>5.98</v>
    </nc>
    <ndxf>
      <alignment horizontal="center" readingOrder="0"/>
      <border outline="0">
        <left style="dashed">
          <color indexed="64"/>
        </left>
        <right style="dashed">
          <color indexed="64"/>
        </right>
        <bottom style="dashed">
          <color indexed="64"/>
        </bottom>
      </border>
    </ndxf>
  </rcc>
  <rcc rId="8512" sId="8" xfDxf="1" dxf="1">
    <nc r="C1045">
      <v>6.1</v>
    </nc>
    <ndxf>
      <alignment horizontal="center" readingOrder="0"/>
      <border outline="0">
        <left style="dashed">
          <color indexed="64"/>
        </left>
        <right style="dashed">
          <color indexed="64"/>
        </right>
        <top style="medium">
          <color indexed="64"/>
        </top>
        <bottom style="dashed">
          <color indexed="64"/>
        </bottom>
      </border>
    </ndxf>
  </rcc>
  <rcc rId="8513" sId="8">
    <nc r="D1045">
      <v>2.5</v>
    </nc>
  </rcc>
  <rcv guid="{44EA8A87-10E8-41FC-8E8D-7805666B1E10}" action="delete"/>
  <rdn rId="0" localSheetId="2" customView="1" name="Z_44EA8A87_10E8_41FC_8E8D_7805666B1E10_.wvu.FilterData" hidden="1" oldHidden="1">
    <formula>'КР 2_I-VII'!$A$4:$H$2194</formula>
    <oldFormula>'КР 2_I-VII'!$A$4:$H$2194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xfDxf="1" s="1" sqref="B2161" start="0" length="0">
    <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dxf>
  </rfmt>
  <rfmt sheetId="2" xfDxf="1" s="1" sqref="C2161" start="0" length="0">
    <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dxf>
  </rfmt>
  <rfmt sheetId="2" xfDxf="1" s="1" sqref="D2161" start="0" length="0">
    <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dxf>
  </rfmt>
  <rfmt sheetId="2" xfDxf="1" s="1" sqref="E2161" start="0" length="0">
    <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dxf>
  </rfmt>
  <rfmt sheetId="2" xfDxf="1" s="1" sqref="F2161" start="0" length="0">
    <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dxf>
  </rfmt>
  <rfmt sheetId="2" xfDxf="1" s="1" sqref="G2161" start="0" length="0">
    <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dxf>
  </rfmt>
  <rfmt sheetId="2" xfDxf="1" s="1" sqref="H2161" start="0" length="0">
    <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dxf>
  </rfmt>
  <rfmt sheetId="2" xfDxf="1" s="1" sqref="B2162" start="0" length="0">
    <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dxf>
  </rfmt>
  <rfmt sheetId="2" xfDxf="1" s="1" sqref="C2162" start="0" length="0">
    <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dxf>
  </rfmt>
  <rfmt sheetId="2" xfDxf="1" s="1" sqref="D2162" start="0" length="0">
    <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dxf>
  </rfmt>
  <rfmt sheetId="2" xfDxf="1" s="1" sqref="E2162" start="0" length="0">
    <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dxf>
  </rfmt>
  <rfmt sheetId="2" xfDxf="1" s="1" sqref="F2162" start="0" length="0">
    <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dxf>
  </rfmt>
  <rfmt sheetId="2" xfDxf="1" s="1" sqref="G2162" start="0" length="0">
    <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dxf>
  </rfmt>
  <rfmt sheetId="2" xfDxf="1" s="1" sqref="H2162" start="0" length="0">
    <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dxf>
  </rfmt>
  <rcc rId="8519" sId="2" xfDxf="1" s="1" dxf="1" numFmtId="4">
    <nc r="B2163">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8520" sId="2" xfDxf="1" s="1" dxf="1" numFmtId="4">
    <nc r="C2163">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8521" sId="2" xfDxf="1" s="1" dxf="1" numFmtId="4">
    <nc r="D2163">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8522" sId="2" xfDxf="1" s="1" dxf="1" numFmtId="4">
    <nc r="E2163">
      <v>1.4974000000000001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8523" sId="2" xfDxf="1" s="1" dxf="1" numFmtId="4">
    <nc r="F2163">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8524" sId="2" xfDxf="1" s="1" dxf="1" numFmtId="4">
    <nc r="G2163">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8525" sId="2" xfDxf="1" s="1" dxf="1" numFmtId="4">
    <nc r="H2163">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ndxf>
  </rcc>
  <rcv guid="{44EA8A87-10E8-41FC-8E8D-7805666B1E10}" action="delete"/>
  <rdn rId="0" localSheetId="2" customView="1" name="Z_44EA8A87_10E8_41FC_8E8D_7805666B1E10_.wvu.FilterData" hidden="1" oldHidden="1">
    <formula>'КР 2_I-VII'!$A$4:$H$2194</formula>
    <oldFormula>'КР 2_I-VII'!$A$4:$H$2194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31" sId="2" odxf="1" dxf="1" numFmtId="4">
    <nc r="B2164">
      <v>1.4977</v>
    </nc>
    <odxf/>
    <ndxf/>
  </rcc>
  <rcc rId="8532" sId="2" odxf="1" dxf="1" numFmtId="4">
    <nc r="C2164">
      <v>1.4977</v>
    </nc>
    <odxf/>
    <ndxf/>
  </rcc>
  <rcc rId="8533" sId="2" odxf="1" dxf="1" numFmtId="4">
    <nc r="D2164">
      <v>1.4978</v>
    </nc>
    <odxf/>
    <ndxf/>
  </rcc>
  <rcc rId="8534" sId="2" odxf="1" dxf="1" numFmtId="4">
    <nc r="E2164">
      <v>1.4975000000000001</v>
    </nc>
    <odxf/>
    <ndxf/>
  </rcc>
  <rcc rId="8535" sId="2" odxf="1" dxf="1" numFmtId="4">
    <nc r="F2164">
      <v>1.4977</v>
    </nc>
    <odxf/>
    <ndxf/>
  </rcc>
  <rcc rId="8536" sId="2" odxf="1" dxf="1" numFmtId="4">
    <nc r="G2164">
      <v>1.4978</v>
    </nc>
    <odxf/>
    <ndxf/>
  </rcc>
  <rcc rId="8537" sId="2" odxf="1" dxf="1" numFmtId="4">
    <nc r="H2164">
      <v>1.4977</v>
    </nc>
    <odxf/>
    <ndxf/>
  </rcc>
  <rcc rId="8538" sId="2" odxf="1" dxf="1" numFmtId="4">
    <nc r="B2165">
      <v>1.4978</v>
    </nc>
    <odxf/>
    <ndxf/>
  </rcc>
  <rcc rId="8539" sId="2" odxf="1" dxf="1" numFmtId="4">
    <nc r="C2165">
      <v>1.4978</v>
    </nc>
    <odxf/>
    <ndxf/>
  </rcc>
  <rcc rId="8540" sId="2" odxf="1" dxf="1" numFmtId="4">
    <nc r="D2165">
      <v>1.4978</v>
    </nc>
    <odxf/>
    <ndxf/>
  </rcc>
  <rcc rId="8541" sId="2" odxf="1" dxf="1" numFmtId="4">
    <nc r="E2165">
      <v>1.4975000000000001</v>
    </nc>
    <odxf/>
    <ndxf/>
  </rcc>
  <rcc rId="8542" sId="2" odxf="1" dxf="1" numFmtId="4">
    <nc r="F2165">
      <v>1.4977</v>
    </nc>
    <odxf/>
    <ndxf/>
  </rcc>
  <rcc rId="8543" sId="2" odxf="1" dxf="1" numFmtId="4">
    <nc r="G2165">
      <v>1.4979</v>
    </nc>
    <odxf/>
    <ndxf/>
  </rcc>
  <rcc rId="8544" sId="2" odxf="1" dxf="1" numFmtId="4">
    <nc r="H2165">
      <v>1.4978</v>
    </nc>
    <odxf/>
    <ndxf/>
  </rcc>
  <rcc rId="8545" sId="2" odxf="1" dxf="1" numFmtId="4">
    <nc r="B2166">
      <v>1.4977</v>
    </nc>
    <odxf/>
    <ndxf/>
  </rcc>
  <rcc rId="8546" sId="2" odxf="1" dxf="1" numFmtId="4">
    <nc r="C2166">
      <v>1.4978</v>
    </nc>
    <odxf/>
    <ndxf/>
  </rcc>
  <rcc rId="8547" sId="2" odxf="1" dxf="1" numFmtId="4">
    <nc r="D2166">
      <v>1.4978</v>
    </nc>
    <odxf/>
    <ndxf/>
  </rcc>
  <rcc rId="8548" sId="2" odxf="1" dxf="1" numFmtId="4">
    <nc r="E2166">
      <v>1.4976</v>
    </nc>
    <odxf/>
    <ndxf/>
  </rcc>
  <rcc rId="8549" sId="2" odxf="1" dxf="1" numFmtId="4">
    <nc r="F2166">
      <v>1.4977</v>
    </nc>
    <odxf/>
    <ndxf/>
  </rcc>
  <rcc rId="8550" sId="2" odxf="1" dxf="1" numFmtId="4">
    <nc r="G2166">
      <v>1.4978</v>
    </nc>
    <odxf/>
    <ndxf/>
  </rcc>
  <rcc rId="8551" sId="2" odxf="1" dxf="1" numFmtId="4">
    <nc r="H2166">
      <v>1.4978</v>
    </nc>
    <odxf/>
    <ndxf/>
  </rcc>
  <rcc rId="8552" sId="3" numFmtId="4">
    <nc r="B1043">
      <v>1.5132000000000001</v>
    </nc>
  </rcc>
  <rrc rId="8553" sId="3" ref="A1045:XFD1045" action="deleteRow">
    <rfmt sheetId="3" xfDxf="1" s="1" sqref="A1045:XFD1045"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45">
        <v>44922.333333333336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3" sqref="B1045" start="0" length="0">
      <dxf>
        <numFmt numFmtId="167" formatCode="0.0000"/>
        <alignment horizontal="center" vertical="top" readingOrder="0"/>
        <border outline="0">
          <left style="dashed">
            <color indexed="64"/>
          </left>
          <top style="dashed">
            <color indexed="64"/>
          </top>
          <bottom style="dashed">
            <color indexed="64"/>
          </bottom>
        </border>
      </dxf>
    </rfmt>
  </rrc>
  <rcc rId="8554" sId="3" numFmtId="27">
    <oc r="A1044">
      <v>44922</v>
    </oc>
    <nc r="A1044">
      <v>44922.333333333336</v>
    </nc>
  </rcc>
  <rcc rId="8555" sId="4" odxf="1" dxf="1" numFmtId="4">
    <nc r="B1039">
      <v>1.5246</v>
    </nc>
    <odxf/>
    <ndxf/>
  </rcc>
  <rcc rId="8556" sId="4" odxf="1" dxf="1" numFmtId="4">
    <nc r="C1039">
      <v>1.5246999999999999</v>
    </nc>
    <odxf/>
    <ndxf/>
  </rcc>
  <rcc rId="8557" sId="4" odxf="1" dxf="1" numFmtId="4">
    <nc r="D1039">
      <v>1.5246</v>
    </nc>
    <odxf/>
    <ndxf/>
  </rcc>
  <rcc rId="8558" sId="4" odxf="1" dxf="1" numFmtId="4">
    <nc r="E1039">
      <v>1.5246999999999999</v>
    </nc>
    <odxf/>
    <ndxf/>
  </rcc>
  <rcc rId="8559" sId="7" odxf="1" dxf="1" numFmtId="4">
    <nc r="B1047">
      <v>5.16</v>
    </nc>
    <odxf/>
    <ndxf/>
  </rcc>
  <rcc rId="8560" sId="7" odxf="1" dxf="1" numFmtId="4">
    <nc r="C1047">
      <v>6.1</v>
    </nc>
    <odxf/>
    <ndxf/>
  </rcc>
  <rcc rId="8561" sId="8">
    <nc r="C1046">
      <v>6</v>
    </nc>
  </rcc>
  <rcc rId="8562" sId="8">
    <nc r="D1046">
      <v>2.5</v>
    </nc>
  </rcc>
  <rcc rId="8563" sId="8">
    <nc r="E1046">
      <v>115</v>
    </nc>
  </rcc>
  <rcv guid="{7CFB4564-A573-4AEE-9975-79543CE5E4E6}" action="delete"/>
  <rdn rId="0" localSheetId="2" customView="1" name="Z_7CFB4564_A573_4AEE_9975_79543CE5E4E6_.wvu.FilterData" hidden="1" oldHidden="1">
    <formula>'КР 2_I-VII'!$A$4:$H$2194</formula>
    <oldFormula>'КР 2_I-VII'!$A$4:$H$2194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68" start="0" length="0">
    <dxf/>
  </rfmt>
  <rcc rId="8569" sId="1" odxf="1" dxf="1" numFmtId="4">
    <nc r="C368">
      <v>3.2000000000000001E-2</v>
    </nc>
    <odxf/>
    <ndxf/>
  </rcc>
  <rcc rId="8570" sId="1" odxf="1" dxf="1" numFmtId="4">
    <nc r="D368">
      <v>7.0000000000000001E-3</v>
    </nc>
    <odxf/>
    <ndxf/>
  </rcc>
  <rcc rId="8571" sId="1" odxf="1" dxf="1" numFmtId="4">
    <nc r="E368">
      <v>8.0000000000000002E-3</v>
    </nc>
    <odxf/>
    <ndxf/>
  </rcc>
  <rcc rId="8572" sId="1" odxf="1" dxf="1" numFmtId="4">
    <nc r="F368">
      <v>5.0000000000000001E-3</v>
    </nc>
    <odxf/>
    <ndxf/>
  </rcc>
  <rfmt sheetId="1" sqref="G368" start="0" length="0">
    <dxf/>
  </rfmt>
  <rcc rId="8573" sId="1" odxf="1" dxf="1" numFmtId="4">
    <nc r="H368">
      <v>0.03</v>
    </nc>
    <odxf/>
    <ndxf/>
  </rcc>
  <rfmt sheetId="1" sqref="I368" start="0" length="0">
    <dxf/>
  </rfmt>
  <rfmt sheetId="1" sqref="J368" start="0" length="0">
    <dxf/>
  </rfmt>
  <rcc rId="8574" sId="1" odxf="1" dxf="1" numFmtId="4">
    <nc r="K368">
      <v>2.3E-2</v>
    </nc>
    <odxf/>
    <ndxf/>
  </rcc>
  <rcc rId="8575" sId="1" odxf="1" dxf="1" numFmtId="4">
    <nc r="L368">
      <v>99.86</v>
    </nc>
    <odxf/>
    <ndxf/>
  </rcc>
  <rcc rId="8576" sId="1" odxf="1" dxf="1" numFmtId="4">
    <nc r="M368">
      <v>3.5000000000000003E-2</v>
    </nc>
    <odxf/>
    <ndxf/>
  </rcc>
  <rcc rId="8577" sId="1" odxf="1" dxf="1" numFmtId="4">
    <nc r="N368">
      <v>1.5E-3</v>
    </nc>
    <odxf/>
    <ndxf/>
  </rcc>
  <rcc rId="8578" sId="2" odxf="1" dxf="1" numFmtId="4">
    <nc r="B2167">
      <v>1.4977</v>
    </nc>
    <odxf/>
    <ndxf/>
  </rcc>
  <rcc rId="8579" sId="2" odxf="1" dxf="1" numFmtId="4">
    <nc r="C2167">
      <v>1.498</v>
    </nc>
    <odxf>
      <border outline="0">
        <top style="dotted">
          <color indexed="64"/>
        </top>
      </border>
    </odxf>
    <ndxf>
      <border outline="0">
        <top/>
      </border>
    </ndxf>
  </rcc>
  <rcc rId="8580" sId="2" odxf="1" dxf="1" numFmtId="4">
    <nc r="D2167">
      <v>1.498</v>
    </nc>
    <odxf>
      <border outline="0">
        <top style="dotted">
          <color indexed="64"/>
        </top>
      </border>
    </odxf>
    <ndxf>
      <border outline="0">
        <top/>
      </border>
    </ndxf>
  </rcc>
  <rcc rId="8581" sId="2" odxf="1" dxf="1" numFmtId="4">
    <nc r="E2167">
      <v>1.4979</v>
    </nc>
    <odxf>
      <border outline="0">
        <top style="dotted">
          <color indexed="64"/>
        </top>
      </border>
    </odxf>
    <ndxf>
      <border outline="0">
        <top/>
      </border>
    </ndxf>
  </rcc>
  <rcc rId="8582" sId="2" odxf="1" dxf="1" numFmtId="4">
    <nc r="F2167">
      <v>1.498</v>
    </nc>
    <odxf>
      <border outline="0">
        <top style="dotted">
          <color indexed="64"/>
        </top>
      </border>
    </odxf>
    <ndxf>
      <border outline="0">
        <top/>
      </border>
    </ndxf>
  </rcc>
  <rcc rId="8583" sId="2" odxf="1" dxf="1" numFmtId="4">
    <nc r="G2167">
      <v>1.498</v>
    </nc>
    <odxf>
      <border outline="0">
        <top style="dotted">
          <color indexed="64"/>
        </top>
      </border>
    </odxf>
    <ndxf>
      <border outline="0">
        <top/>
      </border>
    </ndxf>
  </rcc>
  <rcc rId="8584" sId="2" odxf="1" dxf="1" numFmtId="4">
    <nc r="H2167">
      <v>1.498</v>
    </nc>
    <odxf>
      <border outline="0">
        <top style="dotted">
          <color indexed="64"/>
        </top>
      </border>
    </odxf>
    <ndxf>
      <border outline="0">
        <top/>
      </border>
    </ndxf>
  </rcc>
  <rcc rId="8585" sId="2" odxf="1" dxf="1" numFmtId="4">
    <nc r="B2168">
      <v>1.4977</v>
    </nc>
    <odxf/>
    <ndxf/>
  </rcc>
  <rcc rId="8586" sId="2" odxf="1" dxf="1" numFmtId="4">
    <nc r="C2168">
      <v>1.4978</v>
    </nc>
    <odxf>
      <border outline="0">
        <top style="dotted">
          <color indexed="64"/>
        </top>
      </border>
    </odxf>
    <ndxf>
      <border outline="0">
        <top/>
      </border>
    </ndxf>
  </rcc>
  <rcc rId="8587" sId="2" odxf="1" dxf="1" numFmtId="4">
    <nc r="D2168">
      <v>1.4979</v>
    </nc>
    <odxf>
      <border outline="0">
        <top style="dotted">
          <color indexed="64"/>
        </top>
      </border>
    </odxf>
    <ndxf>
      <border outline="0">
        <top/>
      </border>
    </ndxf>
  </rcc>
  <rcc rId="8588" sId="2" odxf="1" dxf="1" numFmtId="4">
    <nc r="E2168">
      <v>1.4978</v>
    </nc>
    <odxf>
      <border outline="0">
        <top style="dotted">
          <color indexed="64"/>
        </top>
      </border>
    </odxf>
    <ndxf>
      <border outline="0">
        <top/>
      </border>
    </ndxf>
  </rcc>
  <rcc rId="8589" sId="2" odxf="1" dxf="1" numFmtId="4">
    <nc r="F2168">
      <v>1.4978</v>
    </nc>
    <odxf>
      <border outline="0">
        <top style="dotted">
          <color indexed="64"/>
        </top>
      </border>
    </odxf>
    <ndxf>
      <border outline="0">
        <top/>
      </border>
    </ndxf>
  </rcc>
  <rcc rId="8590" sId="2" odxf="1" dxf="1" numFmtId="4">
    <nc r="G2168">
      <v>1.4978</v>
    </nc>
    <odxf>
      <border outline="0">
        <top style="dotted">
          <color indexed="64"/>
        </top>
      </border>
    </odxf>
    <ndxf>
      <border outline="0">
        <top/>
      </border>
    </ndxf>
  </rcc>
  <rcc rId="8591" sId="2" odxf="1" dxf="1" numFmtId="4">
    <nc r="H2168">
      <v>1.4979</v>
    </nc>
    <odxf>
      <border outline="0">
        <top style="dotted">
          <color indexed="64"/>
        </top>
      </border>
    </odxf>
    <ndxf>
      <border outline="0">
        <top/>
      </border>
    </ndxf>
  </rcc>
  <rcc rId="8592" sId="4" odxf="1" dxf="1" numFmtId="4">
    <nc r="B1041">
      <v>1.5246999999999999</v>
    </nc>
    <odxf>
      <border outline="0">
        <top style="dashed">
          <color indexed="64"/>
        </top>
      </border>
    </odxf>
    <ndxf>
      <border outline="0">
        <top style="medium">
          <color indexed="64"/>
        </top>
      </border>
    </ndxf>
  </rcc>
  <rcc rId="8593" sId="4" odxf="1" dxf="1" numFmtId="4">
    <nc r="C1041">
      <v>1.5247999999999999</v>
    </nc>
    <odxf>
      <border outline="0">
        <top style="dashed">
          <color indexed="64"/>
        </top>
      </border>
    </odxf>
    <ndxf>
      <border outline="0">
        <top style="medium">
          <color indexed="64"/>
        </top>
      </border>
    </ndxf>
  </rcc>
  <rcc rId="8594" sId="4" odxf="1" dxf="1" numFmtId="4">
    <nc r="D1041">
      <v>1.5247999999999999</v>
    </nc>
    <odxf>
      <border outline="0">
        <top style="dashed">
          <color indexed="64"/>
        </top>
      </border>
    </odxf>
    <ndxf>
      <border outline="0">
        <top style="medium">
          <color indexed="64"/>
        </top>
      </border>
    </ndxf>
  </rcc>
  <rcc rId="8595" sId="4" odxf="1" dxf="1" numFmtId="4">
    <nc r="E1041">
      <v>1.5246999999999999</v>
    </nc>
    <odxf>
      <border outline="0">
        <top style="dashed">
          <color indexed="64"/>
        </top>
      </border>
    </odxf>
    <ndxf>
      <border outline="0">
        <top style="medium">
          <color indexed="64"/>
        </top>
      </border>
    </ndxf>
  </rcc>
  <rrc rId="8596" sId="4" ref="A1040:XFD1040" action="deleteRow">
    <rfmt sheetId="4" xfDxf="1" s="1" sqref="A1040:XFD1040"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1040">
        <v>44922</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4" sqref="B1040"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C1040"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D1040"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E1040" start="0" length="0">
      <dxf>
        <numFmt numFmtId="171" formatCode="#,##0.0000_ ;\-#,##0.0000\ "/>
        <alignment horizontal="center" vertical="top" readingOrder="0"/>
        <border outline="0">
          <left style="dashed">
            <color indexed="64"/>
          </left>
          <right style="thin">
            <color indexed="64"/>
          </right>
          <top style="medium">
            <color indexed="64"/>
          </top>
          <bottom style="dashed">
            <color indexed="64"/>
          </bottom>
        </border>
      </dxf>
    </rfmt>
  </rrc>
  <rcc rId="8597" sId="3" numFmtId="4">
    <nc r="B1044">
      <v>1.5185</v>
    </nc>
  </rcc>
  <rcc rId="8598" sId="5" odxf="1" dxf="1" numFmtId="4">
    <nc r="B372">
      <v>76.040000000000006</v>
    </nc>
    <odxf/>
    <ndxf/>
  </rcc>
  <rcc rId="8599" sId="5" odxf="1" dxf="1" numFmtId="4">
    <nc r="C372">
      <v>0.22</v>
    </nc>
    <odxf/>
    <ndxf/>
  </rcc>
  <rcc rId="8600" sId="5" odxf="1" dxf="1" numFmtId="4">
    <nc r="D372">
      <v>2.02</v>
    </nc>
    <odxf/>
    <ndxf/>
  </rcc>
  <rcc rId="8601" sId="5" odxf="1" dxf="1" numFmtId="4">
    <nc r="E372">
      <v>21.43</v>
    </nc>
    <odxf/>
    <ndxf/>
  </rcc>
  <rcc rId="8602" sId="5" odxf="1" dxf="1" numFmtId="4">
    <nc r="F372">
      <v>0.28999999999999998</v>
    </nc>
    <odxf/>
    <ndxf/>
  </rcc>
  <rcc rId="8603" sId="6" odxf="1" dxf="1" numFmtId="4">
    <nc r="B367">
      <v>1.5246</v>
    </nc>
    <odxf/>
    <ndxf/>
  </rcc>
  <rcc rId="8604" sId="6" odxf="1" dxf="1" numFmtId="4">
    <nc r="C367">
      <v>1.04</v>
    </nc>
    <odxf/>
    <ndxf/>
  </rcc>
  <rcc rId="8605" sId="6" odxf="1" dxf="1" numFmtId="4">
    <nc r="D367">
      <v>1.1000000000000001</v>
    </nc>
    <odxf/>
    <ndxf/>
  </rcc>
  <rcc rId="8606" sId="6" odxf="1" dxf="1" numFmtId="4">
    <nc r="E367">
      <v>6.48</v>
    </nc>
    <odxf/>
    <ndxf/>
  </rcc>
  <rcc rId="8607" sId="6" odxf="1" dxf="1" numFmtId="4">
    <nc r="F367">
      <v>0.93</v>
    </nc>
    <odxf/>
    <ndxf/>
  </rcc>
  <rfmt sheetId="6" sqref="G367" start="0" length="0">
    <dxf/>
  </rfmt>
  <rfmt sheetId="6" sqref="H367" start="0" length="0">
    <dxf/>
  </rfmt>
  <rfmt sheetId="6" sqref="I367" start="0" length="0">
    <dxf/>
  </rfmt>
  <rfmt sheetId="6" sqref="J367" start="0" length="0">
    <dxf/>
  </rfmt>
  <rfmt sheetId="6" sqref="K367" start="0" length="0">
    <dxf/>
  </rfmt>
  <rfmt sheetId="6" sqref="L367" start="0" length="0">
    <dxf/>
  </rfmt>
  <rcc rId="8608" sId="6" odxf="1" dxf="1" numFmtId="4">
    <nc r="M367">
      <v>90.45</v>
    </nc>
    <odxf/>
    <ndxf/>
  </rcc>
  <rcc rId="8609" sId="7" odxf="1" dxf="1" numFmtId="4">
    <nc r="B1049">
      <v>4.54</v>
    </nc>
    <odxf/>
    <ndxf/>
  </rcc>
  <rcc rId="8610" sId="7" odxf="1" dxf="1" numFmtId="4">
    <nc r="C1049">
      <v>7</v>
    </nc>
    <odxf/>
    <ndxf/>
  </rcc>
  <rcc rId="8611" sId="7" odxf="1" dxf="1" numFmtId="4">
    <nc r="D1049">
      <v>7</v>
    </nc>
    <odxf>
      <border outline="0">
        <right/>
      </border>
    </odxf>
    <ndxf>
      <border outline="0">
        <right style="thin">
          <color indexed="64"/>
        </right>
      </border>
    </ndxf>
  </rcc>
  <rrc rId="8612" sId="7" ref="A1048:XFD1048" action="insertRow"/>
  <rrc rId="8613" sId="7" ref="A1048:XFD1048" action="deleteRow">
    <rfmt sheetId="7" xfDxf="1" s="1" sqref="A1048:XFD1048"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7" s="1" sqref="A1048" start="0" length="0">
      <dxf>
        <font>
          <sz val="10"/>
          <color auto="1"/>
          <name val="Arial Cyr"/>
          <scheme val="none"/>
        </font>
        <numFmt numFmtId="27" formatCode="dd/mm/yyyy\ h:mm"/>
        <alignment horizontal="left" vertical="center" readingOrder="0"/>
        <border outline="0">
          <left style="thin">
            <color indexed="64"/>
          </left>
          <right style="dashed">
            <color indexed="64"/>
          </right>
        </border>
      </dxf>
    </rfmt>
    <rfmt sheetId="7" sqref="B1048" start="0" length="0">
      <dxf>
        <numFmt numFmtId="2" formatCode="0.00"/>
        <alignment horizontal="center" vertical="top" readingOrder="0"/>
        <border outline="0">
          <left style="dashed">
            <color indexed="64"/>
          </left>
          <right style="dashed">
            <color indexed="64"/>
          </right>
        </border>
      </dxf>
    </rfmt>
    <rfmt sheetId="7" sqref="C1048" start="0" length="0">
      <dxf>
        <numFmt numFmtId="164" formatCode="0.0"/>
        <alignment horizontal="center" vertical="top" readingOrder="0"/>
        <border outline="0">
          <left style="dashed">
            <color indexed="64"/>
          </left>
          <right style="dashed">
            <color indexed="64"/>
          </right>
        </border>
      </dxf>
    </rfmt>
    <rfmt sheetId="7" sqref="D1048" start="0" length="0">
      <dxf>
        <numFmt numFmtId="164" formatCode="0.0"/>
        <alignment horizontal="center" vertical="top" readingOrder="0"/>
        <border outline="0">
          <left style="dashed">
            <color indexed="64"/>
          </left>
        </border>
      </dxf>
    </rfmt>
    <rfmt sheetId="7" sqref="E1048" start="0" length="0">
      <dxf/>
    </rfmt>
  </rrc>
  <rrc rId="8614" sId="7" ref="A1048:XFD1048" action="deleteRow">
    <rfmt sheetId="7" xfDxf="1" s="1" sqref="A1048:XFD1048"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48">
        <v>44922</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1048"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1048"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1048" start="0" length="0">
      <dxf>
        <numFmt numFmtId="164" formatCode="0.0"/>
        <alignment horizontal="center" vertical="top" readingOrder="0"/>
        <border outline="0">
          <left style="dashed">
            <color indexed="64"/>
          </left>
          <top style="medium">
            <color indexed="64"/>
          </top>
          <bottom style="dashed">
            <color indexed="64"/>
          </bottom>
        </border>
      </dxf>
    </rfmt>
    <rfmt sheetId="7" sqref="E1048" start="0" length="0">
      <dxf/>
    </rfmt>
  </rrc>
  <rcc rId="8615" sId="8" odxf="1" dxf="1">
    <nc r="B1048">
      <v>5.26</v>
    </nc>
    <odxf>
      <border outline="0">
        <top style="dashed">
          <color indexed="64"/>
        </top>
      </border>
    </odxf>
    <ndxf>
      <border outline="0">
        <top/>
      </border>
    </ndxf>
  </rcc>
  <rcc rId="8616" sId="8" odxf="1" dxf="1">
    <nc r="C1048">
      <v>7.1</v>
    </nc>
    <odxf>
      <border outline="0">
        <top style="dashed">
          <color indexed="64"/>
        </top>
      </border>
    </odxf>
    <ndxf>
      <border outline="0">
        <top style="medium">
          <color indexed="64"/>
        </top>
      </border>
    </ndxf>
  </rcc>
  <rcc rId="8617" sId="8">
    <nc r="D1048">
      <v>2.5</v>
    </nc>
  </rcc>
  <rcc rId="8618" sId="8">
    <nc r="E1048">
      <v>115</v>
    </nc>
  </rcc>
  <rrc rId="8619" sId="8" ref="A1047:XFD1047" action="deleteRow">
    <rfmt sheetId="8" xfDxf="1" sqref="A1047:XFD1047" start="0" length="0"/>
    <rcc rId="0" sId="8" dxf="1" numFmtId="27">
      <nc r="A1047">
        <v>44922</v>
      </nc>
      <ndxf>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8" s="1" sqref="B1047" start="0" length="0">
      <dxf>
        <font>
          <sz val="10"/>
          <color auto="1"/>
          <name val="Arial"/>
          <scheme val="none"/>
        </font>
        <numFmt numFmtId="2" formatCode="0.00"/>
        <alignment horizontal="center" readingOrder="0"/>
        <border outline="0">
          <left style="dashed">
            <color indexed="64"/>
          </left>
          <right style="dashed">
            <color indexed="64"/>
          </right>
          <top style="medium">
            <color indexed="64"/>
          </top>
          <bottom style="dashed">
            <color indexed="64"/>
          </bottom>
        </border>
      </dxf>
    </rfmt>
    <rfmt sheetId="8" s="1" sqref="C1047" start="0" length="0">
      <dxf>
        <font>
          <sz val="10"/>
          <color auto="1"/>
          <name val="Arial"/>
          <scheme val="none"/>
        </font>
        <numFmt numFmtId="164" formatCode="0.0"/>
        <alignment horizontal="center" readingOrder="0"/>
        <border outline="0">
          <left style="dashed">
            <color indexed="64"/>
          </left>
          <right style="dashed">
            <color indexed="64"/>
          </right>
          <top style="medium">
            <color indexed="64"/>
          </top>
          <bottom style="dashed">
            <color indexed="64"/>
          </bottom>
        </border>
      </dxf>
    </rfmt>
    <rfmt sheetId="8" sqref="D1047" start="0" length="0">
      <dxf>
        <alignment horizontal="center" vertical="top" readingOrder="0"/>
        <border outline="0">
          <left style="dashed">
            <color indexed="64"/>
          </left>
          <right style="dashed">
            <color indexed="64"/>
          </right>
          <top style="medium">
            <color indexed="64"/>
          </top>
          <bottom style="dashed">
            <color indexed="64"/>
          </bottom>
        </border>
      </dxf>
    </rfmt>
    <rfmt sheetId="8" sqref="E1047" start="0" length="0">
      <dxf>
        <alignment horizontal="center" vertical="top" readingOrder="0"/>
        <border outline="0">
          <left style="dashed">
            <color indexed="64"/>
          </left>
          <right style="dashed">
            <color indexed="64"/>
          </right>
          <top style="medium">
            <color indexed="64"/>
          </top>
          <bottom style="dashed">
            <color indexed="64"/>
          </bottom>
        </border>
      </dxf>
    </rfmt>
  </rr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20" sId="2" odxf="1" dxf="1" numFmtId="4">
    <nc r="B2170">
      <v>1.4977</v>
    </nc>
    <odxf/>
    <ndxf/>
  </rcc>
  <rcc rId="8621" sId="2" odxf="1" dxf="1" numFmtId="4">
    <nc r="C2170">
      <v>1.4978</v>
    </nc>
    <odxf/>
    <ndxf/>
  </rcc>
  <rcc rId="8622" sId="2" odxf="1" dxf="1" numFmtId="4">
    <nc r="D2170">
      <v>1.4977</v>
    </nc>
    <odxf/>
    <ndxf/>
  </rcc>
  <rcc rId="8623" sId="2" odxf="1" dxf="1" numFmtId="4">
    <nc r="E2170">
      <v>1.4977</v>
    </nc>
    <odxf/>
    <ndxf/>
  </rcc>
  <rcc rId="8624" sId="2" odxf="1" dxf="1" numFmtId="4">
    <nc r="F2170">
      <v>1.4977</v>
    </nc>
    <odxf/>
    <ndxf/>
  </rcc>
  <rcc rId="8625" sId="2" odxf="1" dxf="1" numFmtId="4">
    <nc r="G2170">
      <v>1.4978</v>
    </nc>
    <odxf/>
    <ndxf/>
  </rcc>
  <rcc rId="8626" sId="2" odxf="1" dxf="1" numFmtId="4">
    <nc r="H2170">
      <v>1.4978</v>
    </nc>
    <odxf/>
    <ndxf/>
  </rcc>
  <rcc rId="8627" sId="2" odxf="1" dxf="1" numFmtId="4">
    <nc r="B2171">
      <v>1.4979</v>
    </nc>
    <odxf/>
    <ndxf/>
  </rcc>
  <rcc rId="8628" sId="2" odxf="1" dxf="1" numFmtId="4">
    <nc r="C2171">
      <v>1.4978</v>
    </nc>
    <odxf/>
    <ndxf/>
  </rcc>
  <rcc rId="8629" sId="2" odxf="1" dxf="1" numFmtId="4">
    <nc r="D2171">
      <v>1.4978</v>
    </nc>
    <odxf/>
    <ndxf/>
  </rcc>
  <rcc rId="8630" sId="2" odxf="1" dxf="1" numFmtId="4">
    <nc r="E2171">
      <v>1.4977</v>
    </nc>
    <odxf/>
    <ndxf/>
  </rcc>
  <rcc rId="8631" sId="2" odxf="1" dxf="1" numFmtId="4">
    <nc r="F2171">
      <v>1.4977</v>
    </nc>
    <odxf/>
    <ndxf/>
  </rcc>
  <rcc rId="8632" sId="2" odxf="1" dxf="1" numFmtId="4">
    <nc r="G2171">
      <v>1.4978</v>
    </nc>
    <odxf/>
    <ndxf/>
  </rcc>
  <rcc rId="8633" sId="2" odxf="1" dxf="1" numFmtId="4">
    <nc r="H2171">
      <v>1.4979</v>
    </nc>
    <odxf/>
    <ndxf/>
  </rcc>
  <rcc rId="8634" sId="2" odxf="1" dxf="1" numFmtId="4">
    <nc r="B2169">
      <v>1.4977</v>
    </nc>
    <odxf/>
    <ndxf/>
  </rcc>
  <rcc rId="8635" sId="2" odxf="1" dxf="1" numFmtId="4">
    <nc r="C2169">
      <v>1.4979</v>
    </nc>
    <odxf>
      <border outline="0">
        <top style="dotted">
          <color indexed="64"/>
        </top>
      </border>
    </odxf>
    <ndxf>
      <border outline="0">
        <top/>
      </border>
    </ndxf>
  </rcc>
  <rcc rId="8636" sId="2" odxf="1" dxf="1" numFmtId="4">
    <nc r="D2169">
      <v>1.4978</v>
    </nc>
    <odxf>
      <border outline="0">
        <top style="dotted">
          <color indexed="64"/>
        </top>
      </border>
    </odxf>
    <ndxf>
      <border outline="0">
        <top/>
      </border>
    </ndxf>
  </rcc>
  <rcc rId="8637" sId="2" odxf="1" dxf="1" numFmtId="4">
    <nc r="E2169">
      <v>1.4977</v>
    </nc>
    <odxf/>
    <ndxf/>
  </rcc>
  <rcc rId="8638" sId="2" odxf="1" dxf="1" numFmtId="4">
    <nc r="F2169">
      <v>1.4977</v>
    </nc>
    <odxf/>
    <ndxf/>
  </rcc>
  <rcc rId="8639" sId="2" odxf="1" dxf="1" numFmtId="4">
    <nc r="G2169">
      <v>1.4978</v>
    </nc>
    <odxf>
      <border outline="0">
        <top style="dotted">
          <color indexed="64"/>
        </top>
      </border>
    </odxf>
    <ndxf>
      <border outline="0">
        <top/>
      </border>
    </ndxf>
  </rcc>
  <rcc rId="8640" sId="2" odxf="1" dxf="1" numFmtId="4">
    <nc r="H2169">
      <v>1.4979</v>
    </nc>
    <odxf>
      <border outline="0">
        <top style="dotted">
          <color indexed="64"/>
        </top>
      </border>
    </odxf>
    <ndxf>
      <border outline="0">
        <top/>
      </border>
    </ndxf>
  </rcc>
  <rcc rId="8641" sId="3" numFmtId="27">
    <oc r="A1045">
      <v>44922.666666666664</v>
    </oc>
    <nc r="A1045">
      <v>44922.833333333336</v>
    </nc>
  </rcc>
  <rcc rId="8642" sId="3" numFmtId="4">
    <nc r="B1045">
      <v>1.5145999999999999</v>
    </nc>
  </rcc>
  <rcc rId="8643" sId="4" odxf="1" dxf="1" numFmtId="4">
    <nc r="B1041">
      <v>1.5246999999999999</v>
    </nc>
    <odxf/>
    <ndxf/>
  </rcc>
  <rcc rId="8644" sId="4" odxf="1" dxf="1" numFmtId="4">
    <nc r="C1041">
      <v>1.5246999999999999</v>
    </nc>
    <odxf/>
    <ndxf/>
  </rcc>
  <rcc rId="8645" sId="4" odxf="1" dxf="1" numFmtId="4">
    <nc r="D1041">
      <v>1.5246999999999999</v>
    </nc>
    <odxf/>
    <ndxf/>
  </rcc>
  <rcc rId="8646" sId="4" odxf="1" dxf="1" numFmtId="4">
    <nc r="E1041">
      <v>1.5247999999999999</v>
    </nc>
    <odxf/>
    <ndxf/>
  </rcc>
  <rcc rId="8647" sId="7" odxf="1" dxf="1" numFmtId="4">
    <nc r="B1049">
      <v>4.9800000000000004</v>
    </nc>
    <odxf/>
    <ndxf/>
  </rcc>
  <rcc rId="8648" sId="7" odxf="1" dxf="1" numFmtId="4">
    <nc r="C1049">
      <v>6.8</v>
    </nc>
    <odxf/>
    <ndxf/>
  </rcc>
  <rcc rId="8649" sId="7" numFmtId="27">
    <oc r="A1049">
      <v>44922.666666666664</v>
    </oc>
    <nc r="A1049">
      <v>44922.833333333336</v>
    </nc>
  </rcc>
  <rcc rId="8650" sId="8">
    <nc r="C1048">
      <v>6.6</v>
    </nc>
  </rcc>
  <rcc rId="8651" sId="8">
    <nc r="D1048">
      <v>2.5</v>
    </nc>
  </rcc>
  <rcc rId="8652" sId="8">
    <nc r="E1048">
      <v>115</v>
    </nc>
  </rcc>
  <rcv guid="{7CFB4564-A573-4AEE-9975-79543CE5E4E6}" action="delete"/>
  <rdn rId="0" localSheetId="2" customView="1" name="Z_7CFB4564_A573_4AEE_9975_79543CE5E4E6_.wvu.FilterData" hidden="1" oldHidden="1">
    <formula>'КР 2_I-VII'!$A$4:$H$2194</formula>
    <oldFormula>'КР 2_I-VII'!$A$4:$H$2194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58" sId="2" odxf="1" dxf="1" numFmtId="4">
    <nc r="B2172">
      <v>1.4978</v>
    </nc>
    <odxf/>
    <ndxf/>
  </rcc>
  <rcc rId="8659" sId="2" odxf="1" dxf="1" numFmtId="4">
    <nc r="C2172">
      <v>1.4979</v>
    </nc>
    <odxf/>
    <ndxf/>
  </rcc>
  <rcc rId="8660" sId="2" odxf="1" dxf="1" numFmtId="4">
    <nc r="D2172">
      <v>1.4978</v>
    </nc>
    <odxf/>
    <ndxf/>
  </rcc>
  <rcc rId="8661" sId="2" odxf="1" dxf="1" numFmtId="4">
    <nc r="E2172">
      <v>1.4977</v>
    </nc>
    <odxf/>
    <ndxf/>
  </rcc>
  <rcc rId="8662" sId="2" odxf="1" dxf="1" numFmtId="4">
    <nc r="F2172">
      <v>1.4978</v>
    </nc>
    <odxf/>
    <ndxf/>
  </rcc>
  <rcc rId="8663" sId="2" odxf="1" dxf="1" numFmtId="4">
    <nc r="G2172">
      <v>1.4976</v>
    </nc>
    <odxf/>
    <ndxf/>
  </rcc>
  <rcc rId="8664" sId="2" odxf="1" dxf="1" numFmtId="4">
    <nc r="H2172">
      <v>1.4977</v>
    </nc>
    <odxf/>
    <ndxf/>
  </rcc>
  <rcv guid="{7CFB4564-A573-4AEE-9975-79543CE5E4E6}" action="delete"/>
  <rdn rId="0" localSheetId="2" customView="1" name="Z_7CFB4564_A573_4AEE_9975_79543CE5E4E6_.wvu.FilterData" hidden="1" oldHidden="1">
    <formula>'КР 2_I-VII'!$A$4:$H$2194</formula>
    <oldFormula>'КР 2_I-VII'!$A$4:$H$2194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69" start="0" length="0">
    <dxf/>
  </rfmt>
  <rcc rId="8670" sId="1" odxf="1" dxf="1" numFmtId="4">
    <nc r="C369">
      <v>3.5000000000000003E-2</v>
    </nc>
    <odxf/>
    <ndxf/>
  </rcc>
  <rcc rId="8671" sId="1" odxf="1" dxf="1" numFmtId="4">
    <nc r="D369">
      <v>8.0000000000000002E-3</v>
    </nc>
    <odxf/>
    <ndxf/>
  </rcc>
  <rcc rId="8672" sId="1" odxf="1" dxf="1" numFmtId="4">
    <nc r="E369">
      <v>8.9999999999999993E-3</v>
    </nc>
    <odxf/>
    <ndxf/>
  </rcc>
  <rcc rId="8673" sId="1" odxf="1" dxf="1" numFmtId="4">
    <nc r="F369">
      <v>1E-3</v>
    </nc>
    <odxf/>
    <ndxf/>
  </rcc>
  <rfmt sheetId="1" sqref="G369" start="0" length="0">
    <dxf/>
  </rfmt>
  <rcc rId="8674" sId="1" odxf="1" dxf="1" numFmtId="4">
    <nc r="H369">
      <v>0.03</v>
    </nc>
    <odxf/>
    <ndxf/>
  </rcc>
  <rfmt sheetId="1" sqref="I369" start="0" length="0">
    <dxf/>
  </rfmt>
  <rfmt sheetId="1" sqref="J369" start="0" length="0">
    <dxf/>
  </rfmt>
  <rcc rId="8675" sId="1" odxf="1" dxf="1" numFmtId="4">
    <nc r="K369">
      <v>2.5000000000000001E-2</v>
    </nc>
    <odxf/>
    <ndxf/>
  </rcc>
  <rcc rId="8676" sId="1" odxf="1" dxf="1" numFmtId="4">
    <nc r="L369">
      <v>99.852000000000004</v>
    </nc>
    <odxf/>
    <ndxf/>
  </rcc>
  <rcc rId="8677" sId="1" odxf="1" dxf="1" numFmtId="4">
    <nc r="M369">
      <v>0.04</v>
    </nc>
    <odxf/>
    <ndxf/>
  </rcc>
  <rcc rId="8678" sId="1" odxf="1" dxf="1" numFmtId="4">
    <nc r="N369">
      <v>1.4E-3</v>
    </nc>
    <odxf/>
    <ndxf/>
  </rcc>
  <rcc rId="8679" sId="2" odxf="1" dxf="1" numFmtId="4">
    <nc r="B2173">
      <v>1.4977</v>
    </nc>
    <odxf/>
    <ndxf/>
  </rcc>
  <rcc rId="8680" sId="2" odxf="1" dxf="1" numFmtId="4">
    <nc r="C2173">
      <v>1.4978</v>
    </nc>
    <odxf>
      <border outline="0">
        <top style="dotted">
          <color indexed="64"/>
        </top>
      </border>
    </odxf>
    <ndxf>
      <border outline="0">
        <top/>
      </border>
    </ndxf>
  </rcc>
  <rcc rId="8681" sId="2" odxf="1" dxf="1" numFmtId="4">
    <nc r="D2173">
      <v>1.4977</v>
    </nc>
    <odxf>
      <border outline="0">
        <top style="dotted">
          <color indexed="64"/>
        </top>
      </border>
    </odxf>
    <ndxf>
      <border outline="0">
        <top/>
      </border>
    </ndxf>
  </rcc>
  <rcc rId="8682" sId="2" odxf="1" dxf="1" numFmtId="4">
    <nc r="E2173">
      <v>1.4977</v>
    </nc>
    <odxf>
      <border outline="0">
        <top style="dotted">
          <color indexed="64"/>
        </top>
      </border>
    </odxf>
    <ndxf>
      <border outline="0">
        <top/>
      </border>
    </ndxf>
  </rcc>
  <rcc rId="8683" sId="2" odxf="1" dxf="1" numFmtId="4">
    <nc r="F2173">
      <v>1.4977</v>
    </nc>
    <odxf>
      <border outline="0">
        <top style="dotted">
          <color indexed="64"/>
        </top>
      </border>
    </odxf>
    <ndxf>
      <border outline="0">
        <top/>
      </border>
    </ndxf>
  </rcc>
  <rcc rId="8684" sId="2" odxf="1" dxf="1" numFmtId="4">
    <nc r="G2173">
      <v>1.4979</v>
    </nc>
    <odxf>
      <border outline="0">
        <top style="dotted">
          <color indexed="64"/>
        </top>
      </border>
    </odxf>
    <ndxf>
      <border outline="0">
        <top/>
      </border>
    </ndxf>
  </rcc>
  <rcc rId="8685" sId="2" odxf="1" dxf="1" numFmtId="4">
    <nc r="H2173">
      <v>1.4979</v>
    </nc>
    <odxf>
      <border outline="0">
        <top style="dotted">
          <color indexed="64"/>
        </top>
      </border>
    </odxf>
    <ndxf>
      <border outline="0">
        <top/>
      </border>
    </ndxf>
  </rcc>
  <rcc rId="8686" sId="2" odxf="1" dxf="1" numFmtId="4">
    <nc r="B2174">
      <v>1.4979</v>
    </nc>
    <odxf/>
    <ndxf/>
  </rcc>
  <rcc rId="8687" sId="2" odxf="1" dxf="1" numFmtId="4">
    <nc r="C2174">
      <v>1.4978</v>
    </nc>
    <odxf>
      <border outline="0">
        <top style="dotted">
          <color indexed="64"/>
        </top>
      </border>
    </odxf>
    <ndxf>
      <border outline="0">
        <top/>
      </border>
    </ndxf>
  </rcc>
  <rcc rId="8688" sId="2" odxf="1" dxf="1" numFmtId="4">
    <nc r="D2174">
      <v>1.4977</v>
    </nc>
    <odxf>
      <border outline="0">
        <top style="dotted">
          <color indexed="64"/>
        </top>
      </border>
    </odxf>
    <ndxf>
      <border outline="0">
        <top/>
      </border>
    </ndxf>
  </rcc>
  <rcc rId="8689" sId="2" odxf="1" dxf="1" numFmtId="4">
    <nc r="E2174">
      <v>1.4977</v>
    </nc>
    <odxf>
      <border outline="0">
        <top style="dotted">
          <color indexed="64"/>
        </top>
      </border>
    </odxf>
    <ndxf>
      <border outline="0">
        <top/>
      </border>
    </ndxf>
  </rcc>
  <rcc rId="8690" sId="2" odxf="1" dxf="1" numFmtId="4">
    <nc r="F2174">
      <v>1.4977</v>
    </nc>
    <odxf>
      <border outline="0">
        <top style="dotted">
          <color indexed="64"/>
        </top>
      </border>
    </odxf>
    <ndxf>
      <border outline="0">
        <top/>
      </border>
    </ndxf>
  </rcc>
  <rcc rId="8691" sId="2" odxf="1" dxf="1" numFmtId="4">
    <nc r="G2174">
      <v>1.4978</v>
    </nc>
    <odxf>
      <border outline="0">
        <top style="dotted">
          <color indexed="64"/>
        </top>
      </border>
    </odxf>
    <ndxf>
      <border outline="0">
        <top/>
      </border>
    </ndxf>
  </rcc>
  <rcc rId="8692" sId="2" odxf="1" dxf="1" numFmtId="4">
    <nc r="H2174">
      <v>1.4979</v>
    </nc>
    <odxf>
      <border outline="0">
        <top style="dotted">
          <color indexed="64"/>
        </top>
      </border>
    </odxf>
    <ndxf>
      <border outline="0">
        <top/>
      </border>
    </ndxf>
  </rcc>
  <rcc rId="8693" sId="4" odxf="1" dxf="1" numFmtId="4">
    <nc r="B1043">
      <v>1.5246999999999999</v>
    </nc>
    <odxf>
      <border outline="0">
        <top style="dashed">
          <color indexed="64"/>
        </top>
      </border>
    </odxf>
    <ndxf>
      <border outline="0">
        <top style="medium">
          <color indexed="64"/>
        </top>
      </border>
    </ndxf>
  </rcc>
  <rcc rId="8694" sId="4" odxf="1" dxf="1" numFmtId="4">
    <nc r="C1043">
      <v>1.5246999999999999</v>
    </nc>
    <odxf>
      <border outline="0">
        <top style="dashed">
          <color indexed="64"/>
        </top>
      </border>
    </odxf>
    <ndxf>
      <border outline="0">
        <top style="medium">
          <color indexed="64"/>
        </top>
      </border>
    </ndxf>
  </rcc>
  <rcc rId="8695" sId="4" odxf="1" dxf="1" numFmtId="4">
    <nc r="D1043">
      <v>1.5247999999999999</v>
    </nc>
    <odxf>
      <border outline="0">
        <top style="dashed">
          <color indexed="64"/>
        </top>
      </border>
    </odxf>
    <ndxf>
      <border outline="0">
        <top style="medium">
          <color indexed="64"/>
        </top>
      </border>
    </ndxf>
  </rcc>
  <rfmt sheetId="4" sqref="E1043" start="0" length="0">
    <dxf>
      <border outline="0">
        <top style="medium">
          <color indexed="64"/>
        </top>
      </border>
    </dxf>
  </rfmt>
  <rrc rId="8696" sId="4" ref="A1042:XFD1042" action="deleteRow">
    <rfmt sheetId="4" xfDxf="1" s="1" sqref="A1042:XFD1042"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1042">
        <v>44923</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4" sqref="B1042"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C1042"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D1042"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E1042" start="0" length="0">
      <dxf>
        <numFmt numFmtId="171" formatCode="#,##0.0000_ ;\-#,##0.0000\ "/>
        <alignment horizontal="center" vertical="top" readingOrder="0"/>
        <border outline="0">
          <left style="dashed">
            <color indexed="64"/>
          </left>
          <right style="thin">
            <color indexed="64"/>
          </right>
          <top style="medium">
            <color indexed="64"/>
          </top>
          <bottom style="dashed">
            <color indexed="64"/>
          </bottom>
        </border>
      </dxf>
    </rfmt>
  </rrc>
  <rfmt sheetId="4" sqref="E1040" start="0" length="0">
    <dxf>
      <border outline="0">
        <right style="thin">
          <color indexed="64"/>
        </right>
      </border>
    </dxf>
  </rfmt>
  <rcc rId="8697" sId="4" odxf="1" dxf="1" numFmtId="4">
    <nc r="E1042">
      <v>1.5246999999999999</v>
    </nc>
    <ndxf>
      <border outline="0">
        <right style="thin">
          <color indexed="64"/>
        </right>
      </border>
    </ndxf>
  </rcc>
  <rfmt sheetId="4" sqref="E1043" start="0" length="0">
    <dxf/>
  </rfmt>
  <rrc rId="8698" sId="3" ref="A1046:XFD1046" action="deleteRow">
    <rfmt sheetId="3" xfDxf="1" s="1" sqref="A1046:XFD1046"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46">
        <v>44923</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3" sqref="B1046" start="0" length="0">
      <dxf>
        <numFmt numFmtId="167" formatCode="0.0000"/>
        <alignment horizontal="center" vertical="top" readingOrder="0"/>
        <border outline="0">
          <left style="dashed">
            <color indexed="64"/>
          </left>
          <top style="medium">
            <color indexed="64"/>
          </top>
          <bottom style="dashed">
            <color indexed="64"/>
          </bottom>
        </border>
      </dxf>
    </rfmt>
  </rrc>
  <rcc rId="8699" sId="3" numFmtId="4">
    <nc r="B1046">
      <v>1.5194000000000001</v>
    </nc>
  </rcc>
  <rfmt sheetId="3" sqref="B1034" start="0" length="0">
    <dxf>
      <border outline="0">
        <top style="medium">
          <color indexed="64"/>
        </top>
      </border>
    </dxf>
  </rfmt>
  <rfmt sheetId="3" sqref="B1035" start="0" length="0">
    <dxf>
      <border outline="0">
        <left style="dashed">
          <color indexed="64"/>
        </left>
        <right/>
        <top style="dashed">
          <color indexed="64"/>
        </top>
        <bottom style="medium">
          <color indexed="64"/>
        </bottom>
      </border>
    </dxf>
  </rfmt>
  <rfmt sheetId="3" sqref="B1030" start="0" length="0">
    <dxf>
      <border outline="0">
        <left style="dashed">
          <color indexed="64"/>
        </left>
        <right/>
        <top style="medium">
          <color indexed="64"/>
        </top>
        <bottom style="dashed">
          <color indexed="64"/>
        </bottom>
      </border>
    </dxf>
  </rfmt>
  <rfmt sheetId="3" sqref="B1031" start="0" length="0">
    <dxf/>
  </rfmt>
  <rfmt sheetId="3" sqref="B1028" start="0" length="0">
    <dxf>
      <border outline="0">
        <left style="dashed">
          <color indexed="64"/>
        </left>
        <right/>
        <top style="medium">
          <color indexed="64"/>
        </top>
        <bottom style="dashed">
          <color indexed="64"/>
        </bottom>
      </border>
    </dxf>
  </rfmt>
  <rfmt sheetId="3" sqref="B1029" start="0" length="0">
    <dxf/>
  </rfmt>
  <rcv guid="{DC17E760-7AF3-43F5-835D-CADE0871D56B}" action="delete"/>
  <rdn rId="0" localSheetId="2" customView="1" name="Z_DC17E760_7AF3_43F5_835D_CADE0871D56B_.wvu.FilterData" hidden="1" oldHidden="1">
    <formula>'КР 2_I-VII'!$A$4:$H$2194</formula>
    <oldFormula>'КР 2_I-VII'!$A$4:$H$2194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05" sId="5" odxf="1" dxf="1" numFmtId="4">
    <nc r="B373">
      <v>76.430000000000007</v>
    </nc>
    <odxf/>
    <ndxf/>
  </rcc>
  <rcc rId="8706" sId="5" odxf="1" dxf="1" numFmtId="4">
    <nc r="C373">
      <v>0.23</v>
    </nc>
    <odxf/>
    <ndxf/>
  </rcc>
  <rcc rId="8707" sId="5" odxf="1" dxf="1" numFmtId="4">
    <nc r="D373">
      <v>2.0499999999999998</v>
    </nc>
    <odxf/>
    <ndxf/>
  </rcc>
  <rcc rId="8708" sId="5" odxf="1" dxf="1" numFmtId="4">
    <nc r="E373">
      <v>20.97</v>
    </nc>
    <odxf/>
    <ndxf/>
  </rcc>
  <rcc rId="8709" sId="5" odxf="1" dxf="1" numFmtId="4">
    <nc r="F373">
      <v>0.32</v>
    </nc>
    <odxf/>
    <ndxf/>
  </rcc>
  <rcc rId="8710" sId="6" odxf="1" dxf="1" numFmtId="4">
    <nc r="B368">
      <v>1.5246</v>
    </nc>
    <odxf/>
    <ndxf/>
  </rcc>
  <rcc rId="8711" sId="6" odxf="1" dxf="1" numFmtId="4">
    <nc r="C368">
      <v>0.93</v>
    </nc>
    <odxf/>
    <ndxf/>
  </rcc>
  <rcc rId="8712" sId="6" odxf="1" dxf="1" numFmtId="4">
    <nc r="D368">
      <v>1.01</v>
    </nc>
    <odxf/>
    <ndxf/>
  </rcc>
  <rcc rId="8713" sId="6" odxf="1" dxf="1" numFmtId="4">
    <nc r="E368">
      <v>6.18</v>
    </nc>
    <odxf/>
    <ndxf/>
  </rcc>
  <rcc rId="8714" sId="6" odxf="1" dxf="1" numFmtId="4">
    <nc r="F368">
      <v>0.71</v>
    </nc>
    <odxf/>
    <ndxf/>
  </rcc>
  <rfmt sheetId="6" sqref="G368" start="0" length="0">
    <dxf/>
  </rfmt>
  <rfmt sheetId="6" sqref="H368" start="0" length="0">
    <dxf/>
  </rfmt>
  <rfmt sheetId="6" sqref="I368" start="0" length="0">
    <dxf/>
  </rfmt>
  <rfmt sheetId="6" sqref="J368" start="0" length="0">
    <dxf/>
  </rfmt>
  <rfmt sheetId="6" sqref="K368" start="0" length="0">
    <dxf/>
  </rfmt>
  <rfmt sheetId="6" sqref="L368" start="0" length="0">
    <dxf/>
  </rfmt>
  <rcc rId="8715" sId="6" odxf="1" dxf="1" numFmtId="4">
    <nc r="M368">
      <v>91.17</v>
    </nc>
    <odxf/>
    <ndxf/>
  </rcc>
  <rfmt sheetId="7" sqref="B1051" start="0" length="0">
    <dxf>
      <border outline="0">
        <top style="medium">
          <color indexed="64"/>
        </top>
        <bottom style="thin">
          <color indexed="64"/>
        </bottom>
      </border>
    </dxf>
  </rfmt>
  <rfmt sheetId="7" sqref="C1051" start="0" length="0">
    <dxf>
      <border outline="0">
        <top style="medium">
          <color indexed="64"/>
        </top>
        <bottom style="thin">
          <color indexed="64"/>
        </bottom>
      </border>
    </dxf>
  </rfmt>
  <rfmt sheetId="7" sqref="D1051" start="0" length="0">
    <dxf>
      <border outline="0">
        <right style="thin">
          <color indexed="64"/>
        </right>
        <top style="medium">
          <color indexed="64"/>
        </top>
        <bottom style="thin">
          <color indexed="64"/>
        </bottom>
      </border>
    </dxf>
  </rfmt>
  <rrc rId="8716" sId="7" ref="A1050:XFD1050" action="deleteRow">
    <rfmt sheetId="7" xfDxf="1" s="1" sqref="A1050:XFD1050"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50">
        <v>44923</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1050"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1050"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1050" start="0" length="0">
      <dxf>
        <numFmt numFmtId="164" formatCode="0.0"/>
        <alignment horizontal="center" vertical="top" readingOrder="0"/>
        <border outline="0">
          <left style="dashed">
            <color indexed="64"/>
          </left>
          <top style="medium">
            <color indexed="64"/>
          </top>
          <bottom style="dashed">
            <color indexed="64"/>
          </bottom>
        </border>
      </dxf>
    </rfmt>
  </rrc>
  <rfmt sheetId="7" sqref="D1042" start="0" length="0">
    <dxf/>
  </rfmt>
  <rfmt sheetId="7" sqref="D1043" start="0" length="0">
    <dxf>
      <border outline="0">
        <right style="thin">
          <color indexed="64"/>
        </right>
      </border>
    </dxf>
  </rfmt>
  <rfmt sheetId="7" sqref="D1044" start="0" length="0">
    <dxf>
      <border outline="0">
        <top/>
        <bottom style="dashed">
          <color indexed="64"/>
        </bottom>
      </border>
    </dxf>
  </rfmt>
  <rfmt sheetId="7" sqref="D1045" start="0" length="0">
    <dxf>
      <border outline="0">
        <right style="thin">
          <color indexed="64"/>
        </right>
      </border>
    </dxf>
  </rfmt>
  <rfmt sheetId="7" sqref="D1047" start="0" length="0">
    <dxf>
      <border outline="0">
        <right style="thin">
          <color indexed="64"/>
        </right>
      </border>
    </dxf>
  </rfmt>
  <rfmt sheetId="7" sqref="D1048" start="0" length="0">
    <dxf>
      <border outline="0">
        <top/>
      </border>
    </dxf>
  </rfmt>
  <rfmt sheetId="7" sqref="D1049" start="0" length="0">
    <dxf>
      <border outline="0">
        <right style="thin">
          <color indexed="64"/>
        </right>
      </border>
    </dxf>
  </rfmt>
  <rcc rId="8717" sId="7" odxf="1" dxf="1" numFmtId="4">
    <nc r="D1050">
      <v>6.7</v>
    </nc>
    <ndxf>
      <border outline="0">
        <top/>
        <bottom style="dashed">
          <color indexed="64"/>
        </bottom>
      </border>
    </ndxf>
  </rcc>
  <rfmt sheetId="7" sqref="D1051" start="0" length="0">
    <dxf>
      <border outline="0">
        <right style="thin">
          <color indexed="64"/>
        </right>
      </border>
    </dxf>
  </rfmt>
  <rcc rId="8718" sId="7" odxf="1" dxf="1" numFmtId="4">
    <nc r="B1050">
      <v>4.8600000000000003</v>
    </nc>
    <ndxf>
      <border outline="0">
        <top style="dashed">
          <color indexed="64"/>
        </top>
        <bottom style="dashed">
          <color indexed="64"/>
        </bottom>
      </border>
    </ndxf>
  </rcc>
  <rcc rId="8719" sId="7" odxf="1" dxf="1" numFmtId="4">
    <nc r="C1050">
      <v>6.8</v>
    </nc>
    <ndxf>
      <border outline="0">
        <top style="dashed">
          <color indexed="64"/>
        </top>
        <bottom style="dashed">
          <color indexed="64"/>
        </bottom>
      </border>
    </ndxf>
  </rcc>
  <rfmt sheetId="7" sqref="B1051" start="0" length="0">
    <dxf/>
  </rfmt>
  <rfmt sheetId="7" sqref="C1051" start="0" length="0">
    <dxf/>
  </rfmt>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20" sId="8" odxf="1" dxf="1">
    <nc r="B1050">
      <v>5.67</v>
    </nc>
    <odxf>
      <border outline="0">
        <top style="dashed">
          <color indexed="64"/>
        </top>
      </border>
    </odxf>
    <ndxf>
      <border outline="0">
        <top/>
      </border>
    </ndxf>
  </rcc>
  <rcc rId="8721" sId="8" odxf="1" dxf="1">
    <nc r="C1050">
      <v>6.7</v>
    </nc>
    <odxf>
      <border outline="0">
        <top style="dashed">
          <color indexed="64"/>
        </top>
      </border>
    </odxf>
    <ndxf>
      <border outline="0">
        <top style="medium">
          <color indexed="64"/>
        </top>
      </border>
    </ndxf>
  </rcc>
  <rrc rId="8722" sId="8" ref="A1049:XFD1049" action="deleteRow">
    <rfmt sheetId="8" xfDxf="1" sqref="A1049:XFD1049" start="0" length="0"/>
    <rcc rId="0" sId="8" dxf="1" numFmtId="27">
      <nc r="A1049">
        <v>44923</v>
      </nc>
      <ndxf>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8" s="1" sqref="B1049" start="0" length="0">
      <dxf>
        <font>
          <sz val="10"/>
          <color auto="1"/>
          <name val="Arial"/>
          <scheme val="none"/>
        </font>
        <numFmt numFmtId="2" formatCode="0.00"/>
        <alignment horizontal="center" readingOrder="0"/>
        <border outline="0">
          <left style="dashed">
            <color indexed="64"/>
          </left>
          <right style="dashed">
            <color indexed="64"/>
          </right>
          <top style="medium">
            <color indexed="64"/>
          </top>
          <bottom style="dashed">
            <color indexed="64"/>
          </bottom>
        </border>
      </dxf>
    </rfmt>
    <rfmt sheetId="8" s="1" sqref="C1049" start="0" length="0">
      <dxf>
        <font>
          <sz val="10"/>
          <color auto="1"/>
          <name val="Arial"/>
          <scheme val="none"/>
        </font>
        <numFmt numFmtId="164" formatCode="0.0"/>
        <alignment horizontal="center" readingOrder="0"/>
        <border outline="0">
          <left style="dashed">
            <color indexed="64"/>
          </left>
          <right style="dashed">
            <color indexed="64"/>
          </right>
          <top style="medium">
            <color indexed="64"/>
          </top>
          <bottom style="dashed">
            <color indexed="64"/>
          </bottom>
        </border>
      </dxf>
    </rfmt>
    <rfmt sheetId="8" sqref="D1049" start="0" length="0">
      <dxf>
        <alignment horizontal="center" vertical="top" readingOrder="0"/>
        <border outline="0">
          <left style="dashed">
            <color indexed="64"/>
          </left>
          <right style="dashed">
            <color indexed="64"/>
          </right>
          <top style="medium">
            <color indexed="64"/>
          </top>
          <bottom style="dashed">
            <color indexed="64"/>
          </bottom>
        </border>
      </dxf>
    </rfmt>
    <rfmt sheetId="8" sqref="E1049" start="0" length="0">
      <dxf>
        <alignment horizontal="center" vertical="top" readingOrder="0"/>
        <border outline="0">
          <left style="dashed">
            <color indexed="64"/>
          </left>
          <right style="dashed">
            <color indexed="64"/>
          </right>
          <top style="medium">
            <color indexed="64"/>
          </top>
          <bottom style="dashed">
            <color indexed="64"/>
          </bottom>
        </border>
      </dxf>
    </rfmt>
  </rrc>
  <rcc rId="8723" sId="8" odxf="1" dxf="1">
    <nc r="D1049">
      <v>2.5</v>
    </nc>
    <odxf/>
    <ndxf/>
  </rcc>
  <rcc rId="8724" sId="8" odxf="1" dxf="1">
    <nc r="E1049">
      <v>115</v>
    </nc>
    <odxf/>
    <ndxf/>
  </rcc>
  <rcc rId="8725" sId="8" odxf="1" dxf="1">
    <nc r="D1050">
      <v>2.5</v>
    </nc>
    <odxf/>
    <ndxf/>
  </rcc>
  <rcc rId="8726" sId="8" odxf="1" dxf="1">
    <nc r="E1050">
      <v>115</v>
    </nc>
    <odxf/>
    <ndxf/>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27" sId="2" xfDxf="1" s="1" dxf="1" numFmtId="4">
    <nc r="B2176">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8728" sId="2" xfDxf="1" s="1" dxf="1" numFmtId="4">
    <nc r="C2176">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8729" sId="2" xfDxf="1" s="1" dxf="1" numFmtId="4">
    <nc r="D2176">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8730" sId="2" xfDxf="1" s="1" dxf="1" numFmtId="4">
    <nc r="E2176">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8731" sId="2" xfDxf="1" s="1" dxf="1" numFmtId="4">
    <nc r="F2176">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8732" sId="2" xfDxf="1" s="1" dxf="1" numFmtId="4">
    <nc r="G2176">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8733" sId="2" xfDxf="1" s="1" dxf="1" numFmtId="4">
    <nc r="H2176">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medium">
          <color indexed="64"/>
        </bottom>
      </border>
      <protection locked="1" hidden="0"/>
    </ndxf>
  </rcc>
  <rcc rId="8734" sId="2" xfDxf="1" s="1" dxf="1" numFmtId="4">
    <nc r="B2177">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border>
      <protection locked="1" hidden="0"/>
    </ndxf>
  </rcc>
  <rcc rId="8735" sId="2" xfDxf="1" s="1" dxf="1" numFmtId="4">
    <nc r="C2177">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8736" sId="2" xfDxf="1" s="1" dxf="1" numFmtId="4">
    <nc r="D2177">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8737" sId="2" xfDxf="1" s="1" dxf="1" numFmtId="4">
    <nc r="E2177">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8738" sId="2" xfDxf="1" s="1" dxf="1" numFmtId="4">
    <nc r="F2177">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8739" sId="2" xfDxf="1" s="1" dxf="1" numFmtId="4">
    <nc r="G2177">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8740" sId="2" xfDxf="1" s="1" dxf="1" numFmtId="4">
    <nc r="H2177">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medium">
          <color indexed="64"/>
        </top>
        <bottom style="dotted">
          <color indexed="64"/>
        </bottom>
      </border>
      <protection locked="1" hidden="0"/>
    </ndxf>
  </rcc>
  <rcc rId="8741" sId="2" xfDxf="1" s="1" dxf="1" numFmtId="4">
    <nc r="B2178">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8742" sId="2" xfDxf="1" s="1" dxf="1" numFmtId="4">
    <nc r="C2178">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8743" sId="2" xfDxf="1" s="1" dxf="1" numFmtId="4">
    <nc r="D2178">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8744" sId="2" xfDxf="1" s="1" dxf="1" numFmtId="4">
    <nc r="E2178">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8745" sId="2" xfDxf="1" s="1" dxf="1" numFmtId="4">
    <nc r="F2178">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8746" sId="2" xfDxf="1" s="1" dxf="1" numFmtId="4">
    <nc r="G2178">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8747" sId="2" xfDxf="1" s="1" dxf="1" numFmtId="4">
    <nc r="H2178">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bottom style="dotted">
          <color indexed="64"/>
        </bottom>
      </border>
      <protection locked="1" hidden="0"/>
    </ndxf>
  </rcc>
  <rcc rId="8748" sId="2" xfDxf="1" s="1" dxf="1" numFmtId="4">
    <nc r="B2175">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8749" sId="2" xfDxf="1" s="1" dxf="1" numFmtId="4">
    <nc r="C2175">
      <v>1.4982</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8750" sId="2" xfDxf="1" s="1" dxf="1" numFmtId="4">
    <nc r="D2175">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8751" sId="2" xfDxf="1" s="1" dxf="1" numFmtId="4">
    <nc r="E2175">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8752" sId="2" xfDxf="1" s="1" dxf="1" numFmtId="4">
    <nc r="F2175">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8753" sId="2" xfDxf="1" s="1" dxf="1" numFmtId="4">
    <nc r="G2175">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8754" sId="2" xfDxf="1" s="1" dxf="1" numFmtId="4">
    <nc r="H2175">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bottom style="dotted">
          <color indexed="64"/>
        </bottom>
      </border>
      <protection locked="1" hidden="0"/>
    </ndxf>
  </rcc>
  <rfmt sheetId="3" sqref="A1046" start="0" length="0">
    <dxf>
      <border outline="0">
        <top/>
      </border>
    </dxf>
  </rfmt>
  <rcc rId="8755" sId="3" odxf="1" dxf="1" numFmtId="27">
    <oc r="A1047">
      <v>44923.666666666664</v>
    </oc>
    <nc r="A1047">
      <v>44923.833333333336</v>
    </nc>
    <odxf/>
    <ndxf/>
  </rcc>
  <rcc rId="8756" sId="3" numFmtId="4">
    <nc r="B1047">
      <v>1.52</v>
    </nc>
  </rcc>
  <rrc rId="8757" sId="3" ref="A1049:XFD1049" action="deleteRow">
    <rfmt sheetId="3" xfDxf="1" s="1" sqref="A1049:XFD1049"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49">
        <v>44924.333333333336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3" sqref="B1049" start="0" length="0">
      <dxf>
        <numFmt numFmtId="167" formatCode="0.0000"/>
        <alignment horizontal="center" vertical="top" readingOrder="0"/>
        <border outline="0">
          <left style="dashed">
            <color indexed="64"/>
          </left>
          <top style="dashed">
            <color indexed="64"/>
          </top>
          <bottom style="dashed">
            <color indexed="64"/>
          </bottom>
        </border>
      </dxf>
    </rfmt>
  </rrc>
  <rcc rId="8758" sId="3" odxf="1" dxf="1" numFmtId="27">
    <oc r="A1048">
      <v>44924</v>
    </oc>
    <nc r="A1048">
      <v>44924.333333333336</v>
    </nc>
    <odxf/>
    <ndxf/>
  </rcc>
  <rcc rId="8759" sId="3" odxf="1" dxf="1" numFmtId="27">
    <oc r="A1049">
      <v>44924.666666666664</v>
    </oc>
    <nc r="A1049">
      <v>44924.833333333336</v>
    </nc>
    <odxf/>
    <ndxf/>
  </rcc>
  <rcc rId="8760" sId="4" xfDxf="1" s="1" dxf="1" numFmtId="4">
    <nc r="B1043">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8761" sId="4" xfDxf="1" s="1" dxf="1" numFmtId="4">
    <nc r="C1043">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8762" sId="4" xfDxf="1" s="1" dxf="1" numFmtId="4">
    <nc r="D1043">
      <v>1.5246</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8763" sId="4" xfDxf="1" s="1" dxf="1" numFmtId="4">
    <nc r="E1043">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dashed">
          <color indexed="64"/>
        </top>
        <bottom style="medium">
          <color indexed="64"/>
        </bottom>
      </border>
      <protection locked="1" hidden="0"/>
    </ndxf>
  </rcc>
  <rfmt sheetId="4" sqref="A1040" start="0" length="0">
    <dxf/>
  </rfmt>
  <rcc rId="8764" sId="4" odxf="1" dxf="1" numFmtId="27">
    <oc r="A1041">
      <v>44922.666666666664</v>
    </oc>
    <nc r="A1041">
      <v>44922.833333333336</v>
    </nc>
    <odxf/>
    <ndxf/>
  </rcc>
  <rfmt sheetId="4" sqref="A1042" start="0" length="0">
    <dxf/>
  </rfmt>
  <rcc rId="8765" sId="4" odxf="1" dxf="1" numFmtId="27">
    <oc r="A1043">
      <v>44923.666666666664</v>
    </oc>
    <nc r="A1043">
      <v>44923.833333333336</v>
    </nc>
    <odxf/>
    <ndxf/>
  </rcc>
  <rcc rId="8766" sId="4" odxf="1" dxf="1" numFmtId="27">
    <oc r="A1044">
      <v>44924</v>
    </oc>
    <nc r="A1044">
      <v>44924.333333333336</v>
    </nc>
    <odxf>
      <border outline="0">
        <top/>
      </border>
    </odxf>
    <ndxf>
      <border outline="0">
        <top style="dashed">
          <color indexed="64"/>
        </top>
      </border>
    </ndxf>
  </rcc>
  <rcc rId="8767" sId="4" odxf="1" dxf="1" numFmtId="27">
    <oc r="A1045">
      <v>44924.333333333336</v>
    </oc>
    <nc r="A1045">
      <v>44924.833333333336</v>
    </nc>
    <odxf>
      <border outline="0">
        <bottom style="dashed">
          <color indexed="64"/>
        </bottom>
      </border>
    </odxf>
    <ndxf>
      <border outline="0">
        <bottom style="medium">
          <color indexed="64"/>
        </bottom>
      </border>
    </ndxf>
  </rcc>
  <rrc rId="8768" sId="4" ref="A1046:XFD1046" action="deleteRow">
    <rfmt sheetId="4" xfDxf="1" s="1" sqref="A1046:XFD1046"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1046">
        <v>44924.666666666664</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fmt sheetId="4" sqref="B1046" start="0" length="0">
      <dxf>
        <numFmt numFmtId="171" formatCode="#,##0.0000_ ;\-#,##0.0000\ "/>
        <alignment horizontal="center" vertical="top" readingOrder="0"/>
        <border outline="0">
          <left style="dashed">
            <color indexed="64"/>
          </left>
          <right style="dashed">
            <color indexed="64"/>
          </right>
          <top style="dashed">
            <color indexed="64"/>
          </top>
          <bottom style="medium">
            <color indexed="64"/>
          </bottom>
        </border>
      </dxf>
    </rfmt>
    <rfmt sheetId="4" sqref="C1046" start="0" length="0">
      <dxf>
        <numFmt numFmtId="171" formatCode="#,##0.0000_ ;\-#,##0.0000\ "/>
        <alignment horizontal="center" vertical="top" readingOrder="0"/>
        <border outline="0">
          <left style="dashed">
            <color indexed="64"/>
          </left>
          <right style="dashed">
            <color indexed="64"/>
          </right>
          <top style="dashed">
            <color indexed="64"/>
          </top>
          <bottom style="medium">
            <color indexed="64"/>
          </bottom>
        </border>
      </dxf>
    </rfmt>
    <rfmt sheetId="4" sqref="D1046" start="0" length="0">
      <dxf>
        <numFmt numFmtId="171" formatCode="#,##0.0000_ ;\-#,##0.0000\ "/>
        <alignment horizontal="center" vertical="top" readingOrder="0"/>
        <border outline="0">
          <left style="dashed">
            <color indexed="64"/>
          </left>
          <right style="dashed">
            <color indexed="64"/>
          </right>
          <top style="dashed">
            <color indexed="64"/>
          </top>
          <bottom style="medium">
            <color indexed="64"/>
          </bottom>
        </border>
      </dxf>
    </rfmt>
    <rfmt sheetId="4" sqref="E1046" start="0" length="0">
      <dxf>
        <numFmt numFmtId="171" formatCode="#,##0.0000_ ;\-#,##0.0000\ "/>
        <alignment horizontal="center" vertical="top" readingOrder="0"/>
        <border outline="0">
          <left style="dashed">
            <color indexed="64"/>
          </left>
          <right style="thin">
            <color indexed="64"/>
          </right>
          <top style="dashed">
            <color indexed="64"/>
          </top>
          <bottom style="medium">
            <color indexed="64"/>
          </bottom>
        </border>
      </dxf>
    </rfmt>
  </rrc>
  <rcc rId="8769" sId="7" xfDxf="1" s="1" dxf="1" numFmtId="4">
    <nc r="B1051">
      <v>4.72</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thin">
          <color indexed="64"/>
        </top>
        <bottom style="medium">
          <color indexed="64"/>
        </bottom>
      </border>
      <protection locked="1" hidden="0"/>
    </ndxf>
  </rcc>
  <rcc rId="8770" sId="7" xfDxf="1" s="1" dxf="1" numFmtId="4">
    <nc r="C1051">
      <v>6.1</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thin">
          <color indexed="64"/>
        </top>
        <bottom style="medium">
          <color indexed="64"/>
        </bottom>
      </border>
      <protection locked="1" hidden="0"/>
    </ndxf>
  </rcc>
  <rfmt sheetId="7" sqref="A1050" start="0" length="0">
    <dxf/>
  </rfmt>
  <rcc rId="8771" sId="7" odxf="1" dxf="1" numFmtId="27">
    <oc r="A1051">
      <v>44923.666666666664</v>
    </oc>
    <nc r="A1051">
      <v>44923.833333333336</v>
    </nc>
    <odxf/>
    <ndxf/>
  </rcc>
  <rrc rId="8772" sId="7" ref="A1053:XFD1053" action="deleteRow">
    <rfmt sheetId="7" xfDxf="1" s="1" sqref="A1053:XFD1053"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53">
        <v>44924.333333333336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7" sqref="B1053" start="0" length="0">
      <dxf>
        <numFmt numFmtId="2" formatCode="0.00"/>
        <alignment horizontal="center" vertical="top" readingOrder="0"/>
        <border outline="0">
          <left style="dashed">
            <color indexed="64"/>
          </left>
          <right style="dashed">
            <color indexed="64"/>
          </right>
          <top style="dashed">
            <color indexed="64"/>
          </top>
          <bottom style="dashed">
            <color indexed="64"/>
          </bottom>
        </border>
      </dxf>
    </rfmt>
    <rfmt sheetId="7" sqref="C1053" start="0" length="0">
      <dxf>
        <numFmt numFmtId="164" formatCode="0.0"/>
        <alignment horizontal="center" vertical="top" readingOrder="0"/>
        <border outline="0">
          <left style="dashed">
            <color indexed="64"/>
          </left>
          <right style="dashed">
            <color indexed="64"/>
          </right>
          <top style="dashed">
            <color indexed="64"/>
          </top>
          <bottom style="dashed">
            <color indexed="64"/>
          </bottom>
        </border>
      </dxf>
    </rfmt>
    <rfmt sheetId="7" sqref="D1053" start="0" length="0">
      <dxf>
        <numFmt numFmtId="164" formatCode="0.0"/>
        <alignment horizontal="center" vertical="top" readingOrder="0"/>
        <border outline="0">
          <left style="dashed">
            <color indexed="64"/>
          </left>
          <top style="dashed">
            <color indexed="64"/>
          </top>
          <bottom style="dashed">
            <color indexed="64"/>
          </bottom>
        </border>
      </dxf>
    </rfmt>
  </rrc>
  <rcc rId="8773" sId="7" odxf="1" dxf="1" numFmtId="27">
    <oc r="A1052">
      <v>44924</v>
    </oc>
    <nc r="A1052">
      <v>44924.333333333336</v>
    </nc>
    <odxf>
      <border outline="0">
        <top style="medium">
          <color indexed="64"/>
        </top>
      </border>
    </odxf>
    <ndxf>
      <border outline="0">
        <top style="dashed">
          <color indexed="64"/>
        </top>
      </border>
    </ndxf>
  </rcc>
  <rcc rId="8774" sId="7" odxf="1" dxf="1" numFmtId="27">
    <oc r="A1053">
      <v>44924.666666666664</v>
    </oc>
    <nc r="A1053">
      <v>44924.833333333336</v>
    </nc>
    <odxf/>
    <ndxf/>
  </rcc>
  <rcc rId="8775" sId="8">
    <nc r="C1050">
      <v>6.1</v>
    </nc>
  </rcc>
  <rfmt sheetId="8" sqref="A1047" start="0" length="0">
    <dxf>
      <border outline="0">
        <top style="medium">
          <color indexed="64"/>
        </top>
      </border>
    </dxf>
  </rfmt>
  <rcc rId="8776" sId="8" odxf="1" dxf="1" numFmtId="27">
    <oc r="A1048">
      <v>44922.666666666664</v>
    </oc>
    <nc r="A1048">
      <v>44922.833333333336</v>
    </nc>
    <odxf/>
    <ndxf/>
  </rcc>
  <rfmt sheetId="8" sqref="A1049" start="0" length="0">
    <dxf>
      <border outline="0">
        <top style="medium">
          <color indexed="64"/>
        </top>
      </border>
    </dxf>
  </rfmt>
  <rcc rId="8777" sId="8" odxf="1" dxf="1" numFmtId="27">
    <oc r="A1050">
      <v>44923.666666666664</v>
    </oc>
    <nc r="A1050">
      <v>44923.833333333336</v>
    </nc>
    <odxf/>
    <ndxf/>
  </rcc>
  <rcc rId="8778" sId="8" odxf="1" dxf="1" numFmtId="27">
    <oc r="A1051">
      <v>44924</v>
    </oc>
    <nc r="A1051">
      <v>44924.333333333336</v>
    </nc>
    <odxf/>
    <ndxf/>
  </rcc>
  <rcc rId="8779" sId="8" odxf="1" dxf="1" numFmtId="27">
    <oc r="A1052">
      <v>44924.333333333336</v>
    </oc>
    <nc r="A1052">
      <v>44924.833333333336</v>
    </nc>
    <odxf>
      <border outline="0">
        <bottom style="dashed">
          <color indexed="64"/>
        </bottom>
      </border>
    </odxf>
    <ndxf>
      <border outline="0">
        <bottom style="medium">
          <color indexed="64"/>
        </bottom>
      </border>
    </ndxf>
  </rcc>
  <rrc rId="8780" sId="8" ref="A1053:XFD1053" action="deleteRow">
    <rfmt sheetId="8" xfDxf="1" sqref="A1053:XFD1053" start="0" length="0"/>
    <rcc rId="0" sId="8" dxf="1" numFmtId="27">
      <nc r="A1053">
        <v>44924.666666666664</v>
      </nc>
      <ndxf>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fmt sheetId="8" sqref="B1053"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C1053"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D1053"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E1053" start="0" length="0">
      <dxf>
        <alignment horizontal="center" vertical="top" readingOrder="0"/>
        <border outline="0">
          <left style="dashed">
            <color indexed="64"/>
          </left>
          <right style="dashed">
            <color indexed="64"/>
          </right>
          <top style="dashed">
            <color indexed="64"/>
          </top>
          <bottom style="medium">
            <color indexed="64"/>
          </bottom>
        </border>
      </dxf>
    </rfmt>
  </rrc>
  <rcv guid="{44EA8A87-10E8-41FC-8E8D-7805666B1E10}" action="delete"/>
  <rdn rId="0" localSheetId="2" customView="1" name="Z_44EA8A87_10E8_41FC_8E8D_7805666B1E10_.wvu.FilterData" hidden="1" oldHidden="1">
    <formula>'КР 2_I-VII'!$A$4:$H$2194</formula>
    <oldFormula>'КР 2_I-VII'!$A$4:$H$2194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33" sId="3" xfDxf="1" dxf="1" numFmtId="27">
    <oc r="A1008">
      <v>44904</v>
    </oc>
    <nc r="A1008">
      <v>44904.333333333336</v>
    </nc>
    <ndxf>
      <numFmt numFmtId="27" formatCode="dd/mm/yyyy\ h:mm"/>
      <alignment horizontal="left" vertical="center" readingOrder="0"/>
      <border outline="0">
        <left style="thin">
          <color indexed="64"/>
        </left>
        <right style="thin">
          <color indexed="64"/>
        </right>
        <top style="thin">
          <color indexed="64"/>
        </top>
        <bottom style="thin">
          <color indexed="64"/>
        </bottom>
      </border>
    </ndxf>
  </rcc>
  <rcc rId="6434" sId="3" xfDxf="1" s="1" dxf="1" numFmtId="4">
    <nc r="B1008">
      <v>1.5141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ndxf>
  </rcc>
  <rrc rId="6435" sId="3" ref="A1009:XFD1009" action="deleteRow">
    <rfmt sheetId="3" xfDxf="1" s="1" sqref="A1009:XFD1009"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09">
        <v>44904.333333333336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3" sqref="B1009" start="0" length="0">
      <dxf>
        <numFmt numFmtId="167" formatCode="0.0000"/>
        <alignment horizontal="center" vertical="top" readingOrder="0"/>
        <border outline="0">
          <left style="dashed">
            <color indexed="64"/>
          </left>
          <top style="dashed">
            <color indexed="64"/>
          </top>
          <bottom style="dashed">
            <color indexed="64"/>
          </bottom>
        </border>
      </dxf>
    </rfmt>
  </rrc>
  <rcc rId="6436" sId="3" numFmtId="27">
    <oc r="A1009">
      <v>44904.666666666664</v>
    </oc>
    <nc r="A1009">
      <v>44904.833333333336</v>
    </nc>
  </rcc>
  <rcc rId="6437" sId="4" xfDxf="1" dxf="1" numFmtId="27">
    <oc r="A1006">
      <v>44904</v>
    </oc>
    <nc r="A1006">
      <v>44904.333333333336</v>
    </nc>
    <ndxf>
      <numFmt numFmtId="27" formatCode="dd/mm/yyyy\ h:mm"/>
      <alignment horizontal="left" vertical="center" readingOrder="0"/>
      <border outline="0">
        <left style="thin">
          <color indexed="64"/>
        </left>
        <right style="dashed">
          <color indexed="64"/>
        </right>
        <bottom style="dashed">
          <color indexed="64"/>
        </bottom>
      </border>
    </ndxf>
  </rcc>
  <rcc rId="6438" sId="4" xfDxf="1" s="1" dxf="1" numFmtId="4">
    <nc r="B1006">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6439" sId="4" xfDxf="1" s="1" dxf="1" numFmtId="4">
    <nc r="C1006">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6440" sId="4" xfDxf="1" s="1" dxf="1" numFmtId="4">
    <nc r="D1006">
      <v>1.5245</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6441" sId="4" xfDxf="1" s="1" dxf="1" numFmtId="4">
    <nc r="E1006">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medium">
          <color indexed="64"/>
        </top>
        <bottom style="dashed">
          <color indexed="64"/>
        </bottom>
      </border>
      <protection locked="1" hidden="0"/>
    </ndxf>
  </rcc>
  <rcc rId="6442" sId="4" xfDxf="1" dxf="1" numFmtId="27">
    <oc r="A1007">
      <v>44904.333333333336</v>
    </oc>
    <nc r="A1007">
      <v>44904.833333333336</v>
    </nc>
    <ndxf>
      <numFmt numFmtId="27" formatCode="dd/mm/yyyy\ h:mm"/>
      <alignment horizontal="left" vertical="center" readingOrder="0"/>
      <border outline="0">
        <left style="thin">
          <color indexed="64"/>
        </left>
        <top style="dashed">
          <color indexed="64"/>
        </top>
        <bottom style="medium">
          <color indexed="64"/>
        </bottom>
      </border>
    </ndxf>
  </rcc>
  <rfmt sheetId="4" xfDxf="1" s="1" sqref="B1007" start="0" length="0">
    <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dxf>
  </rfmt>
  <rfmt sheetId="4" xfDxf="1" s="1" sqref="C1007" start="0" length="0">
    <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dxf>
  </rfmt>
  <rfmt sheetId="4" xfDxf="1" s="1" sqref="D1007" start="0" length="0">
    <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dxf>
  </rfmt>
  <rfmt sheetId="4" xfDxf="1" s="1" sqref="E1007" start="0" length="0">
    <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dashed">
          <color indexed="64"/>
        </top>
        <bottom style="medium">
          <color indexed="64"/>
        </bottom>
      </border>
      <protection locked="1" hidden="0"/>
    </dxf>
  </rfmt>
  <rrc rId="6443" sId="4" ref="A1008:XFD1008" action="deleteRow">
    <rfmt sheetId="4" xfDxf="1" s="1" sqref="A1008:XFD1008"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1008">
        <v>44904.666666666664</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fmt sheetId="4" sqref="B1008" start="0" length="0">
      <dxf>
        <numFmt numFmtId="171" formatCode="#,##0.0000_ ;\-#,##0.0000\ "/>
        <alignment horizontal="center" vertical="top" readingOrder="0"/>
        <border outline="0">
          <left style="dashed">
            <color indexed="64"/>
          </left>
          <right style="dashed">
            <color indexed="64"/>
          </right>
          <top style="dashed">
            <color indexed="64"/>
          </top>
          <bottom style="medium">
            <color indexed="64"/>
          </bottom>
        </border>
      </dxf>
    </rfmt>
    <rfmt sheetId="4" sqref="C1008" start="0" length="0">
      <dxf>
        <numFmt numFmtId="171" formatCode="#,##0.0000_ ;\-#,##0.0000\ "/>
        <alignment horizontal="center" vertical="top" readingOrder="0"/>
        <border outline="0">
          <left style="dashed">
            <color indexed="64"/>
          </left>
          <right style="dashed">
            <color indexed="64"/>
          </right>
          <top style="dashed">
            <color indexed="64"/>
          </top>
          <bottom style="medium">
            <color indexed="64"/>
          </bottom>
        </border>
      </dxf>
    </rfmt>
    <rfmt sheetId="4" sqref="D1008" start="0" length="0">
      <dxf>
        <numFmt numFmtId="171" formatCode="#,##0.0000_ ;\-#,##0.0000\ "/>
        <alignment horizontal="center" vertical="top" readingOrder="0"/>
        <border outline="0">
          <left style="dashed">
            <color indexed="64"/>
          </left>
          <right style="dashed">
            <color indexed="64"/>
          </right>
          <top style="dashed">
            <color indexed="64"/>
          </top>
          <bottom style="medium">
            <color indexed="64"/>
          </bottom>
        </border>
      </dxf>
    </rfmt>
    <rfmt sheetId="4" sqref="E1008" start="0" length="0">
      <dxf>
        <numFmt numFmtId="171" formatCode="#,##0.0000_ ;\-#,##0.0000\ "/>
        <alignment horizontal="center" vertical="top" readingOrder="0"/>
        <border outline="0">
          <left style="dashed">
            <color indexed="64"/>
          </left>
          <right style="thin">
            <color indexed="64"/>
          </right>
          <top style="dashed">
            <color indexed="64"/>
          </top>
          <bottom style="medium">
            <color indexed="64"/>
          </bottom>
        </border>
      </dxf>
    </rfmt>
  </rrc>
  <rcc rId="6444" sId="7" xfDxf="1" dxf="1" numFmtId="27">
    <oc r="A1012">
      <v>44904</v>
    </oc>
    <nc r="A1012">
      <v>44904.333333333336</v>
    </nc>
    <ndxf>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cc rId="6445" sId="7" xfDxf="1" s="1" dxf="1" numFmtId="4">
    <nc r="B1012">
      <v>4.63</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bottom style="dashed">
          <color indexed="64"/>
        </bottom>
      </border>
      <protection locked="1" hidden="0"/>
    </ndxf>
  </rcc>
  <rcc rId="6446" sId="7" xfDxf="1" s="1" dxf="1" numFmtId="4">
    <nc r="C1012">
      <v>6.2</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bottom style="dashed">
          <color indexed="64"/>
        </bottom>
      </border>
      <protection locked="1" hidden="0"/>
    </ndxf>
  </rcc>
  <rcc rId="6447" sId="7" xfDxf="1" s="1" dxf="1" numFmtId="4">
    <nc r="D1012">
      <v>5.9</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bottom style="dashed">
          <color indexed="64"/>
        </bottom>
      </border>
      <protection locked="1" hidden="0"/>
    </ndxf>
  </rcc>
  <rcc rId="6448" sId="7" xfDxf="1" dxf="1" numFmtId="27">
    <oc r="A1013">
      <v>44904.333333333336</v>
    </oc>
    <nc r="A1013">
      <v>44904.833333333336</v>
    </nc>
    <ndxf>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fmt sheetId="7" xfDxf="1" s="1" sqref="B1013"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dxf>
  </rfmt>
  <rfmt sheetId="7" xfDxf="1" s="1" sqref="C1013" start="0" length="0">
    <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dxf>
  </rfmt>
  <rfmt sheetId="7" xfDxf="1" s="1" sqref="D1013" start="0" length="0">
    <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dashed">
          <color indexed="64"/>
        </top>
        <bottom style="medium">
          <color indexed="64"/>
        </bottom>
      </border>
      <protection locked="1" hidden="0"/>
    </dxf>
  </rfmt>
  <rrc rId="6449" sId="7" ref="A1014:XFD1014" action="deleteRow">
    <rfmt sheetId="7" xfDxf="1" s="1" sqref="A1014:XFD1014"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14">
        <v>44904.666666666664</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fmt sheetId="7" sqref="B1014" start="0" length="0">
      <dxf>
        <numFmt numFmtId="2" formatCode="0.00"/>
        <alignment horizontal="center" vertical="top" readingOrder="0"/>
        <border outline="0">
          <left style="dashed">
            <color indexed="64"/>
          </left>
          <right style="dashed">
            <color indexed="64"/>
          </right>
          <top style="dashed">
            <color indexed="64"/>
          </top>
          <bottom style="medium">
            <color indexed="64"/>
          </bottom>
        </border>
      </dxf>
    </rfmt>
    <rfmt sheetId="7" sqref="C1014" start="0" length="0">
      <dxf>
        <numFmt numFmtId="164" formatCode="0.0"/>
        <alignment horizontal="center" vertical="top" readingOrder="0"/>
        <border outline="0">
          <left style="dashed">
            <color indexed="64"/>
          </left>
          <right style="dashed">
            <color indexed="64"/>
          </right>
          <top style="dashed">
            <color indexed="64"/>
          </top>
          <bottom style="medium">
            <color indexed="64"/>
          </bottom>
        </border>
      </dxf>
    </rfmt>
    <rfmt sheetId="7" sqref="D1014" start="0" length="0">
      <dxf>
        <numFmt numFmtId="164" formatCode="0.0"/>
        <alignment horizontal="center" vertical="top" readingOrder="0"/>
        <border outline="0">
          <left style="dashed">
            <color indexed="64"/>
          </left>
          <top style="dashed">
            <color indexed="64"/>
          </top>
          <bottom style="medium">
            <color indexed="64"/>
          </bottom>
        </border>
      </dxf>
    </rfmt>
  </rrc>
  <rcc rId="6450" sId="8" xfDxf="1" dxf="1" numFmtId="27">
    <oc r="A1011">
      <v>44904</v>
    </oc>
    <nc r="A1011">
      <v>44904.333333333336</v>
    </nc>
    <ndxf>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cc rId="6451" sId="8" xfDxf="1" dxf="1">
    <nc r="B1011">
      <v>6.2</v>
    </nc>
    <ndxf>
      <alignment horizontal="center" readingOrder="0"/>
      <border outline="0">
        <left style="dashed">
          <color indexed="64"/>
        </left>
        <right style="dashed">
          <color indexed="64"/>
        </right>
        <bottom style="dashed">
          <color indexed="64"/>
        </bottom>
      </border>
    </ndxf>
  </rcc>
  <rcc rId="6452" sId="8" xfDxf="1" dxf="1">
    <nc r="C1011">
      <v>5.24</v>
    </nc>
    <ndxf>
      <alignment horizontal="center" readingOrder="0"/>
      <border outline="0">
        <left style="dashed">
          <color indexed="64"/>
        </left>
        <right style="dashed">
          <color indexed="64"/>
        </right>
        <top style="medium">
          <color indexed="64"/>
        </top>
        <bottom style="dashed">
          <color indexed="64"/>
        </bottom>
      </border>
    </ndxf>
  </rcc>
  <rcc rId="6453" sId="8" xfDxf="1" dxf="1" numFmtId="27">
    <oc r="A1012">
      <v>44904.333333333336</v>
    </oc>
    <nc r="A1012">
      <v>44904.833333333336</v>
    </nc>
    <ndxf>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fmt sheetId="8" xfDxf="1" sqref="B1012" start="0" length="0">
    <dxf>
      <alignment horizontal="center" readingOrder="0"/>
      <border outline="0">
        <left style="dashed">
          <color indexed="64"/>
        </left>
        <right style="dashed">
          <color indexed="64"/>
        </right>
        <top style="dashed">
          <color indexed="64"/>
        </top>
        <bottom style="medium">
          <color indexed="64"/>
        </bottom>
      </border>
    </dxf>
  </rfmt>
  <rfmt sheetId="8" xfDxf="1" sqref="C1012" start="0" length="0">
    <dxf>
      <alignment horizontal="center" readingOrder="0"/>
      <border outline="0">
        <left style="dashed">
          <color indexed="64"/>
        </left>
        <right style="dashed">
          <color indexed="64"/>
        </right>
        <top style="dashed">
          <color indexed="64"/>
        </top>
        <bottom style="medium">
          <color indexed="64"/>
        </bottom>
      </border>
    </dxf>
  </rfmt>
  <rcc rId="6454" sId="8">
    <nc r="D1011">
      <v>2.5</v>
    </nc>
  </rcc>
  <rcc rId="6455" sId="8">
    <nc r="E1011">
      <v>130</v>
    </nc>
  </rcc>
  <rcc rId="6456" sId="8">
    <nc r="E1012">
      <v>125</v>
    </nc>
  </rcc>
  <rcv guid="{44EA8A87-10E8-41FC-8E8D-7805666B1E10}" action="delete"/>
  <rdn rId="0" localSheetId="2" customView="1" name="Z_44EA8A87_10E8_41FC_8E8D_7805666B1E10_.wvu.FilterData" hidden="1" oldHidden="1">
    <formula>'КР 2_I-VII'!$A$4:$H$4</formula>
    <oldFormula>'КР 2_I-VII'!$A$4:$H$4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86" sId="1" odxf="1" dxf="1" numFmtId="4">
    <nc r="C370">
      <v>3.2000000000000001E-2</v>
    </nc>
    <odxf/>
    <ndxf/>
  </rcc>
  <rcc rId="8787" sId="1" odxf="1" dxf="1" numFmtId="4">
    <nc r="D370">
      <v>7.0000000000000001E-3</v>
    </nc>
    <odxf/>
    <ndxf/>
  </rcc>
  <rcc rId="8788" sId="1" odxf="1" dxf="1" numFmtId="4">
    <nc r="E370">
      <v>8.0000000000000002E-3</v>
    </nc>
    <odxf/>
    <ndxf/>
  </rcc>
  <rcc rId="8789" sId="1" odxf="1" dxf="1" numFmtId="4">
    <nc r="F370">
      <v>4.0000000000000001E-3</v>
    </nc>
    <odxf/>
    <ndxf/>
  </rcc>
  <rfmt sheetId="1" sqref="G370" start="0" length="0">
    <dxf/>
  </rfmt>
  <rcc rId="8790" sId="1" odxf="1" dxf="1" numFmtId="4">
    <nc r="H370">
      <v>2.5999999999999999E-2</v>
    </nc>
    <odxf/>
    <ndxf/>
  </rcc>
  <rfmt sheetId="1" sqref="I370" start="0" length="0">
    <dxf/>
  </rfmt>
  <rfmt sheetId="1" sqref="J370" start="0" length="0">
    <dxf/>
  </rfmt>
  <rcc rId="8791" sId="1" odxf="1" dxf="1" numFmtId="4">
    <nc r="K370">
      <v>2.3E-2</v>
    </nc>
    <odxf/>
    <ndxf/>
  </rcc>
  <rcc rId="8792" sId="1" odxf="1" dxf="1" numFmtId="4">
    <nc r="L370">
      <v>99.867000000000004</v>
    </nc>
    <odxf/>
    <ndxf/>
  </rcc>
  <rcc rId="8793" sId="1" odxf="1" dxf="1" numFmtId="4">
    <nc r="M370">
      <v>3.3000000000000002E-2</v>
    </nc>
    <odxf/>
    <ndxf/>
  </rcc>
  <rcc rId="8794" sId="1" odxf="1" dxf="1" numFmtId="4">
    <nc r="N370">
      <v>1.5E-3</v>
    </nc>
    <odxf/>
    <ndxf/>
  </rcc>
  <rcc rId="8795" sId="2" odxf="1" dxf="1" numFmtId="4">
    <nc r="B2179">
      <v>1.4976</v>
    </nc>
    <odxf/>
    <ndxf/>
  </rcc>
  <rcc rId="8796" sId="2" odxf="1" dxf="1" numFmtId="4">
    <nc r="C2179">
      <v>1.4977</v>
    </nc>
    <odxf/>
    <ndxf/>
  </rcc>
  <rcc rId="8797" sId="2" odxf="1" dxf="1" numFmtId="4">
    <nc r="D2179">
      <v>1.4977</v>
    </nc>
    <odxf/>
    <ndxf/>
  </rcc>
  <rcc rId="8798" sId="2" odxf="1" dxf="1" numFmtId="4">
    <nc r="E2179">
      <v>1.4977</v>
    </nc>
    <odxf/>
    <ndxf/>
  </rcc>
  <rcc rId="8799" sId="2" odxf="1" dxf="1" numFmtId="4">
    <nc r="F2179">
      <v>1.4976</v>
    </nc>
    <odxf/>
    <ndxf/>
  </rcc>
  <rcc rId="8800" sId="2" odxf="1" dxf="1" numFmtId="4">
    <nc r="G2179">
      <v>1.4978</v>
    </nc>
    <odxf/>
    <ndxf/>
  </rcc>
  <rcc rId="8801" sId="2" odxf="1" dxf="1" numFmtId="4">
    <nc r="H2179">
      <v>1.4978</v>
    </nc>
    <odxf/>
    <ndxf/>
  </rcc>
  <rcc rId="8802" sId="3" numFmtId="4">
    <nc r="B1048">
      <v>1.5182</v>
    </nc>
  </rcc>
  <rcc rId="8803" sId="4" odxf="1" dxf="1" numFmtId="4">
    <nc r="B1044">
      <v>1.5246999999999999</v>
    </nc>
    <odxf/>
    <ndxf/>
  </rcc>
  <rcc rId="8804" sId="4" odxf="1" dxf="1" numFmtId="4">
    <nc r="C1044">
      <v>1.5246</v>
    </nc>
    <odxf/>
    <ndxf/>
  </rcc>
  <rcc rId="8805" sId="4" odxf="1" dxf="1" numFmtId="4">
    <nc r="D1044">
      <v>1.5246999999999999</v>
    </nc>
    <odxf/>
    <ndxf/>
  </rcc>
  <rcc rId="8806" sId="4" odxf="1" dxf="1" numFmtId="4">
    <nc r="E1044">
      <v>1.5246999999999999</v>
    </nc>
    <odxf/>
    <ndxf/>
  </rcc>
  <rcc rId="8807" sId="7" odxf="1" dxf="1" numFmtId="4">
    <nc r="B1052">
      <v>4.47</v>
    </nc>
    <ndxf>
      <border outline="0">
        <top/>
      </border>
    </ndxf>
  </rcc>
  <rcc rId="8808" sId="7" odxf="1" dxf="1" numFmtId="4">
    <nc r="C1052">
      <v>6.5</v>
    </nc>
    <ndxf>
      <border outline="0">
        <top/>
      </border>
    </ndxf>
  </rcc>
  <rcc rId="8809" sId="7" odxf="1" dxf="1" numFmtId="4">
    <nc r="D1052">
      <v>6.6</v>
    </nc>
    <odxf>
      <border outline="0">
        <right/>
        <top style="medium">
          <color indexed="64"/>
        </top>
      </border>
    </odxf>
    <ndxf>
      <border outline="0">
        <right style="thin">
          <color indexed="64"/>
        </right>
        <top/>
      </border>
    </ndxf>
  </rcc>
  <rcc rId="8810" sId="8" odxf="1" s="1" dxf="1">
    <nc r="B1051">
      <v>5.95</v>
    </nc>
    <o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border outline="0">
        <top/>
      </border>
    </ndxf>
  </rcc>
  <rcc rId="8811" sId="8" odxf="1" s="1" dxf="1">
    <nc r="C1051">
      <v>6.5</v>
    </nc>
    <o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ndxf>
  </rcc>
  <rcc rId="8812" sId="8">
    <nc r="D1051">
      <v>2.5</v>
    </nc>
  </rcc>
  <rcc rId="8813" sId="8">
    <nc r="E1051">
      <v>110</v>
    </nc>
  </rcc>
  <rcv guid="{10BBB012-7C39-4D46-BF20-238B6C5ADCE0}" action="delete"/>
  <rdn rId="0" localSheetId="2" customView="1" name="Z_10BBB012_7C39_4D46_BF20_238B6C5ADCE0_.wvu.FilterData" hidden="1" oldHidden="1">
    <formula>'КР 2_I-VII'!$A$4:$H$2194</formula>
    <oldFormula>'КР 2_I-VII'!$A$4:$H$2194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19" sId="2" odxf="1" dxf="1" numFmtId="4">
    <nc r="B2180">
      <v>1.4977</v>
    </nc>
    <odxf/>
    <ndxf/>
  </rcc>
  <rcc rId="8820" sId="2" odxf="1" dxf="1" numFmtId="4">
    <nc r="C2180">
      <v>1.4977</v>
    </nc>
    <odxf/>
    <ndxf/>
  </rcc>
  <rcc rId="8821" sId="2" odxf="1" dxf="1" numFmtId="4">
    <nc r="D2180">
      <v>1.4977</v>
    </nc>
    <odxf/>
    <ndxf/>
  </rcc>
  <rcc rId="8822" sId="2" odxf="1" dxf="1" numFmtId="4">
    <nc r="E2180">
      <v>1.4977</v>
    </nc>
    <odxf/>
    <ndxf/>
  </rcc>
  <rcc rId="8823" sId="2" odxf="1" dxf="1" numFmtId="4">
    <nc r="F2180">
      <v>1.4976</v>
    </nc>
    <odxf/>
    <ndxf/>
  </rcc>
  <rcc rId="8824" sId="2" odxf="1" dxf="1" numFmtId="4">
    <nc r="G2180">
      <v>1.4978</v>
    </nc>
    <odxf/>
    <ndxf/>
  </rcc>
  <rcc rId="8825" sId="2" odxf="1" dxf="1" numFmtId="4">
    <nc r="H2180">
      <v>1.4978</v>
    </nc>
    <odxf/>
    <ndxf/>
  </rcc>
  <rcc rId="8826" sId="2" odxf="1" dxf="1" numFmtId="4">
    <nc r="B2181">
      <v>1.4976</v>
    </nc>
    <odxf/>
    <ndxf/>
  </rcc>
  <rcc rId="8827" sId="2" odxf="1" dxf="1" numFmtId="4">
    <nc r="C2181">
      <v>1.4977</v>
    </nc>
    <odxf/>
    <ndxf/>
  </rcc>
  <rcc rId="8828" sId="2" odxf="1" dxf="1" numFmtId="4">
    <nc r="D2181">
      <v>1.4976</v>
    </nc>
    <odxf/>
    <ndxf/>
  </rcc>
  <rcc rId="8829" sId="2" odxf="1" dxf="1" numFmtId="4">
    <nc r="E2181">
      <v>1.4976</v>
    </nc>
    <odxf/>
    <ndxf/>
  </rcc>
  <rcc rId="8830" sId="2" odxf="1" dxf="1" numFmtId="4">
    <nc r="F2181">
      <v>1.4976</v>
    </nc>
    <odxf/>
    <ndxf/>
  </rcc>
  <rcc rId="8831" sId="2" odxf="1" dxf="1" numFmtId="4">
    <nc r="G2181">
      <v>1.4977</v>
    </nc>
    <odxf/>
    <ndxf/>
  </rcc>
  <rcc rId="8832" sId="2" odxf="1" dxf="1" numFmtId="4">
    <nc r="H2181">
      <v>1.4977</v>
    </nc>
    <odxf/>
    <ndxf/>
  </rcc>
  <rcc rId="8833" sId="5" odxf="1" dxf="1" numFmtId="4">
    <nc r="B374">
      <v>76.52</v>
    </nc>
    <odxf/>
    <ndxf/>
  </rcc>
  <rcc rId="8834" sId="5" odxf="1" dxf="1" numFmtId="4">
    <nc r="C374">
      <v>0.18</v>
    </nc>
    <odxf/>
    <ndxf/>
  </rcc>
  <rcc rId="8835" sId="5" odxf="1" dxf="1" numFmtId="4">
    <nc r="D374">
      <v>1.86</v>
    </nc>
    <odxf/>
    <ndxf/>
  </rcc>
  <rcc rId="8836" sId="5" odxf="1" dxf="1" numFmtId="4">
    <nc r="E374">
      <v>21.16</v>
    </nc>
    <odxf/>
    <ndxf/>
  </rcc>
  <rcc rId="8837" sId="5" odxf="1" dxf="1" numFmtId="4">
    <nc r="F374">
      <v>0.28000000000000003</v>
    </nc>
    <odxf/>
    <ndxf/>
  </rcc>
  <rcc rId="8838" sId="6" odxf="1" dxf="1" numFmtId="4">
    <nc r="B369">
      <v>1.5246999999999999</v>
    </nc>
    <odxf/>
    <ndxf/>
  </rcc>
  <rcc rId="8839" sId="6" odxf="1" dxf="1" numFmtId="4">
    <nc r="C369">
      <v>0.95</v>
    </nc>
    <odxf/>
    <ndxf/>
  </rcc>
  <rcc rId="8840" sId="6" odxf="1" dxf="1" numFmtId="4">
    <nc r="D369">
      <v>1.04</v>
    </nc>
    <odxf/>
    <ndxf/>
  </rcc>
  <rcc rId="8841" sId="6" odxf="1" dxf="1" numFmtId="4">
    <nc r="E369">
      <v>6.12</v>
    </nc>
    <odxf/>
    <ndxf/>
  </rcc>
  <rcc rId="8842" sId="6" odxf="1" dxf="1" numFmtId="4">
    <nc r="F369">
      <v>0.75</v>
    </nc>
    <odxf/>
    <ndxf/>
  </rcc>
  <rfmt sheetId="6" sqref="G369" start="0" length="0">
    <dxf/>
  </rfmt>
  <rfmt sheetId="6" sqref="H369" start="0" length="0">
    <dxf/>
  </rfmt>
  <rfmt sheetId="6" sqref="I369" start="0" length="0">
    <dxf/>
  </rfmt>
  <rfmt sheetId="6" sqref="J369" start="0" length="0">
    <dxf/>
  </rfmt>
  <rfmt sheetId="6" sqref="K369" start="0" length="0">
    <dxf/>
  </rfmt>
  <rfmt sheetId="6" sqref="L369" start="0" length="0">
    <dxf/>
  </rfmt>
  <rcc rId="8843" sId="6" odxf="1" dxf="1" numFmtId="4">
    <nc r="M369">
      <v>91.14</v>
    </nc>
    <odxf/>
    <ndxf/>
  </rcc>
  <rcv guid="{10BBB012-7C39-4D46-BF20-238B6C5ADCE0}" action="delete"/>
  <rdn rId="0" localSheetId="2" customView="1" name="Z_10BBB012_7C39_4D46_BF20_238B6C5ADCE0_.wvu.FilterData" hidden="1" oldHidden="1">
    <formula>'КР 2_I-VII'!$A$4:$H$2194</formula>
    <oldFormula>'КР 2_I-VII'!$A$4:$H$2194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49" sId="2" xfDxf="1" s="1" dxf="1" numFmtId="4">
    <nc r="B2182">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8850" sId="2" xfDxf="1" s="1" dxf="1" numFmtId="4">
    <nc r="C2182">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8851" sId="2" xfDxf="1" s="1" dxf="1" numFmtId="4">
    <nc r="D2182">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8852" sId="2" xfDxf="1" s="1" dxf="1" numFmtId="4">
    <nc r="E2182">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8853" sId="2" xfDxf="1" s="1" dxf="1" numFmtId="4">
    <nc r="F2182">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8854" sId="2" xfDxf="1" s="1" dxf="1" numFmtId="4">
    <nc r="G2182">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8855" sId="2" xfDxf="1" s="1" dxf="1" numFmtId="4">
    <nc r="H2182">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medium">
          <color indexed="64"/>
        </bottom>
      </border>
      <protection locked="1" hidden="0"/>
    </ndxf>
  </rcc>
  <rcc rId="8856" sId="2" xfDxf="1" s="1" dxf="1" numFmtId="4">
    <nc r="B2183">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border>
      <protection locked="1" hidden="0"/>
    </ndxf>
  </rcc>
  <rcc rId="8857" sId="2" xfDxf="1" s="1" dxf="1" numFmtId="4">
    <nc r="C2183">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8858" sId="2" xfDxf="1" s="1" dxf="1" numFmtId="4">
    <nc r="D2183">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8859" sId="2" xfDxf="1" s="1" dxf="1" numFmtId="4">
    <nc r="E2183">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8860" sId="2" xfDxf="1" s="1" dxf="1" numFmtId="4">
    <nc r="F2183">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8861" sId="2" xfDxf="1" s="1" dxf="1" numFmtId="4">
    <nc r="G2183">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8862" sId="2" xfDxf="1" s="1" dxf="1" numFmtId="4">
    <nc r="H2183">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medium">
          <color indexed="64"/>
        </top>
        <bottom style="dotted">
          <color indexed="64"/>
        </bottom>
      </border>
      <protection locked="1" hidden="0"/>
    </ndxf>
  </rcc>
  <rcc rId="8863" sId="2" xfDxf="1" s="1" dxf="1" numFmtId="4">
    <nc r="B2184">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8864" sId="2" xfDxf="1" s="1" dxf="1" numFmtId="4">
    <nc r="C2184">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8865" sId="2" xfDxf="1" s="1" dxf="1" numFmtId="4">
    <nc r="D2184">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8866" sId="2" xfDxf="1" s="1" dxf="1" numFmtId="4">
    <nc r="E2184">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8867" sId="2" xfDxf="1" s="1" dxf="1" numFmtId="4">
    <nc r="F2184">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8868" sId="2" xfDxf="1" s="1" dxf="1" numFmtId="4">
    <nc r="G2184">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8869" sId="2" xfDxf="1" s="1" dxf="1" numFmtId="4">
    <nc r="H2184">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bottom style="dotted">
          <color indexed="64"/>
        </bottom>
      </border>
      <protection locked="1" hidden="0"/>
    </ndxf>
  </rcc>
  <rcc rId="8870" sId="3" numFmtId="4">
    <nc r="B1049">
      <v>1.5166999999999999</v>
    </nc>
  </rcc>
  <rcc rId="8871" sId="4" xfDxf="1" s="1" dxf="1" numFmtId="4">
    <nc r="B1045">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8872" sId="4" xfDxf="1" s="1" dxf="1" numFmtId="4">
    <nc r="C1045">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8873" sId="4" xfDxf="1" s="1" dxf="1" numFmtId="4">
    <nc r="D1045">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8874" sId="4" xfDxf="1" s="1" dxf="1" numFmtId="4">
    <nc r="E1045">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dashed">
          <color indexed="64"/>
        </top>
        <bottom style="medium">
          <color indexed="64"/>
        </bottom>
      </border>
      <protection locked="1" hidden="0"/>
    </ndxf>
  </rcc>
  <rcc rId="8875" sId="7" xfDxf="1" s="1" dxf="1" numFmtId="4">
    <nc r="B1053">
      <v>4.68</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8876" sId="7" xfDxf="1" s="1" dxf="1" numFmtId="4">
    <nc r="C1053">
      <v>6</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8877" sId="8">
    <nc r="C1052">
      <v>6</v>
    </nc>
  </rcc>
  <rcc rId="8878" sId="8">
    <nc r="D1052">
      <v>2.5</v>
    </nc>
  </rcc>
  <rcc rId="8879" sId="8">
    <nc r="E1052">
      <v>110</v>
    </nc>
  </rcc>
  <rcv guid="{44EA8A87-10E8-41FC-8E8D-7805666B1E10}" action="delete"/>
  <rdn rId="0" localSheetId="2" customView="1" name="Z_44EA8A87_10E8_41FC_8E8D_7805666B1E10_.wvu.FilterData" hidden="1" oldHidden="1">
    <formula>'КР 2_I-VII'!$A$4:$H$2194</formula>
    <oldFormula>'КР 2_I-VII'!$A$4:$H$2194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85" sId="2" odxf="1" dxf="1" numFmtId="4">
    <nc r="B2185">
      <v>1.4976</v>
    </nc>
    <odxf/>
    <ndxf/>
  </rcc>
  <rcc rId="8886" sId="2" odxf="1" dxf="1" numFmtId="4">
    <nc r="C2185">
      <v>1.4977</v>
    </nc>
    <odxf/>
    <ndxf/>
  </rcc>
  <rcc rId="8887" sId="2" odxf="1" dxf="1" numFmtId="4">
    <nc r="D2185">
      <v>1.4977</v>
    </nc>
    <odxf/>
    <ndxf/>
  </rcc>
  <rcc rId="8888" sId="2" odxf="1" dxf="1" numFmtId="4">
    <nc r="E2185">
      <v>1.4976</v>
    </nc>
    <odxf/>
    <ndxf/>
  </rcc>
  <rcc rId="8889" sId="2" odxf="1" dxf="1" numFmtId="4">
    <nc r="F2185">
      <v>1.4976</v>
    </nc>
    <odxf/>
    <ndxf/>
  </rcc>
  <rcc rId="8890" sId="2" odxf="1" dxf="1" numFmtId="4">
    <nc r="G2185">
      <v>1.4978</v>
    </nc>
    <odxf/>
    <ndxf/>
  </rcc>
  <rcc rId="8891" sId="2" odxf="1" dxf="1" numFmtId="4">
    <nc r="H2185">
      <v>1.4977</v>
    </nc>
    <odxf/>
    <ndxf/>
  </rcc>
  <rrc rId="8892" sId="3" ref="A1050:XFD1050" action="deleteRow">
    <rfmt sheetId="3" xfDxf="1" s="1" sqref="A1050:XFD1050"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50">
        <v>44925</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3" sqref="B1050" start="0" length="0">
      <dxf>
        <numFmt numFmtId="167" formatCode="0.0000"/>
        <alignment horizontal="center" vertical="top" readingOrder="0"/>
        <border outline="0">
          <left style="dashed">
            <color indexed="64"/>
          </left>
          <top style="medium">
            <color indexed="64"/>
          </top>
          <bottom style="dashed">
            <color indexed="64"/>
          </bottom>
        </border>
      </dxf>
    </rfmt>
  </rrc>
  <rcc rId="8893" sId="3" numFmtId="4">
    <nc r="B1050">
      <v>1.5203</v>
    </nc>
  </rcc>
  <rrc rId="8894" sId="4" ref="A1046:XFD1046" action="deleteRow">
    <rfmt sheetId="4" xfDxf="1" s="1" sqref="A1046:XFD1046"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1046">
        <v>44925</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4" sqref="B1046"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C1046"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D1046"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E1046" start="0" length="0">
      <dxf>
        <numFmt numFmtId="171" formatCode="#,##0.0000_ ;\-#,##0.0000\ "/>
        <alignment horizontal="center" vertical="top" readingOrder="0"/>
        <border outline="0">
          <left style="dashed">
            <color indexed="64"/>
          </left>
          <right style="thin">
            <color indexed="64"/>
          </right>
          <top style="medium">
            <color indexed="64"/>
          </top>
          <bottom style="dashed">
            <color indexed="64"/>
          </bottom>
        </border>
      </dxf>
    </rfmt>
  </rrc>
  <rcc rId="8895" sId="4" odxf="1" dxf="1" numFmtId="4">
    <nc r="B1046">
      <v>1.5244</v>
    </nc>
    <odxf>
      <border outline="0">
        <top style="dashed">
          <color indexed="64"/>
        </top>
      </border>
    </odxf>
    <ndxf>
      <border outline="0">
        <top style="medium">
          <color indexed="64"/>
        </top>
      </border>
    </ndxf>
  </rcc>
  <rcc rId="8896" sId="4" odxf="1" dxf="1" numFmtId="4">
    <nc r="C1046">
      <v>1.5246999999999999</v>
    </nc>
    <odxf>
      <border outline="0">
        <top style="dashed">
          <color indexed="64"/>
        </top>
      </border>
    </odxf>
    <ndxf>
      <border outline="0">
        <top style="medium">
          <color indexed="64"/>
        </top>
      </border>
    </ndxf>
  </rcc>
  <rcc rId="8897" sId="4" odxf="1" dxf="1" numFmtId="4">
    <nc r="D1046">
      <v>1.5246999999999999</v>
    </nc>
    <odxf>
      <border outline="0">
        <top style="dashed">
          <color indexed="64"/>
        </top>
      </border>
    </odxf>
    <ndxf>
      <border outline="0">
        <top style="medium">
          <color indexed="64"/>
        </top>
      </border>
    </ndxf>
  </rcc>
  <rcc rId="8898" sId="4" odxf="1" dxf="1" numFmtId="4">
    <nc r="E1046">
      <v>1.5246999999999999</v>
    </nc>
    <odxf>
      <border outline="0">
        <right style="dashed">
          <color indexed="64"/>
        </right>
        <top style="dashed">
          <color indexed="64"/>
        </top>
      </border>
    </odxf>
    <ndxf>
      <border outline="0">
        <right style="thin">
          <color indexed="64"/>
        </right>
        <top style="medium">
          <color indexed="64"/>
        </top>
      </border>
    </ndxf>
  </rcc>
  <rcv guid="{10BBB012-7C39-4D46-BF20-238B6C5ADCE0}" action="delete"/>
  <rdn rId="0" localSheetId="2" customView="1" name="Z_10BBB012_7C39_4D46_BF20_238B6C5ADCE0_.wvu.FilterData" hidden="1" oldHidden="1">
    <formula>'КР 2_I-VII'!$A$4:$H$2194</formula>
    <oldFormula>'КР 2_I-VII'!$A$4:$H$2194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04" sId="4" odxf="1" dxf="1" numFmtId="27">
    <oc r="A1047">
      <v>44925.666666666664</v>
    </oc>
    <nc r="A1047">
      <v>44925.833333333336</v>
    </nc>
    <odxf>
      <border outline="0">
        <right style="dashed">
          <color indexed="64"/>
        </right>
      </border>
    </odxf>
    <ndxf>
      <border outline="0">
        <right/>
      </border>
    </ndxf>
  </rcc>
  <rcc rId="8905" sId="4" odxf="1" dxf="1" numFmtId="4">
    <nc r="B1047">
      <v>1.5245</v>
    </nc>
    <odxf>
      <border outline="0">
        <top style="dashed">
          <color indexed="64"/>
        </top>
        <bottom style="medium">
          <color indexed="64"/>
        </bottom>
      </border>
    </odxf>
    <ndxf>
      <border outline="0">
        <top/>
        <bottom style="dashed">
          <color indexed="64"/>
        </bottom>
      </border>
    </ndxf>
  </rcc>
  <rcc rId="8906" sId="4" odxf="1" dxf="1" numFmtId="4">
    <nc r="C1047">
      <v>1.5246</v>
    </nc>
    <odxf>
      <border outline="0">
        <top style="dashed">
          <color indexed="64"/>
        </top>
        <bottom style="medium">
          <color indexed="64"/>
        </bottom>
      </border>
    </odxf>
    <ndxf>
      <border outline="0">
        <top/>
        <bottom style="dashed">
          <color indexed="64"/>
        </bottom>
      </border>
    </ndxf>
  </rcc>
  <rcc rId="8907" sId="4" odxf="1" dxf="1" numFmtId="4">
    <nc r="D1047">
      <v>1.5246</v>
    </nc>
    <odxf>
      <border outline="0">
        <top style="dashed">
          <color indexed="64"/>
        </top>
        <bottom style="medium">
          <color indexed="64"/>
        </bottom>
      </border>
    </odxf>
    <ndxf>
      <border outline="0">
        <top/>
        <bottom style="dashed">
          <color indexed="64"/>
        </bottom>
      </border>
    </ndxf>
  </rcc>
  <rcc rId="8908" sId="4" odxf="1" dxf="1" numFmtId="4">
    <nc r="E1047">
      <v>1.5246</v>
    </nc>
    <odxf>
      <border outline="0">
        <top style="dashed">
          <color indexed="64"/>
        </top>
        <bottom style="medium">
          <color indexed="64"/>
        </bottom>
      </border>
    </odxf>
    <ndxf>
      <border outline="0">
        <top/>
        <bottom style="dashed">
          <color indexed="64"/>
        </bottom>
      </border>
    </ndxf>
  </rcc>
  <rcc rId="8909" sId="3" numFmtId="4">
    <nc r="B1051">
      <v>1.5166999999999999</v>
    </nc>
  </rcc>
  <rcc rId="8910" sId="3" numFmtId="27">
    <oc r="A1051">
      <v>44925.666666666664</v>
    </oc>
    <nc r="A1051">
      <v>44925.833333333336</v>
    </nc>
  </rcc>
  <rcc rId="8911" sId="7" odxf="1" dxf="1" numFmtId="27">
    <oc r="A1056">
      <v>44925.666666666664</v>
    </oc>
    <nc r="A1056">
      <v>44925.833333333336</v>
    </nc>
    <odxf/>
    <ndxf/>
  </rcc>
  <rfmt sheetId="7" sqref="B1056" start="0" length="0">
    <dxf>
      <border outline="0">
        <top style="thin">
          <color indexed="64"/>
        </top>
      </border>
    </dxf>
  </rfmt>
  <rfmt sheetId="7" sqref="C1056" start="0" length="0">
    <dxf>
      <border outline="0">
        <top style="thin">
          <color indexed="64"/>
        </top>
      </border>
    </dxf>
  </rfmt>
  <rrc rId="8912" sId="7" ref="A1054:XFD1054" action="deleteRow">
    <rfmt sheetId="7" xfDxf="1" s="1" sqref="A1054:XFD1054"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54">
        <v>44925</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1054"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1054"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1054" start="0" length="0">
      <dxf>
        <numFmt numFmtId="164" formatCode="0.0"/>
        <alignment horizontal="center" vertical="top" readingOrder="0"/>
        <border outline="0">
          <left style="dashed">
            <color indexed="64"/>
          </left>
          <top style="medium">
            <color indexed="64"/>
          </top>
          <bottom style="dashed">
            <color indexed="64"/>
          </bottom>
        </border>
      </dxf>
    </rfmt>
  </rrc>
  <rfmt sheetId="7" sqref="D1053" start="0" length="0">
    <dxf>
      <border outline="0">
        <right style="thin">
          <color indexed="64"/>
        </right>
      </border>
    </dxf>
  </rfmt>
  <rfmt sheetId="7" sqref="D1054" start="0" length="0">
    <dxf>
      <border outline="0">
        <right style="thin">
          <color indexed="64"/>
        </right>
        <top/>
      </border>
    </dxf>
  </rfmt>
  <rfmt sheetId="7" sqref="D1055" start="0" length="0">
    <dxf>
      <border outline="0">
        <right style="thin">
          <color indexed="64"/>
        </right>
      </border>
    </dxf>
  </rfmt>
  <rrc rId="8913" sId="7" ref="A1056:XFD1056" action="deleteRow">
    <rfmt sheetId="7" xfDxf="1" s="1" sqref="A1056:XFD1056"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56">
        <v>44926</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1056"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1056"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1056" start="0" length="0">
      <dxf>
        <numFmt numFmtId="164" formatCode="0.0"/>
        <alignment horizontal="center" vertical="top" readingOrder="0"/>
        <border outline="0">
          <left style="dashed">
            <color indexed="64"/>
          </left>
          <top style="medium">
            <color indexed="64"/>
          </top>
          <bottom style="dashed">
            <color indexed="64"/>
          </bottom>
        </border>
      </dxf>
    </rfmt>
    <rfmt sheetId="7" sqref="E1056" start="0" length="0">
      <dxf/>
    </rfmt>
  </rrc>
  <rfmt sheetId="7" sqref="B1054" start="0" length="0">
    <dxf>
      <border outline="0">
        <top/>
      </border>
    </dxf>
  </rfmt>
  <rfmt sheetId="7" sqref="C1054" start="0" length="0">
    <dxf>
      <border outline="0">
        <top/>
      </border>
    </dxf>
  </rfmt>
  <rcc rId="8914" sId="7" odxf="1" dxf="1" numFmtId="4">
    <nc r="B1055">
      <v>4.32</v>
    </nc>
    <ndxf>
      <border outline="0">
        <top style="dashed">
          <color indexed="64"/>
        </top>
      </border>
    </ndxf>
  </rcc>
  <rcc rId="8915" sId="7" odxf="1" dxf="1" numFmtId="4">
    <nc r="C1055">
      <v>6.5</v>
    </nc>
    <ndxf>
      <border outline="0">
        <top style="dashed">
          <color indexed="64"/>
        </top>
      </border>
    </ndxf>
  </rcc>
  <rcc rId="8916" sId="8" odxf="1" dxf="1" numFmtId="27">
    <oc r="A1055">
      <v>44925.666666666664</v>
    </oc>
    <nc r="A1055">
      <v>44925.833333333336</v>
    </nc>
    <odxf/>
    <ndxf/>
  </rcc>
  <rfmt sheetId="8" sqref="B1055" start="0" length="0">
    <dxf/>
  </rfmt>
  <rcc rId="8917" sId="8" odxf="1" dxf="1">
    <nc r="C1055">
      <v>6.5</v>
    </nc>
    <odxf/>
    <ndxf/>
  </rcc>
  <rrc rId="8918" sId="8" ref="A1053:XFD1053" action="deleteRow">
    <rfmt sheetId="8" xfDxf="1" sqref="A1053:XFD1053" start="0" length="0"/>
    <rcc rId="0" sId="8" dxf="1" numFmtId="27">
      <nc r="A1053">
        <v>44925</v>
      </nc>
      <ndxf>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8" s="1" sqref="B1053" start="0" length="0">
      <dxf>
        <font>
          <sz val="10"/>
          <color auto="1"/>
          <name val="Arial"/>
          <scheme val="none"/>
        </font>
        <numFmt numFmtId="2" formatCode="0.00"/>
        <alignment horizontal="center" readingOrder="0"/>
        <border outline="0">
          <left style="dashed">
            <color indexed="64"/>
          </left>
          <right style="dashed">
            <color indexed="64"/>
          </right>
          <top style="medium">
            <color indexed="64"/>
          </top>
          <bottom style="dashed">
            <color indexed="64"/>
          </bottom>
        </border>
      </dxf>
    </rfmt>
    <rfmt sheetId="8" s="1" sqref="C1053" start="0" length="0">
      <dxf>
        <font>
          <sz val="10"/>
          <color auto="1"/>
          <name val="Arial"/>
          <scheme val="none"/>
        </font>
        <numFmt numFmtId="164" formatCode="0.0"/>
        <alignment horizontal="center" readingOrder="0"/>
        <border outline="0">
          <left style="dashed">
            <color indexed="64"/>
          </left>
          <right style="dashed">
            <color indexed="64"/>
          </right>
          <top style="medium">
            <color indexed="64"/>
          </top>
          <bottom style="dashed">
            <color indexed="64"/>
          </bottom>
        </border>
      </dxf>
    </rfmt>
    <rfmt sheetId="8" sqref="D1053" start="0" length="0">
      <dxf>
        <alignment horizontal="center" vertical="top" readingOrder="0"/>
        <border outline="0">
          <left style="dashed">
            <color indexed="64"/>
          </left>
          <right style="dashed">
            <color indexed="64"/>
          </right>
          <top style="medium">
            <color indexed="64"/>
          </top>
          <bottom style="dashed">
            <color indexed="64"/>
          </bottom>
        </border>
      </dxf>
    </rfmt>
    <rfmt sheetId="8" sqref="E1053" start="0" length="0">
      <dxf>
        <alignment horizontal="center" vertical="top" readingOrder="0"/>
        <border outline="0">
          <left style="dashed">
            <color indexed="64"/>
          </left>
          <right style="dashed">
            <color indexed="64"/>
          </right>
          <top style="medium">
            <color indexed="64"/>
          </top>
          <bottom style="dashed">
            <color indexed="64"/>
          </bottom>
        </border>
      </dxf>
    </rfmt>
  </rrc>
  <rfmt sheetId="8" sqref="D1051" start="0" length="0">
    <dxf>
      <border outline="0">
        <top style="dashed">
          <color indexed="64"/>
        </top>
      </border>
    </dxf>
  </rfmt>
  <rfmt sheetId="8" sqref="E1051" start="0" length="0">
    <dxf>
      <border outline="0">
        <top style="dashed">
          <color indexed="64"/>
        </top>
      </border>
    </dxf>
  </rfmt>
  <rfmt sheetId="8" sqref="B1052" start="0" length="0">
    <dxf>
      <border outline="0">
        <bottom style="medium">
          <color indexed="64"/>
        </bottom>
      </border>
    </dxf>
  </rfmt>
  <rfmt sheetId="8" sqref="C1052" start="0" length="0">
    <dxf>
      <border outline="0">
        <bottom style="medium">
          <color indexed="64"/>
        </bottom>
      </border>
    </dxf>
  </rfmt>
  <rfmt sheetId="8" sqref="D1052" start="0" length="0">
    <dxf>
      <border outline="0">
        <bottom style="medium">
          <color indexed="64"/>
        </bottom>
      </border>
    </dxf>
  </rfmt>
  <rfmt sheetId="8" sqref="E1052" start="0" length="0">
    <dxf>
      <border outline="0">
        <bottom style="medium">
          <color indexed="64"/>
        </bottom>
      </border>
    </dxf>
  </rfmt>
  <rcc rId="8919" sId="8" odxf="1" dxf="1">
    <nc r="D1053">
      <v>2.5</v>
    </nc>
    <odxf/>
    <ndxf/>
  </rcc>
  <rcc rId="8920" sId="8" odxf="1" dxf="1">
    <nc r="E1053">
      <v>110</v>
    </nc>
    <odxf/>
    <ndxf/>
  </rcc>
  <rcc rId="8921" sId="8" odxf="1" dxf="1">
    <nc r="D1054">
      <v>2.5</v>
    </nc>
    <odxf/>
    <ndxf/>
  </rcc>
  <rcc rId="8922" sId="8" odxf="1" dxf="1">
    <nc r="E1054">
      <v>110</v>
    </nc>
    <odxf/>
    <ndxf/>
  </rcc>
  <rcv guid="{DC17E760-7AF3-43F5-835D-CADE0871D56B}" action="delete"/>
  <rdn rId="0" localSheetId="2" customView="1" name="Z_DC17E760_7AF3_43F5_835D_CADE0871D56B_.wvu.FilterData" hidden="1" oldHidden="1">
    <formula>'КР 2_I-VII'!$A$4:$H$2194</formula>
    <oldFormula>'КР 2_I-VII'!$A$4:$H$2194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28" sId="2" odxf="1" dxf="1" numFmtId="4">
    <nc r="B2186">
      <v>1.4976</v>
    </nc>
    <odxf/>
    <ndxf/>
  </rcc>
  <rcc rId="8929" sId="2" odxf="1" dxf="1" numFmtId="4">
    <nc r="C2186">
      <v>1.4977</v>
    </nc>
    <odxf/>
    <ndxf/>
  </rcc>
  <rcc rId="8930" sId="2" odxf="1" dxf="1" numFmtId="4">
    <nc r="D2186">
      <v>1.4977</v>
    </nc>
    <odxf/>
    <ndxf/>
  </rcc>
  <rcc rId="8931" sId="2" odxf="1" dxf="1" numFmtId="4">
    <nc r="E2186">
      <v>1.4976</v>
    </nc>
    <odxf/>
    <ndxf/>
  </rcc>
  <rcc rId="8932" sId="2" odxf="1" dxf="1" numFmtId="4">
    <nc r="F2186">
      <v>1.4977</v>
    </nc>
    <odxf/>
    <ndxf/>
  </rcc>
  <rcc rId="8933" sId="2" odxf="1" dxf="1" numFmtId="4">
    <nc r="G2186">
      <v>1.4976</v>
    </nc>
    <odxf/>
    <ndxf/>
  </rcc>
  <rcc rId="8934" sId="2" odxf="1" dxf="1" numFmtId="4">
    <nc r="H2186">
      <v>1.4977</v>
    </nc>
    <odxf/>
    <ndxf/>
  </rcc>
  <rcc rId="8935" sId="2" odxf="1" dxf="1" numFmtId="4">
    <nc r="B2187">
      <v>1.4976</v>
    </nc>
    <odxf/>
    <ndxf/>
  </rcc>
  <rcc rId="8936" sId="2" odxf="1" dxf="1" numFmtId="4">
    <nc r="C2187">
      <v>1.4977</v>
    </nc>
    <odxf/>
    <ndxf/>
  </rcc>
  <rcc rId="8937" sId="2" odxf="1" dxf="1" numFmtId="4">
    <nc r="D2187">
      <v>1.4977</v>
    </nc>
    <odxf/>
    <ndxf/>
  </rcc>
  <rcc rId="8938" sId="2" odxf="1" dxf="1" numFmtId="4">
    <nc r="E2187">
      <v>1.4976</v>
    </nc>
    <odxf/>
    <ndxf/>
  </rcc>
  <rcc rId="8939" sId="2" odxf="1" dxf="1" numFmtId="4">
    <nc r="F2187">
      <v>1.4976</v>
    </nc>
    <odxf/>
    <ndxf/>
  </rcc>
  <rcc rId="8940" sId="2" odxf="1" dxf="1" numFmtId="4">
    <nc r="G2187">
      <v>1.4977</v>
    </nc>
    <odxf/>
    <ndxf/>
  </rcc>
  <rcc rId="8941" sId="2" odxf="1" dxf="1" numFmtId="4">
    <nc r="H2187">
      <v>1.4977</v>
    </nc>
    <odxf/>
    <ndxf/>
  </rcc>
  <rcc rId="8942" sId="2" odxf="1" dxf="1" numFmtId="4">
    <nc r="B2188">
      <v>1.4976</v>
    </nc>
    <odxf>
      <border outline="0">
        <bottom style="medium">
          <color indexed="64"/>
        </bottom>
      </border>
    </odxf>
    <ndxf>
      <border outline="0">
        <bottom style="dotted">
          <color indexed="64"/>
        </bottom>
      </border>
    </ndxf>
  </rcc>
  <rcc rId="8943" sId="2" odxf="1" dxf="1" numFmtId="4">
    <nc r="C2188">
      <v>1.4978</v>
    </nc>
    <odxf>
      <border outline="0">
        <bottom style="medium">
          <color indexed="64"/>
        </bottom>
      </border>
    </odxf>
    <ndxf>
      <border outline="0">
        <bottom style="dotted">
          <color indexed="64"/>
        </bottom>
      </border>
    </ndxf>
  </rcc>
  <rcc rId="8944" sId="2" odxf="1" dxf="1" numFmtId="4">
    <nc r="D2188">
      <v>1.4977</v>
    </nc>
    <odxf>
      <border outline="0">
        <bottom style="medium">
          <color indexed="64"/>
        </bottom>
      </border>
    </odxf>
    <ndxf>
      <border outline="0">
        <bottom style="dotted">
          <color indexed="64"/>
        </bottom>
      </border>
    </ndxf>
  </rcc>
  <rcc rId="8945" sId="2" odxf="1" dxf="1" numFmtId="4">
    <nc r="E2188">
      <v>1.4976</v>
    </nc>
    <odxf>
      <border outline="0">
        <bottom style="medium">
          <color indexed="64"/>
        </bottom>
      </border>
    </odxf>
    <ndxf>
      <border outline="0">
        <bottom style="dotted">
          <color indexed="64"/>
        </bottom>
      </border>
    </ndxf>
  </rcc>
  <rcc rId="8946" sId="2" odxf="1" dxf="1" numFmtId="4">
    <nc r="F2188">
      <v>1.4976</v>
    </nc>
    <odxf>
      <border outline="0">
        <bottom style="medium">
          <color indexed="64"/>
        </bottom>
      </border>
    </odxf>
    <ndxf>
      <border outline="0">
        <bottom style="dotted">
          <color indexed="64"/>
        </bottom>
      </border>
    </ndxf>
  </rcc>
  <rcc rId="8947" sId="2" odxf="1" dxf="1" numFmtId="4">
    <nc r="G2188">
      <v>1.4978</v>
    </nc>
    <odxf>
      <border outline="0">
        <bottom style="medium">
          <color indexed="64"/>
        </bottom>
      </border>
    </odxf>
    <ndxf>
      <border outline="0">
        <bottom style="dotted">
          <color indexed="64"/>
        </bottom>
      </border>
    </ndxf>
  </rcc>
  <rcc rId="8948" sId="2" odxf="1" dxf="1" numFmtId="4">
    <nc r="H2188">
      <v>1.4977</v>
    </nc>
    <odxf>
      <border outline="0">
        <bottom style="medium">
          <color indexed="64"/>
        </bottom>
      </border>
    </odxf>
    <ndxf>
      <border outline="0">
        <bottom style="dotted">
          <color indexed="64"/>
        </bottom>
      </border>
    </ndxf>
  </rcc>
  <rcc rId="8949" sId="2" odxf="1" dxf="1" numFmtId="4">
    <nc r="B2189">
      <v>1.4977</v>
    </nc>
    <odxf>
      <border outline="0">
        <bottom/>
      </border>
    </odxf>
    <ndxf>
      <border outline="0">
        <bottom style="dotted">
          <color indexed="64"/>
        </bottom>
      </border>
    </ndxf>
  </rcc>
  <rcc rId="8950" sId="2" odxf="1" dxf="1" numFmtId="4">
    <nc r="C2189">
      <v>1.4978</v>
    </nc>
    <odxf/>
    <ndxf/>
  </rcc>
  <rcc rId="8951" sId="2" odxf="1" dxf="1" numFmtId="4">
    <nc r="D2189">
      <v>1.4978</v>
    </nc>
    <odxf/>
    <ndxf/>
  </rcc>
  <rcc rId="8952" sId="2" odxf="1" dxf="1" numFmtId="4">
    <nc r="E2189">
      <v>1.4976</v>
    </nc>
    <odxf/>
    <ndxf/>
  </rcc>
  <rcc rId="8953" sId="2" odxf="1" dxf="1" numFmtId="4">
    <nc r="F2189">
      <v>1.4976</v>
    </nc>
    <odxf/>
    <ndxf/>
  </rcc>
  <rcc rId="8954" sId="2" odxf="1" dxf="1" numFmtId="4">
    <nc r="G2189">
      <v>1.4978</v>
    </nc>
    <odxf/>
    <ndxf/>
  </rcc>
  <rcc rId="8955" sId="2" odxf="1" dxf="1" numFmtId="4">
    <nc r="H2189">
      <v>1.4977</v>
    </nc>
    <odxf/>
    <ndxf/>
  </rcc>
  <rcc rId="8956" sId="2" odxf="1" dxf="1" numFmtId="4">
    <nc r="B2190">
      <v>1.4977</v>
    </nc>
    <odxf>
      <border outline="0">
        <top style="dotted">
          <color indexed="64"/>
        </top>
        <bottom style="dotted">
          <color indexed="64"/>
        </bottom>
      </border>
    </odxf>
    <ndxf>
      <border outline="0">
        <top/>
        <bottom/>
      </border>
    </ndxf>
  </rcc>
  <rcc rId="8957" sId="2" odxf="1" dxf="1" numFmtId="4">
    <nc r="C2190">
      <v>1.4978</v>
    </nc>
    <odxf/>
    <ndxf/>
  </rcc>
  <rcc rId="8958" sId="2" odxf="1" dxf="1" numFmtId="4">
    <nc r="D2190">
      <v>1.4977</v>
    </nc>
    <odxf/>
    <ndxf/>
  </rcc>
  <rcc rId="8959" sId="2" odxf="1" dxf="1" numFmtId="4">
    <nc r="E2190">
      <v>1.4976</v>
    </nc>
    <odxf/>
    <ndxf/>
  </rcc>
  <rcc rId="8960" sId="2" odxf="1" dxf="1" numFmtId="4">
    <nc r="F2190">
      <v>1.4976</v>
    </nc>
    <odxf/>
    <ndxf/>
  </rcc>
  <rcc rId="8961" sId="2" odxf="1" dxf="1" numFmtId="4">
    <nc r="G2190">
      <v>1.4978</v>
    </nc>
    <odxf/>
    <ndxf/>
  </rcc>
  <rcc rId="8962" sId="2" odxf="1" dxf="1" numFmtId="4">
    <nc r="H2190">
      <v>1.4977</v>
    </nc>
    <odxf/>
    <ndxf/>
  </rcc>
  <rcv guid="{DC17E760-7AF3-43F5-835D-CADE0871D56B}" action="delete"/>
  <rdn rId="0" localSheetId="2" customView="1" name="Z_DC17E760_7AF3_43F5_835D_CADE0871D56B_.wvu.FilterData" hidden="1" oldHidden="1">
    <formula>'КР 2_I-VII'!$A$4:$H$2194</formula>
    <oldFormula>'КР 2_I-VII'!$A$4:$H$2194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68" sId="2" odxf="1" dxf="1" numFmtId="4">
    <nc r="B2191">
      <v>1.4977</v>
    </nc>
    <odxf/>
    <ndxf/>
  </rcc>
  <rcc rId="8969" sId="2" odxf="1" dxf="1" numFmtId="4">
    <nc r="C2191">
      <v>1.4977</v>
    </nc>
    <odxf/>
    <ndxf/>
  </rcc>
  <rcc rId="8970" sId="2" odxf="1" dxf="1" numFmtId="4">
    <nc r="D2191">
      <v>1.4977</v>
    </nc>
    <odxf/>
    <ndxf/>
  </rcc>
  <rcc rId="8971" sId="2" odxf="1" dxf="1" numFmtId="4">
    <nc r="E2191">
      <v>1.4976</v>
    </nc>
    <odxf/>
    <ndxf/>
  </rcc>
  <rcc rId="8972" sId="2" odxf="1" dxf="1" numFmtId="4">
    <nc r="F2191">
      <v>1.4977</v>
    </nc>
    <odxf/>
    <ndxf/>
  </rcc>
  <rcc rId="8973" sId="2" odxf="1" dxf="1" numFmtId="4">
    <nc r="G2191">
      <v>1.4978</v>
    </nc>
    <odxf/>
    <ndxf/>
  </rcc>
  <rcc rId="8974" sId="2" odxf="1" dxf="1" numFmtId="4">
    <nc r="H2191">
      <v>1.4977</v>
    </nc>
    <odxf/>
    <ndxf/>
  </rcc>
  <rcc rId="8975" sId="2" odxf="1" dxf="1" numFmtId="4">
    <nc r="B2192">
      <v>1.4976</v>
    </nc>
    <odxf/>
    <ndxf/>
  </rcc>
  <rcc rId="8976" sId="2" odxf="1" dxf="1" numFmtId="4">
    <nc r="C2192">
      <v>1.4977</v>
    </nc>
    <odxf/>
    <ndxf/>
  </rcc>
  <rcc rId="8977" sId="2" odxf="1" dxf="1" numFmtId="4">
    <nc r="D2192">
      <v>1.4977</v>
    </nc>
    <odxf/>
    <ndxf/>
  </rcc>
  <rcc rId="8978" sId="2" odxf="1" dxf="1" numFmtId="4">
    <nc r="E2192">
      <v>1.4976</v>
    </nc>
    <odxf/>
    <ndxf/>
  </rcc>
  <rcc rId="8979" sId="2" odxf="1" dxf="1" numFmtId="4">
    <nc r="F2192">
      <v>1.4977</v>
    </nc>
    <odxf/>
    <ndxf/>
  </rcc>
  <rcc rId="8980" sId="2" odxf="1" dxf="1" numFmtId="4">
    <nc r="G2192">
      <v>1.4978</v>
    </nc>
    <odxf/>
    <ndxf/>
  </rcc>
  <rcc rId="8981" sId="2" odxf="1" dxf="1" numFmtId="4">
    <nc r="H2192">
      <v>1.4978</v>
    </nc>
    <odxf/>
    <ndxf/>
  </rcc>
  <rcv guid="{7CFB4564-A573-4AEE-9975-79543CE5E4E6}" action="delete"/>
  <rdn rId="0" localSheetId="2" customView="1" name="Z_7CFB4564_A573_4AEE_9975_79543CE5E4E6_.wvu.FilterData" hidden="1" oldHidden="1">
    <formula>'КР 2_I-VII'!$A$4:$H$2194</formula>
    <oldFormula>'КР 2_I-VII'!$A$4:$H$2194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87" sId="3" odxf="1" dxf="1" numFmtId="4">
    <nc r="B1053">
      <v>1.5164</v>
    </nc>
    <odxf>
      <border outline="0">
        <left style="dashed">
          <color indexed="64"/>
        </left>
        <right/>
        <top style="dashed">
          <color indexed="64"/>
        </top>
        <bottom style="dashed">
          <color indexed="64"/>
        </bottom>
      </border>
    </odxf>
    <ndxf>
      <border outline="0">
        <left/>
        <right style="thin">
          <color indexed="64"/>
        </right>
        <top style="thin">
          <color indexed="64"/>
        </top>
        <bottom style="thin">
          <color indexed="64"/>
        </bottom>
      </border>
    </ndxf>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88" sId="3" odxf="1" dxf="1" numFmtId="4">
    <nc r="B1052">
      <v>1.5161</v>
    </nc>
    <odxf>
      <border outline="0">
        <left style="dashed">
          <color indexed="64"/>
        </left>
        <right/>
        <top style="medium">
          <color indexed="64"/>
        </top>
        <bottom style="dashed">
          <color indexed="64"/>
        </bottom>
      </border>
    </odxf>
    <ndxf>
      <border outline="0">
        <left/>
        <right style="thin">
          <color indexed="64"/>
        </right>
        <top style="thin">
          <color indexed="64"/>
        </top>
        <bottom style="thin">
          <color indexed="64"/>
        </bottom>
      </border>
    </ndxf>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89" sId="4" odxf="1" dxf="1" numFmtId="4">
    <nc r="B1049">
      <v>1.5246999999999999</v>
    </nc>
    <odxf>
      <border outline="0">
        <top style="dashed">
          <color indexed="64"/>
        </top>
      </border>
    </odxf>
    <ndxf>
      <border outline="0">
        <top style="medium">
          <color indexed="64"/>
        </top>
      </border>
    </ndxf>
  </rcc>
  <rcc rId="8990" sId="4" odxf="1" dxf="1" numFmtId="4">
    <nc r="C1049">
      <v>1.5246999999999999</v>
    </nc>
    <odxf>
      <border outline="0">
        <top style="dashed">
          <color indexed="64"/>
        </top>
      </border>
    </odxf>
    <ndxf>
      <border outline="0">
        <top style="medium">
          <color indexed="64"/>
        </top>
      </border>
    </ndxf>
  </rcc>
  <rcc rId="8991" sId="4" odxf="1" dxf="1" numFmtId="4">
    <nc r="D1049">
      <v>1.5246</v>
    </nc>
    <odxf>
      <border outline="0">
        <top style="dashed">
          <color indexed="64"/>
        </top>
      </border>
    </odxf>
    <ndxf>
      <border outline="0">
        <top style="medium">
          <color indexed="64"/>
        </top>
      </border>
    </ndxf>
  </rcc>
  <rcc rId="8992" sId="4" odxf="1" dxf="1" numFmtId="4">
    <nc r="E1049">
      <v>1.5246999999999999</v>
    </nc>
    <odxf>
      <border outline="0">
        <right style="dashed">
          <color indexed="64"/>
        </right>
        <top style="dashed">
          <color indexed="64"/>
        </top>
      </border>
    </odxf>
    <ndxf>
      <border outline="0">
        <right style="thin">
          <color indexed="64"/>
        </right>
        <top style="medium">
          <color indexed="64"/>
        </top>
      </border>
    </ndxf>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EA8A87-10E8-41FC-8E8D-7805666B1E10}" action="delete"/>
  <rdn rId="0" localSheetId="2" customView="1" name="Z_44EA8A87_10E8_41FC_8E8D_7805666B1E10_.wvu.FilterData" hidden="1" oldHidden="1">
    <formula>'КР 2_I-VII'!$A$4:$H$4</formula>
    <oldFormula>'КР 2_I-VII'!$A$4:$H$4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93" sId="4" odxf="1" dxf="1" numFmtId="4">
    <nc r="B1048">
      <v>1.5245</v>
    </nc>
    <odxf>
      <border outline="0">
        <top style="medium">
          <color indexed="64"/>
        </top>
      </border>
    </odxf>
    <ndxf>
      <border outline="0">
        <top/>
      </border>
    </ndxf>
  </rcc>
  <rcc rId="8994" sId="4" odxf="1" dxf="1" numFmtId="4">
    <nc r="C1048">
      <v>1.5246</v>
    </nc>
    <odxf>
      <border outline="0">
        <top style="medium">
          <color indexed="64"/>
        </top>
      </border>
    </odxf>
    <ndxf>
      <border outline="0">
        <top/>
      </border>
    </ndxf>
  </rcc>
  <rcc rId="8995" sId="4" odxf="1" dxf="1" numFmtId="4">
    <nc r="D1048">
      <v>1.5246</v>
    </nc>
    <odxf>
      <border outline="0">
        <top style="medium">
          <color indexed="64"/>
        </top>
      </border>
    </odxf>
    <ndxf>
      <border outline="0">
        <top/>
      </border>
    </ndxf>
  </rcc>
  <rcc rId="8996" sId="4" odxf="1" dxf="1" numFmtId="4">
    <nc r="E1048">
      <v>1.5246</v>
    </nc>
    <odxf>
      <border outline="0">
        <top style="medium">
          <color indexed="64"/>
        </top>
      </border>
    </odxf>
    <ndxf>
      <border outline="0">
        <top/>
      </border>
    </ndxf>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97" sId="6" odxf="1" dxf="1" numFmtId="4">
    <nc r="B371">
      <v>1.5246999999999999</v>
    </nc>
    <odxf/>
    <ndxf/>
  </rcc>
  <rcc rId="8998" sId="6" odxf="1" dxf="1" numFmtId="4">
    <nc r="C371">
      <v>0.94</v>
    </nc>
    <odxf/>
    <ndxf/>
  </rcc>
  <rcc rId="8999" sId="6" odxf="1" dxf="1" numFmtId="4">
    <nc r="D371">
      <v>1.02</v>
    </nc>
    <odxf/>
    <ndxf/>
  </rcc>
  <rcc rId="9000" sId="6" odxf="1" dxf="1" numFmtId="4">
    <nc r="E371">
      <v>5.99</v>
    </nc>
    <odxf/>
    <ndxf/>
  </rcc>
  <rcc rId="9001" sId="6" odxf="1" dxf="1" numFmtId="4">
    <nc r="F371">
      <v>0.73</v>
    </nc>
    <odxf/>
    <ndxf/>
  </rcc>
  <rfmt sheetId="6" sqref="G371" start="0" length="0">
    <dxf/>
  </rfmt>
  <rfmt sheetId="6" sqref="H371" start="0" length="0">
    <dxf/>
  </rfmt>
  <rfmt sheetId="6" sqref="I371" start="0" length="0">
    <dxf/>
  </rfmt>
  <rfmt sheetId="6" sqref="J371" start="0" length="0">
    <dxf/>
  </rfmt>
  <rfmt sheetId="6" sqref="K371" start="0" length="0">
    <dxf/>
  </rfmt>
  <rfmt sheetId="6" sqref="L371" start="0" length="0">
    <dxf/>
  </rfmt>
  <rcc rId="9002" sId="6" odxf="1" dxf="1" numFmtId="4">
    <nc r="M371">
      <v>91.32</v>
    </nc>
    <odxf/>
    <ndxf/>
  </rcc>
  <rfmt sheetId="6" sqref="N371" start="0" length="0">
    <dxf>
      <numFmt numFmtId="2" formatCode="0.00"/>
    </dxf>
  </rfmt>
  <rfmt sheetId="6" sqref="O371" start="0" length="0">
    <dxf>
      <numFmt numFmtId="0" formatCode="General"/>
    </dxf>
  </rfmt>
  <rfmt sheetId="6" sqref="P371" start="0" length="0">
    <dxf/>
  </rfmt>
  <rcc rId="9003" sId="6" odxf="1" dxf="1">
    <oc r="Q371">
      <f>IF(SUM(D371,E371)&gt;0,SUM(D371,E371),"")</f>
    </oc>
    <nc r="Q371"/>
    <odxf>
      <alignment vertical="center" readingOrder="0"/>
    </odxf>
    <ndxf>
      <alignment vertical="top" readingOrder="0"/>
    </ndxf>
  </rcc>
  <rcc rId="9004" sId="6" odxf="1" dxf="1">
    <nc r="R371">
      <f>IF(SUM(D371,E371)&gt;0,SUM(D371,E371),"")</f>
    </nc>
    <odxf>
      <numFmt numFmtId="0" formatCode="General"/>
      <alignment vertical="top" readingOrder="0"/>
      <border outline="0">
        <left/>
        <right/>
        <top/>
        <bottom/>
      </border>
    </odxf>
    <ndxf>
      <numFmt numFmtId="2" formatCode="0.00"/>
      <alignment vertical="center" readingOrder="0"/>
      <border outline="0">
        <left style="dashed">
          <color indexed="64"/>
        </left>
        <right style="dashed">
          <color indexed="64"/>
        </right>
        <top style="dashed">
          <color indexed="64"/>
        </top>
        <bottom style="dashed">
          <color indexed="64"/>
        </bottom>
      </border>
    </ndxf>
  </rcc>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5" sId="6">
    <oc r="R371">
      <f>IF(SUM(D371,E371)&gt;0,SUM(D371,E371),"")</f>
    </oc>
    <nc r="R371"/>
  </rcc>
  <rcc rId="9006" sId="6" numFmtId="4">
    <nc r="Q371">
      <v>7.01</v>
    </nc>
  </rc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7" sId="6" odxf="1" dxf="1" numFmtId="4">
    <nc r="B370">
      <v>1.5246</v>
    </nc>
    <odxf/>
    <ndxf/>
  </rcc>
  <rcc rId="9008" sId="6" odxf="1" dxf="1" numFmtId="4">
    <nc r="C370">
      <v>1.01</v>
    </nc>
    <odxf/>
    <ndxf/>
  </rcc>
  <rcc rId="9009" sId="6" odxf="1" dxf="1" numFmtId="4">
    <nc r="D370">
      <v>1.04</v>
    </nc>
    <odxf/>
    <ndxf/>
  </rcc>
  <rcc rId="9010" sId="6" odxf="1" dxf="1" numFmtId="4">
    <nc r="E370">
      <v>6.29</v>
    </nc>
    <odxf/>
    <ndxf/>
  </rcc>
  <rcc rId="9011" sId="6" odxf="1" dxf="1" numFmtId="4">
    <nc r="F370">
      <v>0.71</v>
    </nc>
    <odxf/>
    <ndxf/>
  </rcc>
  <rfmt sheetId="6" sqref="G370" start="0" length="0">
    <dxf/>
  </rfmt>
  <rfmt sheetId="6" sqref="H370" start="0" length="0">
    <dxf/>
  </rfmt>
  <rfmt sheetId="6" sqref="I370" start="0" length="0">
    <dxf/>
  </rfmt>
  <rfmt sheetId="6" sqref="J370" start="0" length="0">
    <dxf/>
  </rfmt>
  <rfmt sheetId="6" sqref="K370" start="0" length="0">
    <dxf/>
  </rfmt>
  <rfmt sheetId="6" sqref="L370" start="0" length="0">
    <dxf/>
  </rfmt>
  <rcc rId="9012" sId="6" odxf="1" dxf="1" numFmtId="4">
    <nc r="M370">
      <v>90.95</v>
    </nc>
    <odxf/>
    <ndxf/>
  </rcc>
  <rfmt sheetId="6" sqref="N370" start="0" length="0">
    <dxf>
      <numFmt numFmtId="2" formatCode="0.00"/>
    </dxf>
  </rfmt>
  <rfmt sheetId="6" sqref="O370" start="0" length="0">
    <dxf>
      <numFmt numFmtId="0" formatCode="General"/>
    </dxf>
  </rfmt>
  <rfmt sheetId="6" sqref="P370" start="0" length="0">
    <dxf/>
  </rfmt>
  <rcc rId="9013" sId="6" odxf="1" dxf="1">
    <oc r="Q370">
      <f>IF(SUM(D370,E370)&gt;0,SUM(D370,E370),"")</f>
    </oc>
    <nc r="Q370"/>
    <odxf>
      <alignment vertical="center" readingOrder="0"/>
    </odxf>
    <ndxf>
      <alignment vertical="top" readingOrder="0"/>
    </ndxf>
  </rcc>
  <rcc rId="9014" sId="6" odxf="1" dxf="1">
    <nc r="R370">
      <f>IF(SUM(D370,E370)&gt;0,SUM(D370,E370),"")</f>
    </nc>
    <odxf>
      <numFmt numFmtId="0" formatCode="General"/>
      <alignment vertical="top" readingOrder="0"/>
      <border outline="0">
        <left/>
        <right/>
        <top/>
        <bottom/>
      </border>
    </odxf>
    <ndxf>
      <numFmt numFmtId="2" formatCode="0.00"/>
      <alignment vertical="center" readingOrder="0"/>
      <border outline="0">
        <left style="dashed">
          <color indexed="64"/>
        </left>
        <right style="dashed">
          <color indexed="64"/>
        </right>
        <top style="dashed">
          <color indexed="64"/>
        </top>
        <bottom style="dashed">
          <color indexed="64"/>
        </bottom>
      </border>
    </ndxf>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5" sId="6" numFmtId="4">
    <nc r="Q370">
      <v>7.33</v>
    </nc>
  </rcc>
  <rcc rId="9016" sId="6">
    <oc r="R370">
      <f>IF(SUM(D370,E370)&gt;0,SUM(D370,E370),"")</f>
    </oc>
    <nc r="R370"/>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7" sId="7" odxf="1" dxf="1" numFmtId="4">
    <nc r="B1056">
      <v>4.7300000000000004</v>
    </nc>
    <odxf>
      <border outline="0">
        <top style="dashed">
          <color indexed="64"/>
        </top>
      </border>
    </odxf>
    <ndxf>
      <border outline="0">
        <top/>
      </border>
    </ndxf>
  </rcc>
  <rcc rId="9018" sId="7" odxf="1" dxf="1" numFmtId="4">
    <nc r="C1056">
      <v>6.2</v>
    </nc>
    <odxf>
      <border outline="0">
        <top style="dashed">
          <color indexed="64"/>
        </top>
      </border>
    </odxf>
    <ndxf>
      <border outline="0">
        <top/>
      </border>
    </ndxf>
  </rcc>
  <rcc rId="9019" sId="7" odxf="1" dxf="1" numFmtId="4">
    <nc r="D1056">
      <v>6</v>
    </nc>
    <odxf>
      <border outline="0">
        <right/>
        <top style="dashed">
          <color indexed="64"/>
        </top>
      </border>
    </odxf>
    <ndxf>
      <border outline="0">
        <right style="thin">
          <color indexed="64"/>
        </right>
        <top/>
      </border>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0" sId="7" odxf="1" dxf="1" numFmtId="4">
    <nc r="B1054">
      <v>4.9400000000000004</v>
    </nc>
    <odxf>
      <border outline="0">
        <top/>
        <bottom style="dashed">
          <color indexed="64"/>
        </bottom>
      </border>
    </odxf>
    <ndxf>
      <border outline="0">
        <top style="medium">
          <color indexed="64"/>
        </top>
        <bottom style="thin">
          <color indexed="64"/>
        </bottom>
      </border>
    </ndxf>
  </rcc>
  <rcc rId="9021" sId="7" odxf="1" dxf="1" numFmtId="4">
    <nc r="C1054">
      <v>6.1</v>
    </nc>
    <odxf>
      <border outline="0">
        <top/>
        <bottom style="dashed">
          <color indexed="64"/>
        </bottom>
      </border>
    </odxf>
    <ndxf>
      <border outline="0">
        <top style="medium">
          <color indexed="64"/>
        </top>
        <bottom style="thin">
          <color indexed="64"/>
        </bottom>
      </border>
    </ndxf>
  </rcc>
  <rcc rId="9022" sId="7" odxf="1" dxf="1" numFmtId="4">
    <nc r="D1054">
      <v>6.2</v>
    </nc>
    <odxf>
      <border outline="0">
        <top/>
        <bottom style="dashed">
          <color indexed="64"/>
        </bottom>
      </border>
    </odxf>
    <ndxf>
      <border outline="0">
        <top style="medium">
          <color indexed="64"/>
        </top>
        <bottom style="thin">
          <color indexed="64"/>
        </bottom>
      </border>
    </ndxf>
  </rc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3" sId="8" odxf="1" s="1" dxf="1">
    <nc r="B1055">
      <v>5.44</v>
    </nc>
    <o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border outline="0">
        <top/>
      </border>
    </ndxf>
  </rcc>
  <rcc rId="9024" sId="8" odxf="1" s="1" dxf="1">
    <nc r="C1055">
      <v>6.1</v>
    </nc>
    <o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ndxf>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5" sId="8">
    <nc r="B1056">
      <v>5.44</v>
    </nc>
  </rcc>
  <rcc rId="9026" sId="8">
    <nc r="C1056">
      <v>6.1</v>
    </nc>
  </rcc>
  <rcc rId="9027" sId="8">
    <nc r="D1055">
      <v>2.5</v>
    </nc>
  </rcc>
  <rcc rId="9028" sId="8">
    <nc r="D1056">
      <v>2.5</v>
    </nc>
  </rcc>
  <rcc rId="9029" sId="8">
    <nc r="E1055">
      <v>110</v>
    </nc>
  </rcc>
  <rcc rId="9030" sId="8">
    <nc r="E1056">
      <v>110</v>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1" sId="8">
    <oc r="B1055">
      <v>5.44</v>
    </oc>
    <nc r="B1055"/>
  </rcc>
  <rcc rId="9032" sId="8">
    <oc r="C1055">
      <v>6.1</v>
    </oc>
    <nc r="C1055"/>
  </rcc>
  <rcc rId="9033" sId="8">
    <oc r="D1055">
      <v>2.5</v>
    </oc>
    <nc r="D1055"/>
  </rcc>
  <rcc rId="9034" sId="8">
    <oc r="E1055">
      <v>110</v>
    </oc>
    <nc r="E1055"/>
  </rcc>
  <rrc rId="9035" sId="8" ref="A1055:XFD1055" action="deleteRow">
    <rfmt sheetId="8" xfDxf="1" sqref="A1055:XFD1055" start="0" length="0"/>
    <rcc rId="0" sId="8" dxf="1" numFmtId="27">
      <nc r="A1055">
        <v>44926</v>
      </nc>
      <ndxf>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8" sqref="B1055" start="0" length="0">
      <dxf>
        <alignment horizontal="center" vertical="top" readingOrder="0"/>
        <border outline="0">
          <left style="dashed">
            <color indexed="64"/>
          </left>
          <right style="dashed">
            <color indexed="64"/>
          </right>
          <bottom style="dashed">
            <color indexed="64"/>
          </bottom>
        </border>
      </dxf>
    </rfmt>
    <rfmt sheetId="8" sqref="C1055" start="0" length="0">
      <dxf>
        <alignment horizontal="center" vertical="top" readingOrder="0"/>
        <border outline="0">
          <left style="dashed">
            <color indexed="64"/>
          </left>
          <right style="dashed">
            <color indexed="64"/>
          </right>
          <top style="medium">
            <color indexed="64"/>
          </top>
          <bottom style="dashed">
            <color indexed="64"/>
          </bottom>
        </border>
      </dxf>
    </rfmt>
    <rfmt sheetId="8" sqref="D1055" start="0" length="0">
      <dxf>
        <alignment horizontal="center" vertical="top" readingOrder="0"/>
        <border outline="0">
          <left style="dashed">
            <color indexed="64"/>
          </left>
          <right style="dashed">
            <color indexed="64"/>
          </right>
          <top style="medium">
            <color indexed="64"/>
          </top>
          <bottom style="dashed">
            <color indexed="64"/>
          </bottom>
        </border>
      </dxf>
    </rfmt>
    <rfmt sheetId="8" sqref="E1055" start="0" length="0">
      <dxf>
        <alignment horizontal="center" vertical="top" readingOrder="0"/>
        <border outline="0">
          <left style="dashed">
            <color indexed="64"/>
          </left>
          <right style="dashed">
            <color indexed="64"/>
          </right>
          <top style="medium">
            <color indexed="64"/>
          </top>
          <bottom style="dashed">
            <color indexed="64"/>
          </bottom>
        </border>
      </dxf>
    </rfmt>
  </rrc>
  <rcc rId="9036" sId="8">
    <nc r="C1053">
      <v>6.1</v>
    </nc>
  </rcc>
  <rcc rId="9037" sId="8">
    <nc r="B1053">
      <v>5.74</v>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67" sId="1" xfDxf="1" s="1" dxf="1" numFmtId="4">
    <nc r="C350">
      <v>2.3E-2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6468" sId="1" xfDxf="1" s="1" dxf="1" numFmtId="4">
    <nc r="D350">
      <v>4.0000000000000001E-3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6469" sId="1" xfDxf="1" s="1" dxf="1" numFmtId="4">
    <nc r="E350">
      <v>7.0000000000000001E-3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6470" sId="1" xfDxf="1" s="1" dxf="1" numFmtId="4">
    <nc r="F350">
      <v>4.0000000000000001E-3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fmt sheetId="1" xfDxf="1" s="1" sqref="G350"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cc rId="6471" sId="1" xfDxf="1" s="1" dxf="1" numFmtId="4">
    <nc r="H350">
      <v>0.03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fmt sheetId="1" xfDxf="1" s="1" sqref="I350"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fmt sheetId="1" xfDxf="1" s="1" sqref="J350"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cc rId="6472" sId="1" xfDxf="1" s="1" dxf="1" numFmtId="4">
    <nc r="K350">
      <v>2.7E-2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6473" sId="1" xfDxf="1" s="1" dxf="1" numFmtId="4">
    <nc r="L350">
      <v>99.882099999999994</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6474" sId="1" xfDxf="1" s="1" dxf="1" numFmtId="4">
    <nc r="M350">
      <v>2.5000000000000001E-2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6475" sId="1" xfDxf="1" s="1" dxf="1" numFmtId="4">
    <nc r="N350">
      <v>1.4E-3</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top/>
        <bottom style="dotted">
          <color indexed="64"/>
        </bottom>
      </border>
      <protection locked="1" hidden="0"/>
    </ndxf>
  </rcc>
  <rcc rId="6476" sId="5" xfDxf="1" s="1" dxf="1" numFmtId="4">
    <nc r="B354">
      <v>75.73</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6477" sId="5" xfDxf="1" s="1" dxf="1" numFmtId="4">
    <nc r="C354">
      <v>0.23</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6478" sId="5" xfDxf="1" s="1" dxf="1" numFmtId="4">
    <nc r="D354">
      <v>2.2000000000000002</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6479" sId="5" xfDxf="1" s="1" dxf="1" numFmtId="4">
    <nc r="E354">
      <v>21.49</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6480" sId="5" xfDxf="1" s="1" dxf="1" numFmtId="4">
    <nc r="F354">
      <v>0.35</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6481" sId="6" xfDxf="1" s="1" dxf="1" numFmtId="4">
    <nc r="B349">
      <v>1.5246999999999999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6482" sId="6" xfDxf="1" s="1" dxf="1" numFmtId="4">
    <nc r="C349">
      <v>1.17</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6483" sId="6" xfDxf="1" s="1" dxf="1" numFmtId="4">
    <nc r="D349">
      <v>1.19</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6484" sId="6" xfDxf="1" s="1" dxf="1" numFmtId="4">
    <nc r="E349">
      <v>6.56</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6485" sId="6" xfDxf="1" s="1" dxf="1" numFmtId="4">
    <nc r="F349">
      <v>1.05</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fmt sheetId="6" xfDxf="1" s="1" sqref="G349"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H349"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I349"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J349"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K349"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L349"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cc rId="6486" sId="6" xfDxf="1" s="1" dxf="1" numFmtId="4">
    <nc r="M349">
      <v>90.03</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v guid="{44EA8A87-10E8-41FC-8E8D-7805666B1E10}" action="delete"/>
  <rdn rId="0" localSheetId="2" customView="1" name="Z_44EA8A87_10E8_41FC_8E8D_7805666B1E10_.wvu.FilterData" hidden="1" oldHidden="1">
    <formula>'КР 2_I-VII'!$A$4:$H$4</formula>
    <oldFormula>'КР 2_I-VII'!$A$4:$H$4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8" sId="2" odxf="1" s="1" dxf="1" numFmtId="4">
    <nc r="B2193">
      <v>1.4976</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right style="thin">
          <color indexed="64"/>
        </right>
        <top style="thin">
          <color indexed="64"/>
        </top>
        <bottom style="thin">
          <color indexed="64"/>
        </bottom>
      </border>
    </ndxf>
  </rcc>
  <rcc rId="9039" sId="2" odxf="1" s="1" dxf="1" numFmtId="4">
    <nc r="C2193">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ndxf>
  </rcc>
  <rcc rId="9040" sId="2" odxf="1" s="1" dxf="1" numFmtId="4">
    <nc r="D2193">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ndxf>
  </rcc>
  <rcc rId="9041" sId="2" odxf="1" s="1" dxf="1" numFmtId="4">
    <nc r="E2193">
      <v>1.4976</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ndxf>
  </rcc>
  <rcc rId="9042" sId="2" odxf="1" s="1" dxf="1" numFmtId="4">
    <nc r="F2193">
      <v>1.4976</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ndxf>
  </rcc>
  <rcc rId="9043" sId="2" odxf="1" s="1" dxf="1" numFmtId="4">
    <nc r="G2193">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right/>
        <top style="thin">
          <color indexed="64"/>
        </top>
        <bottom style="thin">
          <color indexed="64"/>
        </bottom>
      </border>
    </ndxf>
  </rcc>
  <rcc rId="9044" sId="2" odxf="1" s="1" dxf="1" numFmtId="4">
    <nc r="H2193">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odxf>
    <ndxf>
      <font>
        <sz val="11"/>
        <color theme="1"/>
        <name val="Times New Roman"/>
        <scheme val="none"/>
      </font>
      <alignment vertical="center" readingOrder="0"/>
      <border outline="0">
        <left style="thin">
          <color indexed="64"/>
        </left>
        <top style="thin">
          <color indexed="64"/>
        </top>
        <bottom style="thin">
          <color indexed="64"/>
        </bottom>
      </border>
    </ndxf>
  </rcc>
  <rcv guid="{7CFB4564-A573-4AEE-9975-79543CE5E4E6}" action="delete"/>
  <rdn rId="0" localSheetId="2" customView="1" name="Z_7CFB4564_A573_4AEE_9975_79543CE5E4E6_.wvu.FilterData" hidden="1" oldHidden="1">
    <formula>'КР 2_I-VII'!$A$4:$H$2194</formula>
    <oldFormula>'КР 2_I-VII'!$A$4:$H$2194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0" sId="5" odxf="1" dxf="1" numFmtId="4">
    <nc r="B376">
      <v>67.959999999999994</v>
    </nc>
    <odxf/>
    <ndxf/>
  </rcc>
  <rcc rId="9051" sId="5" odxf="1" dxf="1" numFmtId="4">
    <nc r="C376">
      <v>0.3</v>
    </nc>
    <odxf/>
    <ndxf/>
  </rcc>
  <rcc rId="9052" sId="5" odxf="1" dxf="1" numFmtId="4">
    <nc r="D376">
      <v>2.7</v>
    </nc>
    <odxf/>
    <ndxf/>
  </rcc>
  <rcc rId="9053" sId="5" odxf="1" dxf="1" numFmtId="4">
    <nc r="E376">
      <v>28.65</v>
    </nc>
    <odxf/>
    <ndxf/>
  </rcc>
  <rcc rId="9054" sId="5" odxf="1" dxf="1" numFmtId="4">
    <nc r="F376">
      <v>0.39</v>
    </nc>
    <odxf/>
    <ndxf/>
  </rcc>
  <rcc rId="9055" sId="5" odxf="1" dxf="1">
    <oc r="G376">
      <f>IF(SUM(C376:D376)&gt;0,SUM(C376:D376),"")</f>
    </oc>
    <nc r="G376">
      <f>IF(SUM(C376:D376)&gt;0,SUM(C376:D376),"")</f>
    </nc>
    <odxf/>
    <ndxf/>
  </rcc>
  <rfmt sheetId="5" sqref="I376" start="0" length="0">
    <dxf/>
  </rfmt>
  <rfmt sheetId="5" sqref="J376" start="0" length="0">
    <dxf/>
  </rfmt>
  <rcc rId="9056" sId="5" odxf="1" dxf="1">
    <oc r="K376">
      <f>IF(SUM(B376,C376,D376,E376,F376)&gt;0,100*(E376*120.2/152.2)/((E376*120.2/152.2)+(D376*120.2/136.2)+C376+(F376*120.2/270)),"")</f>
    </oc>
    <nc r="K376">
      <f>IF(SUM(B376,C376,D376,E376,F376)&gt;0,100*(E376*120.2/152.2)/((E376*120.2/152.2)+(D376*120.2/136.2)+C376+(F376*120.2/270)),"")</f>
    </nc>
    <odxf/>
    <ndxf/>
  </rcc>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7" sId="5" odxf="1" dxf="1" numFmtId="4">
    <nc r="B375">
      <v>76.67</v>
    </nc>
    <odxf/>
    <ndxf/>
  </rcc>
  <rcc rId="9058" sId="5" odxf="1" dxf="1" numFmtId="4">
    <nc r="C375">
      <v>0.2</v>
    </nc>
    <odxf/>
    <ndxf/>
  </rcc>
  <rcc rId="9059" sId="5" odxf="1" dxf="1" numFmtId="4">
    <nc r="D375">
      <v>1.97</v>
    </nc>
    <odxf/>
    <ndxf/>
  </rcc>
  <rcc rId="9060" sId="5" odxf="1" dxf="1" numFmtId="4">
    <nc r="E375">
      <v>20.86</v>
    </nc>
    <odxf/>
    <ndxf/>
  </rcc>
  <rcc rId="9061" sId="5" odxf="1" dxf="1" numFmtId="4">
    <nc r="F375">
      <v>0.3</v>
    </nc>
    <odxf/>
    <ndxf/>
  </rcc>
  <rcc rId="9062" sId="5" odxf="1" dxf="1">
    <oc r="G375">
      <f>IF(SUM(C375:D375)&gt;0,SUM(C375:D375),"")</f>
    </oc>
    <nc r="G375">
      <f>IF(SUM(C375:D375)&gt;0,SUM(C375:D375),"")</f>
    </nc>
    <odxf/>
    <ndxf/>
  </rcc>
  <rfmt sheetId="5" sqref="I375" start="0" length="0">
    <dxf/>
  </rfmt>
  <rfmt sheetId="5" sqref="J375" start="0" length="0">
    <dxf/>
  </rfmt>
  <rcc rId="9063" sId="5" odxf="1" dxf="1">
    <oc r="K375">
      <f>IF(SUM(B375,C375,D375,E375,F375)&gt;0,100*(E375*120.2/152.2)/((E375*120.2/152.2)+(D375*120.2/136.2)+C375+(F375*120.2/270)),"")</f>
    </oc>
    <nc r="K375">
      <f>IF(SUM(B375,C375,D375,E375,F375)&gt;0,100*(E375*120.2/152.2)/((E375*120.2/152.2)+(D375*120.2/136.2)+C375+(F375*120.2/270)),"")</f>
    </nc>
    <odxf/>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2194" start="0" length="0">
    <dxf/>
  </rfmt>
  <rfmt sheetId="2" sqref="B2194" start="0" length="0">
    <dxf>
      <border outline="0">
        <bottom style="dotted">
          <color indexed="64"/>
        </bottom>
      </border>
    </dxf>
  </rfmt>
  <rfmt sheetId="2" sqref="C2194" start="0" length="0">
    <dxf>
      <border outline="0">
        <bottom style="dotted">
          <color indexed="64"/>
        </bottom>
      </border>
    </dxf>
  </rfmt>
  <rfmt sheetId="2" sqref="D2194" start="0" length="0">
    <dxf>
      <border outline="0">
        <bottom style="dotted">
          <color indexed="64"/>
        </bottom>
      </border>
    </dxf>
  </rfmt>
  <rfmt sheetId="2" sqref="E2194" start="0" length="0">
    <dxf>
      <border outline="0">
        <bottom style="dotted">
          <color indexed="64"/>
        </bottom>
      </border>
    </dxf>
  </rfmt>
  <rfmt sheetId="2" sqref="F2194" start="0" length="0">
    <dxf>
      <border outline="0">
        <bottom style="dotted">
          <color indexed="64"/>
        </bottom>
      </border>
    </dxf>
  </rfmt>
  <rfmt sheetId="2" sqref="G2194" start="0" length="0">
    <dxf>
      <border outline="0">
        <bottom style="dotted">
          <color indexed="64"/>
        </bottom>
      </border>
    </dxf>
  </rfmt>
  <rfmt sheetId="2" sqref="H2194" start="0" length="0">
    <dxf>
      <border outline="0">
        <right style="dotted">
          <color indexed="64"/>
        </right>
        <bottom style="dotted">
          <color indexed="64"/>
        </bottom>
      </border>
    </dxf>
  </rfmt>
  <rfmt sheetId="2" sqref="A2189" start="0" length="0">
    <dxf/>
  </rfmt>
  <rfmt sheetId="2" sqref="B2189" start="0" length="0">
    <dxf>
      <border outline="0">
        <bottom/>
      </border>
    </dxf>
  </rfmt>
  <rfmt sheetId="2" sqref="A2190" start="0" length="0">
    <dxf/>
  </rfmt>
  <rfmt sheetId="2" sqref="B2190" start="0" length="0">
    <dxf>
      <border outline="0">
        <top style="dotted">
          <color indexed="64"/>
        </top>
        <bottom style="dotted">
          <color indexed="64"/>
        </bottom>
      </border>
    </dxf>
  </rfmt>
  <rfmt sheetId="2" sqref="A2191" start="0" length="0">
    <dxf/>
  </rfmt>
  <rfmt sheetId="2" sqref="B2191" start="0" length="0">
    <dxf/>
  </rfmt>
  <rfmt sheetId="2" sqref="C2191" start="0" length="0">
    <dxf/>
  </rfmt>
  <rfmt sheetId="2" sqref="D2191" start="0" length="0">
    <dxf/>
  </rfmt>
  <rfmt sheetId="2" sqref="F2191" start="0" length="0">
    <dxf/>
  </rfmt>
  <rfmt sheetId="2" sqref="G2191" start="0" length="0">
    <dxf/>
  </rfmt>
  <rfmt sheetId="2" sqref="A2192" start="0" length="0">
    <dxf/>
  </rfmt>
  <rfmt sheetId="2" sqref="B2192" start="0" length="0">
    <dxf/>
  </rfmt>
  <rfmt sheetId="2" sqref="C2192" start="0" length="0">
    <dxf/>
  </rfmt>
  <rfmt sheetId="2" sqref="D2192" start="0" length="0">
    <dxf/>
  </rfmt>
  <rfmt sheetId="2" sqref="F2192" start="0" length="0">
    <dxf/>
  </rfmt>
  <rfmt sheetId="2" sqref="G2192" start="0" length="0">
    <dxf/>
  </rfmt>
  <rfmt sheetId="2" sqref="A2193" start="0" length="0">
    <dxf/>
  </rfmt>
  <rfmt sheetId="2" s="1" sqref="B2193"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C2193"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D2193"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E2193"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F2193"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G2193"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H2193" start="0" length="0">
    <dxf>
      <font>
        <sz val="10"/>
        <color auto="1"/>
        <name val="Arial"/>
        <scheme val="none"/>
      </font>
      <alignment vertical="bottom" readingOrder="0"/>
      <border outline="0">
        <left style="dotted">
          <color indexed="64"/>
        </left>
        <top style="dotted">
          <color indexed="64"/>
        </top>
        <bottom style="dotted">
          <color indexed="64"/>
        </bottom>
      </border>
    </dxf>
  </rfmt>
  <rcc rId="9064" sId="2" odxf="1" dxf="1" numFmtId="4">
    <nc r="B2194">
      <v>1.4976</v>
    </nc>
    <ndxf/>
  </rcc>
  <rcc rId="9065" sId="2" odxf="1" dxf="1" numFmtId="4">
    <nc r="C2194">
      <v>1.4976</v>
    </nc>
    <ndxf/>
  </rcc>
  <rcc rId="9066" sId="2" odxf="1" dxf="1" numFmtId="4">
    <nc r="D2194">
      <v>1.4976</v>
    </nc>
    <ndxf/>
  </rcc>
  <rcc rId="9067" sId="2" odxf="1" dxf="1" numFmtId="4">
    <nc r="E2194">
      <v>1.4976</v>
    </nc>
    <ndxf/>
  </rcc>
  <rcc rId="9068" sId="2" odxf="1" dxf="1" numFmtId="4">
    <nc r="F2194">
      <v>1.4976</v>
    </nc>
    <ndxf/>
  </rcc>
  <rcc rId="9069" sId="2" odxf="1" dxf="1" numFmtId="4">
    <nc r="G2194">
      <v>1.4977</v>
    </nc>
    <ndxf/>
  </rcc>
  <rcc rId="9070" sId="2" odxf="1" dxf="1" numFmtId="4">
    <nc r="H2194">
      <v>1.4977</v>
    </nc>
    <ndxf>
      <border outline="0">
        <right style="thin">
          <color indexed="64"/>
        </right>
      </border>
    </ndxf>
  </rcc>
  <rcv guid="{DC17E760-7AF3-43F5-835D-CADE0871D56B}" action="delete"/>
  <rdn rId="0" localSheetId="2" customView="1" name="Z_DC17E760_7AF3_43F5_835D_CADE0871D56B_.wvu.FilterData" hidden="1" oldHidden="1">
    <formula>'КР 2_I-VII'!$A$4:$H$2194</formula>
    <oldFormula>'КР 2_I-VII'!$A$4:$H$2194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6" sId="4" odxf="1" dxf="1" numFmtId="27">
    <oc r="A1050">
      <v>44926.666666666664</v>
    </oc>
    <nc r="A1050">
      <v>44926.833333333336</v>
    </nc>
    <odxf>
      <border outline="0">
        <right style="dashed">
          <color indexed="64"/>
        </right>
      </border>
    </odxf>
    <ndxf>
      <border outline="0">
        <right/>
      </border>
    </ndxf>
  </rcc>
  <rcc rId="9077" sId="4" odxf="1" dxf="1" numFmtId="4">
    <nc r="B1050">
      <v>1.5246999999999999</v>
    </nc>
    <odxf>
      <border outline="0">
        <top style="dashed">
          <color indexed="64"/>
        </top>
        <bottom style="medium">
          <color indexed="64"/>
        </bottom>
      </border>
    </odxf>
    <ndxf>
      <border outline="0">
        <top/>
        <bottom style="dashed">
          <color indexed="64"/>
        </bottom>
      </border>
    </ndxf>
  </rcc>
  <rcc rId="9078" sId="4" odxf="1" dxf="1" numFmtId="4">
    <nc r="C1050">
      <v>1.5246</v>
    </nc>
    <odxf>
      <border outline="0">
        <top style="dashed">
          <color indexed="64"/>
        </top>
        <bottom style="medium">
          <color indexed="64"/>
        </bottom>
      </border>
    </odxf>
    <ndxf>
      <border outline="0">
        <top/>
        <bottom style="dashed">
          <color indexed="64"/>
        </bottom>
      </border>
    </ndxf>
  </rcc>
  <rcc rId="9079" sId="4" odxf="1" dxf="1" numFmtId="4">
    <nc r="D1050">
      <v>1.5246999999999999</v>
    </nc>
    <odxf>
      <border outline="0">
        <top style="dashed">
          <color indexed="64"/>
        </top>
        <bottom style="medium">
          <color indexed="64"/>
        </bottom>
      </border>
    </odxf>
    <ndxf>
      <border outline="0">
        <top/>
        <bottom style="dashed">
          <color indexed="64"/>
        </bottom>
      </border>
    </ndxf>
  </rcc>
  <rcc rId="9080" sId="4" odxf="1" dxf="1" numFmtId="4">
    <nc r="E1050">
      <v>1.5246</v>
    </nc>
    <odxf>
      <border outline="0">
        <top style="dashed">
          <color indexed="64"/>
        </top>
      </border>
    </odxf>
    <ndxf>
      <border outline="0">
        <top style="dotted">
          <color indexed="64"/>
        </top>
      </border>
    </ndxf>
  </rcc>
  <rcc rId="9081" sId="3" numFmtId="4">
    <nc r="B1054">
      <v>1.5184</v>
    </nc>
  </rcc>
  <rcc rId="9082" sId="7" odxf="1" dxf="1" numFmtId="4">
    <nc r="B1057">
      <v>4.6500000000000004</v>
    </nc>
    <odxf/>
    <ndxf/>
  </rcc>
  <rcc rId="9083" sId="7" odxf="1" dxf="1" numFmtId="4">
    <nc r="C1057">
      <v>6.7</v>
    </nc>
    <odxf/>
    <ndxf/>
  </rcc>
  <rcc rId="9084" sId="8">
    <nc r="C1056">
      <v>6.5</v>
    </nc>
  </rcc>
  <rcc rId="9085" sId="8">
    <nc r="D1056">
      <v>2.5</v>
    </nc>
  </rcc>
  <rcc rId="9086" sId="8">
    <nc r="E1056">
      <v>110</v>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87" sId="5">
    <nc r="M369" t="inlineStr">
      <is>
        <t>среднее АЦФ+ДМФК (26.11-24.12)</t>
      </is>
    </nc>
  </rcc>
  <rcc rId="9088" sId="5" odxf="1" dxf="1">
    <nc r="L369">
      <f>AVERAGE(G341:G369)</f>
    </nc>
    <odxf>
      <numFmt numFmtId="0" formatCode="General"/>
    </odxf>
    <ndxf>
      <numFmt numFmtId="2" formatCode="0.00"/>
    </ndxf>
  </rcc>
  <rfmt sheetId="6" sqref="R364" start="0" length="0">
    <dxf>
      <numFmt numFmtId="2" formatCode="0.00"/>
      <alignment horizontal="general" vertical="bottom" readingOrder="0"/>
    </dxf>
  </rfmt>
  <rcc rId="9089" sId="6" odxf="1" dxf="1">
    <nc r="S364" t="inlineStr">
      <is>
        <t>среднее АЦФ+ДМФК (26.11-24.12)</t>
      </is>
    </nc>
    <odxf>
      <alignment horizontal="center" vertical="top" readingOrder="0"/>
    </odxf>
    <ndxf>
      <alignment horizontal="general" vertical="bottom" readingOrder="0"/>
    </ndxf>
  </rcc>
  <rcc rId="9090" sId="6">
    <nc r="R364">
      <f>AVERAGE(Q336:Q364)</f>
    </nc>
  </rcc>
  <rfmt sheetId="8" s="1" sqref="F1043" start="0" length="0">
    <dxf>
      <font>
        <sz val="10"/>
        <color auto="1"/>
        <name val="Arial"/>
        <scheme val="none"/>
      </font>
      <numFmt numFmtId="2" formatCode="0.00"/>
    </dxf>
  </rfmt>
  <rfmt sheetId="8" s="1" sqref="G1043" start="0" length="0">
    <dxf>
      <font>
        <sz val="10"/>
        <color auto="1"/>
        <name val="Arial"/>
        <scheme val="none"/>
      </font>
    </dxf>
  </rfmt>
  <rfmt sheetId="8" s="1" sqref="H1043" start="0" length="0">
    <dxf>
      <font>
        <sz val="10"/>
        <color auto="1"/>
        <name val="Arial"/>
        <scheme val="none"/>
      </font>
      <alignment horizontal="center" readingOrder="0"/>
    </dxf>
  </rfmt>
  <rfmt sheetId="8" s="1" sqref="I1043" start="0" length="0">
    <dxf>
      <font>
        <sz val="10"/>
        <color auto="1"/>
        <name val="Arial"/>
        <scheme val="none"/>
      </font>
      <alignment horizontal="center" readingOrder="0"/>
    </dxf>
  </rfmt>
  <rfmt sheetId="8" s="1" sqref="J1043" start="0" length="0">
    <dxf>
      <font>
        <sz val="10"/>
        <color auto="1"/>
        <name val="Arial"/>
        <scheme val="none"/>
      </font>
      <alignment horizontal="center" readingOrder="0"/>
    </dxf>
  </rfmt>
  <rcc rId="9091" sId="8">
    <nc r="F1043">
      <f>AVERAGE(C985:C1042)</f>
    </nc>
  </rcc>
  <rcc rId="9092" sId="8">
    <nc r="G1043" t="inlineStr">
      <is>
        <t>среднее рН (26.11-24.12)</t>
      </is>
    </nc>
  </rcc>
  <rfmt sheetId="7" sqref="E1044" start="0" length="0">
    <dxf>
      <numFmt numFmtId="2" formatCode="0.00"/>
    </dxf>
  </rfmt>
  <rcc rId="9093" sId="7">
    <nc r="E1044">
      <f>AVERAGE(C986:C1043)</f>
    </nc>
  </rcc>
  <rcc rId="9094" sId="7">
    <nc r="F1044" t="inlineStr">
      <is>
        <t>среднее рН ОШ(26.11-24.12)</t>
      </is>
    </nc>
  </rcc>
  <rfmt sheetId="7" sqref="E1045" start="0" length="0">
    <dxf>
      <numFmt numFmtId="2" formatCode="0.00"/>
    </dxf>
  </rfmt>
  <rcc rId="9095" sId="7">
    <nc r="F1045" t="inlineStr">
      <is>
        <t>среднее рН пр.ИПБ (26.11-24.12)</t>
      </is>
    </nc>
  </rcc>
  <rcc rId="9096" sId="7">
    <nc r="E1045">
      <f>AVERAGE(D986:D1043)</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4EA8A87-10E8-41FC-8E8D-7805666B1E10}" action="delete"/>
  <rdn rId="0" localSheetId="2" customView="1" name="Z_44EA8A87_10E8_41FC_8E8D_7805666B1E10_.wvu.FilterData" hidden="1" oldHidden="1">
    <formula>'КР 2_I-VII'!$A$4:$H$2194</formula>
    <oldFormula>'КР 2_I-VII'!$A$4:$H$2194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92" sId="3" odxf="1" dxf="1" numFmtId="4">
    <nc r="B1009">
      <v>1.5178</v>
    </nc>
    <odxf>
      <border outline="0">
        <left style="dashed">
          <color indexed="64"/>
        </left>
        <right/>
        <top style="dashed">
          <color indexed="64"/>
        </top>
        <bottom style="medium">
          <color indexed="64"/>
        </bottom>
      </border>
    </odxf>
    <ndxf>
      <border outline="0">
        <left/>
        <right style="thin">
          <color indexed="64"/>
        </right>
        <top style="thin">
          <color indexed="64"/>
        </top>
        <bottom style="thin">
          <color indexed="64"/>
        </bottom>
      </border>
    </ndxf>
  </rcc>
  <rcv guid="{10BBB012-7C39-4D46-BF20-238B6C5ADCE0}" action="delete"/>
  <rdn rId="0" localSheetId="2" customView="1" name="Z_10BBB012_7C39_4D46_BF20_238B6C5ADCE0_.wvu.FilterData" hidden="1" oldHidden="1">
    <formula>'КР 2_I-VII'!$A$4:$H$4</formula>
    <oldFormula>'КР 2_I-VII'!$A$4:$H$4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48" sId="1" xfDxf="1" s="1" dxf="1" numFmtId="4">
    <nc r="C351">
      <v>2.4E-2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6549" sId="1" xfDxf="1" s="1" dxf="1" numFmtId="4">
    <nc r="D351">
      <v>4.0000000000000001E-3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6550" sId="1" xfDxf="1" s="1" dxf="1" numFmtId="4">
    <nc r="E351">
      <v>7.0000000000000001E-3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6551" sId="1" xfDxf="1" s="1" dxf="1" numFmtId="4">
    <nc r="F351">
      <v>2E-3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fmt sheetId="1" xfDxf="1" s="1" sqref="G351"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cc rId="6552" sId="1" xfDxf="1" s="1" dxf="1" numFmtId="4">
    <nc r="H351">
      <v>3.2000000000000001E-2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fmt sheetId="1" xfDxf="1" s="1" sqref="I351"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fmt sheetId="1" xfDxf="1" s="1" sqref="J351"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cc rId="6553" sId="1" xfDxf="1" s="1" dxf="1" numFmtId="4">
    <nc r="K351">
      <v>2.5999999999999999E-2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6554" sId="1" xfDxf="1" s="1" dxf="1" numFmtId="4">
    <nc r="L351">
      <v>99.882999999999996</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6555" sId="1" xfDxf="1" s="1" dxf="1" numFmtId="4">
    <nc r="M351">
      <v>2.4E-2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6556" sId="1" xfDxf="1" s="1" dxf="1" numFmtId="4">
    <nc r="N351">
      <v>1.5E-3</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top/>
        <bottom style="dotted">
          <color indexed="64"/>
        </bottom>
      </border>
      <protection locked="1" hidden="0"/>
    </ndxf>
  </rcc>
  <rcc rId="6557" sId="2" xfDxf="1" s="1" dxf="1" numFmtId="4">
    <nc r="B2065">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6558" sId="2" xfDxf="1" s="1" dxf="1" numFmtId="4">
    <nc r="C2065">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6559" sId="2" xfDxf="1" s="1" dxf="1" numFmtId="4">
    <nc r="D2065">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6560" sId="2" xfDxf="1" s="1" dxf="1" numFmtId="4">
    <nc r="E2065">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6561" sId="2" xfDxf="1" s="1" dxf="1" numFmtId="4">
    <nc r="F2065">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6562" sId="2" xfDxf="1" s="1" dxf="1" numFmtId="4">
    <nc r="G2065">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6563" sId="2" xfDxf="1" s="1" dxf="1" numFmtId="4">
    <nc r="H2065">
      <v>1.4974000000000001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ndxf>
  </rcc>
  <rcc rId="6564" sId="2" xfDxf="1" s="1" dxf="1" numFmtId="4">
    <nc r="B2066">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6565" sId="2" xfDxf="1" s="1" dxf="1" numFmtId="4">
    <nc r="C2066">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6566" sId="2" xfDxf="1" s="1" dxf="1" numFmtId="4">
    <nc r="D2066">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6567" sId="2" xfDxf="1" s="1" dxf="1" numFmtId="4">
    <nc r="E2066">
      <v>1.4974000000000001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6568" sId="2" xfDxf="1" s="1" dxf="1" numFmtId="4">
    <nc r="F2066">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6569" sId="2" xfDxf="1" s="1" dxf="1" numFmtId="4">
    <nc r="G2066">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6570" sId="2" xfDxf="1" s="1" dxf="1" numFmtId="4">
    <nc r="H2066">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ndxf>
  </rcc>
  <rcc rId="6571" sId="2" xfDxf="1" s="1" dxf="1" numFmtId="4">
    <nc r="B2067">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6572" sId="2" xfDxf="1" s="1" dxf="1" numFmtId="4">
    <nc r="C2067">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6573" sId="2" xfDxf="1" s="1" dxf="1" numFmtId="4">
    <nc r="D2067">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6574" sId="2" xfDxf="1" s="1" dxf="1" numFmtId="4">
    <nc r="E2067">
      <v>1.4974000000000001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6575" sId="2" xfDxf="1" s="1" dxf="1" numFmtId="4">
    <nc r="F2067">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6576" sId="2" xfDxf="1" s="1" dxf="1" numFmtId="4">
    <nc r="G2067">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6577" sId="2" xfDxf="1" s="1" dxf="1" numFmtId="4">
    <nc r="H2067">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ndxf>
  </rcc>
  <rcc rId="6578" sId="3" xfDxf="1" s="1" dxf="1" numFmtId="4">
    <nc r="B1010">
      <v>1.5188999999999999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ndxf>
  </rcc>
  <rrc rId="6579" sId="3" ref="A1011:XFD1011" action="deleteRow">
    <rfmt sheetId="3" xfDxf="1" s="1" sqref="A1011:XFD1011"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1011">
        <v>44905.333333333336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3" sqref="B1011" start="0" length="0">
      <dxf>
        <numFmt numFmtId="167" formatCode="0.0000"/>
        <alignment horizontal="center" vertical="top" readingOrder="0"/>
        <border outline="0">
          <left style="dashed">
            <color indexed="64"/>
          </left>
          <top style="dashed">
            <color indexed="64"/>
          </top>
          <bottom style="dashed">
            <color indexed="64"/>
          </bottom>
        </border>
      </dxf>
    </rfmt>
  </rrc>
  <rcc rId="6580" sId="3" odxf="1" dxf="1" numFmtId="27">
    <oc r="A1010">
      <v>44905</v>
    </oc>
    <nc r="A1010">
      <v>44905.333333333336</v>
    </nc>
    <ndxf>
      <border outline="0">
        <right style="thin">
          <color indexed="64"/>
        </right>
        <top style="thin">
          <color indexed="64"/>
        </top>
        <bottom style="thin">
          <color indexed="64"/>
        </bottom>
      </border>
    </ndxf>
  </rcc>
  <rcc rId="6581" sId="3" odxf="1" dxf="1" numFmtId="27">
    <oc r="A1011">
      <v>44905.666666666664</v>
    </oc>
    <nc r="A1011">
      <v>44905.833333333336</v>
    </nc>
    <odxf/>
    <ndxf/>
  </rcc>
  <rrc rId="6582" sId="4" ref="A1009:XFD1009" action="deleteRow">
    <rfmt sheetId="4" xfDxf="1" s="1" sqref="A1009:XFD1009"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1009">
        <v>44905.333333333336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4" sqref="B1009"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C1009"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D1009"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E1009"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rc>
  <rcc rId="6583" sId="4" odxf="1" dxf="1" numFmtId="27">
    <oc r="A1008">
      <v>44905</v>
    </oc>
    <nc r="A1008">
      <v>44905.333333333336</v>
    </nc>
    <odxf/>
    <ndxf/>
  </rcc>
  <rcc rId="6584" sId="4" odxf="1" dxf="1" numFmtId="27">
    <oc r="A1009">
      <v>44905.666666666664</v>
    </oc>
    <nc r="A1009">
      <v>44905.833333333336</v>
    </nc>
    <odxf>
      <border outline="0">
        <right style="dashed">
          <color indexed="64"/>
        </right>
      </border>
    </odxf>
    <ndxf>
      <border outline="0">
        <right/>
      </border>
    </ndxf>
  </rcc>
  <rcc rId="6585" sId="4" xfDxf="1" s="1" dxf="1" numFmtId="4">
    <nc r="B1008">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6586" sId="4" xfDxf="1" s="1" dxf="1" numFmtId="4">
    <nc r="C1008">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6587" sId="4" xfDxf="1" s="1" dxf="1" numFmtId="4">
    <nc r="D1008">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6588" sId="4" xfDxf="1" s="1" dxf="1" numFmtId="4">
    <nc r="E1008">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medium">
          <color indexed="64"/>
        </top>
        <bottom style="dashed">
          <color indexed="64"/>
        </bottom>
      </border>
      <protection locked="1" hidden="0"/>
    </ndxf>
  </rcc>
  <rcc rId="6589" sId="5" xfDxf="1" s="1" dxf="1" numFmtId="4">
    <nc r="B355">
      <v>76.599999999999994</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6590" sId="5" xfDxf="1" s="1" dxf="1" numFmtId="4">
    <nc r="C355">
      <v>0.19</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6591" sId="5" xfDxf="1" s="1" dxf="1" numFmtId="4">
    <nc r="D355">
      <v>1.96</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6592" sId="5" xfDxf="1" s="1" dxf="1" numFmtId="4">
    <nc r="E355">
      <v>20.95</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6593" sId="5" xfDxf="1" s="1" dxf="1" numFmtId="4">
    <nc r="F355">
      <v>0.3</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6594" sId="6" xfDxf="1" s="1" dxf="1" numFmtId="4">
    <nc r="B350">
      <v>1.5246999999999999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6595" sId="6" xfDxf="1" s="1" dxf="1" numFmtId="4">
    <nc r="C350">
      <v>1.1100000000000001</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6596" sId="6" xfDxf="1" s="1" dxf="1" numFmtId="4">
    <nc r="D350">
      <v>1.18</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6597" sId="6" xfDxf="1" s="1" dxf="1" numFmtId="4">
    <nc r="E350">
      <v>6.68</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6598" sId="6" xfDxf="1" s="1" dxf="1" numFmtId="4">
    <nc r="F350">
      <v>1.03</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fmt sheetId="6" xfDxf="1" s="1" sqref="G350"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H350"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I350"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J350"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K350"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L350"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cc rId="6599" sId="6" xfDxf="1" s="1" dxf="1" numFmtId="4">
    <nc r="M350">
      <v>90</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rc rId="6600" sId="7" ref="A1015:XFD1015" action="deleteRow">
    <rfmt sheetId="7" xfDxf="1" s="1" sqref="A1015:XFD1015"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15">
        <v>44905.333333333336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7" sqref="B1015" start="0" length="0">
      <dxf>
        <numFmt numFmtId="2" formatCode="0.00"/>
        <alignment horizontal="center" vertical="top" readingOrder="0"/>
        <border outline="0">
          <left style="dashed">
            <color indexed="64"/>
          </left>
          <right style="dashed">
            <color indexed="64"/>
          </right>
          <top style="dashed">
            <color indexed="64"/>
          </top>
          <bottom style="dashed">
            <color indexed="64"/>
          </bottom>
        </border>
      </dxf>
    </rfmt>
    <rfmt sheetId="7" sqref="C1015" start="0" length="0">
      <dxf>
        <numFmt numFmtId="164" formatCode="0.0"/>
        <alignment horizontal="center" vertical="top" readingOrder="0"/>
        <border outline="0">
          <left style="dashed">
            <color indexed="64"/>
          </left>
          <right style="dashed">
            <color indexed="64"/>
          </right>
          <top style="dashed">
            <color indexed="64"/>
          </top>
          <bottom style="dashed">
            <color indexed="64"/>
          </bottom>
        </border>
      </dxf>
    </rfmt>
    <rfmt sheetId="7" sqref="D1015" start="0" length="0">
      <dxf>
        <numFmt numFmtId="164" formatCode="0.0"/>
        <alignment horizontal="center" vertical="top" readingOrder="0"/>
        <border outline="0">
          <left style="dashed">
            <color indexed="64"/>
          </left>
          <top style="dashed">
            <color indexed="64"/>
          </top>
          <bottom style="dashed">
            <color indexed="64"/>
          </bottom>
        </border>
      </dxf>
    </rfmt>
  </rrc>
  <rcc rId="6601" sId="7" odxf="1" dxf="1" numFmtId="27">
    <oc r="A1014">
      <v>44905</v>
    </oc>
    <nc r="A1014">
      <v>44905.333333333336</v>
    </nc>
    <odxf>
      <border outline="0">
        <top style="medium">
          <color indexed="64"/>
        </top>
      </border>
    </odxf>
    <ndxf>
      <border outline="0">
        <top style="dashed">
          <color indexed="64"/>
        </top>
      </border>
    </ndxf>
  </rcc>
  <rcc rId="6602" sId="7" odxf="1" dxf="1" numFmtId="27">
    <oc r="A1015">
      <v>44905.666666666664</v>
    </oc>
    <nc r="A1015">
      <v>44905.833333333336</v>
    </nc>
    <odxf/>
    <ndxf/>
  </rcc>
  <rcc rId="6603" sId="7" xfDxf="1" s="1" dxf="1" numFmtId="4">
    <nc r="B1014">
      <v>4.75</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thin">
          <color indexed="64"/>
        </bottom>
      </border>
      <protection locked="1" hidden="0"/>
    </ndxf>
  </rcc>
  <rcc rId="6604" sId="7" xfDxf="1" s="1" dxf="1" numFmtId="4">
    <nc r="C1014">
      <v>6.5</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thin">
          <color indexed="64"/>
        </bottom>
      </border>
      <protection locked="1" hidden="0"/>
    </ndxf>
  </rcc>
  <rcc rId="6605" sId="7" xfDxf="1" s="1" dxf="1" numFmtId="4">
    <nc r="D1014">
      <v>6</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medium">
          <color indexed="64"/>
        </top>
        <bottom style="thin">
          <color indexed="64"/>
        </bottom>
      </border>
      <protection locked="1" hidden="0"/>
    </ndxf>
  </rcc>
  <rrc rId="6606" sId="8" ref="A1013:XFD1013" action="deleteRow">
    <rfmt sheetId="8" xfDxf="1" sqref="A1013:XFD1013" start="0" length="0"/>
    <rcc rId="0" sId="8" dxf="1" numFmtId="27">
      <nc r="A1013">
        <v>44904.666666666664</v>
      </nc>
      <ndxf>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fmt sheetId="8" sqref="B1013"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C1013"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D1013"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E1013" start="0" length="0">
      <dxf>
        <alignment horizontal="center" vertical="top" readingOrder="0"/>
        <border outline="0">
          <left style="dashed">
            <color indexed="64"/>
          </left>
          <right style="dashed">
            <color indexed="64"/>
          </right>
          <top style="dashed">
            <color indexed="64"/>
          </top>
          <bottom style="medium">
            <color indexed="64"/>
          </bottom>
        </border>
      </dxf>
    </rfmt>
  </rrc>
  <rrc rId="6607" sId="8" ref="A1014:XFD1014" action="deleteRow">
    <rfmt sheetId="8" xfDxf="1" sqref="A1014:XFD1014" start="0" length="0"/>
    <rcc rId="0" sId="8" dxf="1" numFmtId="27">
      <nc r="A1014">
        <v>44905.333333333336</v>
      </nc>
      <ndxf>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8" sqref="B1014"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C1014"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D1014"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E1014" start="0" length="0">
      <dxf>
        <alignment horizontal="center" vertical="top" readingOrder="0"/>
        <border outline="0">
          <left style="dashed">
            <color indexed="64"/>
          </left>
          <right style="dashed">
            <color indexed="64"/>
          </right>
          <top style="dashed">
            <color indexed="64"/>
          </top>
          <bottom style="dashed">
            <color indexed="64"/>
          </bottom>
        </border>
      </dxf>
    </rfmt>
  </rrc>
  <rcc rId="6608" sId="8" odxf="1" dxf="1" numFmtId="27">
    <oc r="A1013">
      <v>44905</v>
    </oc>
    <nc r="A1013">
      <v>44905.333333333336</v>
    </nc>
    <odxf/>
    <ndxf/>
  </rcc>
  <rcc rId="6609" sId="8" odxf="1" dxf="1" numFmtId="27">
    <oc r="A1014">
      <v>44905.666666666664</v>
    </oc>
    <nc r="A1014">
      <v>44905.833333333336</v>
    </nc>
    <odxf/>
    <ndxf/>
  </rcc>
  <rcc rId="6610" sId="8" xfDxf="1" dxf="1">
    <nc r="B1013">
      <v>5.22</v>
    </nc>
    <ndxf>
      <alignment horizontal="center" readingOrder="0"/>
      <border outline="0">
        <left style="dashed">
          <color indexed="64"/>
        </left>
        <right style="dashed">
          <color indexed="64"/>
        </right>
        <bottom style="dashed">
          <color indexed="64"/>
        </bottom>
      </border>
    </ndxf>
  </rcc>
  <rcc rId="6611" sId="8" xfDxf="1" dxf="1">
    <nc r="C1013">
      <v>6.2</v>
    </nc>
    <ndxf>
      <alignment horizontal="center" readingOrder="0"/>
      <border outline="0">
        <left style="dashed">
          <color indexed="64"/>
        </left>
        <right style="dashed">
          <color indexed="64"/>
        </right>
        <top style="medium">
          <color indexed="64"/>
        </top>
        <bottom style="dashed">
          <color indexed="64"/>
        </bottom>
      </border>
    </ndxf>
  </rcc>
  <rcc rId="6612" sId="8">
    <nc r="D1013">
      <v>2.5</v>
    </nc>
  </rcc>
  <rcc rId="6613" sId="8">
    <nc r="E1013">
      <v>125</v>
    </nc>
  </rcc>
  <rcc rId="6614" sId="8">
    <nc r="E1014">
      <v>125</v>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15" sId="2" odxf="1" dxf="1" numFmtId="4">
    <nc r="B2068">
      <v>1.4976</v>
    </nc>
    <odxf/>
    <ndxf/>
  </rcc>
  <rcc rId="6616" sId="2" odxf="1" dxf="1" numFmtId="4">
    <nc r="C2068">
      <v>1.4976</v>
    </nc>
    <odxf/>
    <ndxf/>
  </rcc>
  <rcc rId="6617" sId="2" odxf="1" dxf="1" numFmtId="4">
    <nc r="D2068">
      <v>1.4979</v>
    </nc>
    <odxf/>
    <ndxf/>
  </rcc>
  <rcc rId="6618" sId="2" odxf="1" dxf="1" numFmtId="4">
    <nc r="E2068">
      <v>1.4974000000000001</v>
    </nc>
    <odxf/>
    <ndxf/>
  </rcc>
  <rcc rId="6619" sId="2" odxf="1" dxf="1" numFmtId="4">
    <nc r="F2068">
      <v>1.4979</v>
    </nc>
    <odxf/>
    <ndxf/>
  </rcc>
  <rcc rId="6620" sId="2" odxf="1" dxf="1" numFmtId="4">
    <nc r="G2068">
      <v>1.4977</v>
    </nc>
    <odxf/>
    <ndxf/>
  </rcc>
  <rcc rId="6621" sId="2" odxf="1" dxf="1" numFmtId="4">
    <nc r="H2068">
      <v>1.4976</v>
    </nc>
    <odxf/>
    <ndxf/>
  </rcc>
  <rfmt sheetId="2" s="1" sqref="B2072" start="0" length="0">
    <dxf>
      <font>
        <sz val="11"/>
        <color theme="1"/>
        <name val="Times New Roman"/>
        <scheme val="none"/>
      </font>
      <alignment vertical="center" readingOrder="0"/>
      <border outline="0">
        <left/>
        <right style="thin">
          <color indexed="64"/>
        </right>
        <top style="medium">
          <color indexed="64"/>
        </top>
        <bottom style="thin">
          <color indexed="64"/>
        </bottom>
      </border>
    </dxf>
  </rfmt>
  <rfmt sheetId="2" s="1" sqref="C2072" start="0" length="0">
    <dxf>
      <font>
        <sz val="11"/>
        <color theme="1"/>
        <name val="Times New Roman"/>
        <scheme val="none"/>
      </font>
      <alignment vertical="center" readingOrder="0"/>
      <border outline="0">
        <left style="thin">
          <color indexed="64"/>
        </left>
        <right style="thin">
          <color indexed="64"/>
        </right>
        <top style="medium">
          <color indexed="64"/>
        </top>
        <bottom style="thin">
          <color indexed="64"/>
        </bottom>
      </border>
    </dxf>
  </rfmt>
  <rfmt sheetId="2" s="1" sqref="D2072" start="0" length="0">
    <dxf>
      <font>
        <sz val="11"/>
        <color theme="1"/>
        <name val="Times New Roman"/>
        <scheme val="none"/>
      </font>
      <alignment vertical="center" readingOrder="0"/>
      <border outline="0">
        <left style="thin">
          <color indexed="64"/>
        </left>
        <right style="thin">
          <color indexed="64"/>
        </right>
        <top style="medium">
          <color indexed="64"/>
        </top>
        <bottom style="thin">
          <color indexed="64"/>
        </bottom>
      </border>
    </dxf>
  </rfmt>
  <rfmt sheetId="2" s="1" sqref="E2072" start="0" length="0">
    <dxf>
      <font>
        <sz val="11"/>
        <color theme="1"/>
        <name val="Times New Roman"/>
        <scheme val="none"/>
      </font>
      <alignment vertical="center" readingOrder="0"/>
      <border outline="0">
        <left style="thin">
          <color indexed="64"/>
        </left>
        <right style="thin">
          <color indexed="64"/>
        </right>
        <top style="medium">
          <color indexed="64"/>
        </top>
        <bottom style="thin">
          <color indexed="64"/>
        </bottom>
      </border>
    </dxf>
  </rfmt>
  <rfmt sheetId="2" s="1" sqref="F2072" start="0" length="0">
    <dxf>
      <font>
        <sz val="11"/>
        <color theme="1"/>
        <name val="Times New Roman"/>
        <scheme val="none"/>
      </font>
      <alignment vertical="center" readingOrder="0"/>
      <border outline="0">
        <left style="thin">
          <color indexed="64"/>
        </left>
        <right style="thin">
          <color indexed="64"/>
        </right>
        <top style="medium">
          <color indexed="64"/>
        </top>
        <bottom style="thin">
          <color indexed="64"/>
        </bottom>
      </border>
    </dxf>
  </rfmt>
  <rfmt sheetId="2" s="1" sqref="G2072" start="0" length="0">
    <dxf>
      <font>
        <sz val="11"/>
        <color theme="1"/>
        <name val="Times New Roman"/>
        <scheme val="none"/>
      </font>
      <alignment vertical="center" readingOrder="0"/>
      <border outline="0">
        <left style="thin">
          <color indexed="64"/>
        </left>
        <right/>
        <top style="medium">
          <color indexed="64"/>
        </top>
        <bottom style="thin">
          <color indexed="64"/>
        </bottom>
      </border>
    </dxf>
  </rfmt>
  <rfmt sheetId="2" s="1" sqref="H2072" start="0" length="0">
    <dxf>
      <font>
        <sz val="11"/>
        <color theme="1"/>
        <name val="Times New Roman"/>
        <scheme val="none"/>
      </font>
      <alignment vertical="center" readingOrder="0"/>
      <border outline="0">
        <left style="thin">
          <color indexed="64"/>
        </left>
        <top style="thin">
          <color indexed="64"/>
        </top>
        <bottom style="thin">
          <color indexed="64"/>
        </bottom>
      </border>
    </dxf>
  </rfmt>
  <rfmt sheetId="2" sqref="B2073" start="0" length="0">
    <dxf/>
  </rfmt>
  <rfmt sheetId="2" sqref="C2073" start="0" length="0">
    <dxf>
      <border outline="0">
        <top/>
      </border>
    </dxf>
  </rfmt>
  <rfmt sheetId="2" sqref="D2073" start="0" length="0">
    <dxf>
      <border outline="0">
        <top/>
      </border>
    </dxf>
  </rfmt>
  <rfmt sheetId="2" sqref="E2073" start="0" length="0">
    <dxf>
      <border outline="0">
        <top/>
      </border>
    </dxf>
  </rfmt>
  <rfmt sheetId="2" sqref="F2073" start="0" length="0">
    <dxf>
      <border outline="0">
        <top/>
      </border>
    </dxf>
  </rfmt>
  <rfmt sheetId="2" sqref="G2073" start="0" length="0">
    <dxf>
      <border outline="0">
        <top/>
      </border>
    </dxf>
  </rfmt>
  <rfmt sheetId="2" sqref="H2073" start="0" length="0">
    <dxf>
      <border outline="0">
        <top/>
      </border>
    </dxf>
  </rfmt>
  <rcc rId="6622" sId="2" numFmtId="4">
    <nc r="B2069">
      <v>1.4975000000000001</v>
    </nc>
  </rcc>
  <rcc rId="6623" sId="2" numFmtId="4">
    <nc r="B2070">
      <v>1.4976</v>
    </nc>
  </rcc>
  <rcc rId="6624" sId="2" numFmtId="4">
    <nc r="C2069">
      <v>1.4970000000000001</v>
    </nc>
  </rcc>
  <rcc rId="6625" sId="2" numFmtId="4">
    <nc r="C2070">
      <v>1.4977</v>
    </nc>
  </rcc>
  <rcc rId="6626" sId="2" numFmtId="4">
    <nc r="D2069">
      <v>1.4979</v>
    </nc>
  </rcc>
  <rcc rId="6627" sId="2" numFmtId="4">
    <nc r="D2070">
      <v>1.498</v>
    </nc>
  </rcc>
  <rcc rId="6628" sId="2" numFmtId="4">
    <nc r="E2069">
      <v>1.4973000000000001</v>
    </nc>
  </rcc>
  <rcc rId="6629" sId="2" numFmtId="4">
    <nc r="E2070">
      <v>1.4975000000000001</v>
    </nc>
  </rcc>
  <rcc rId="6630" sId="2" numFmtId="4">
    <nc r="F2069">
      <v>1.4978</v>
    </nc>
  </rcc>
  <rcc rId="6631" sId="2" numFmtId="4">
    <nc r="F2070">
      <v>1.4983</v>
    </nc>
  </rcc>
  <rcc rId="6632" sId="2" numFmtId="4">
    <nc r="G2069">
      <v>1.4977</v>
    </nc>
  </rcc>
  <rcc rId="6633" sId="2" numFmtId="4">
    <nc r="G2070">
      <v>1.4984</v>
    </nc>
  </rcc>
  <rcc rId="6634" sId="2" numFmtId="4">
    <nc r="H2069">
      <v>1.4976</v>
    </nc>
  </rcc>
  <rcc rId="6635" sId="2" numFmtId="4">
    <nc r="H2070">
      <v>1.4976</v>
    </nc>
  </rcc>
  <rfmt sheetId="2" sqref="B2071" start="0" length="0">
    <dxf/>
  </rfmt>
  <rfmt sheetId="2" sqref="C2071" start="0" length="0">
    <dxf/>
  </rfmt>
  <rfmt sheetId="2" sqref="D2071" start="0" length="0">
    <dxf/>
  </rfmt>
  <rfmt sheetId="2" sqref="E2071" start="0" length="0">
    <dxf/>
  </rfmt>
  <rfmt sheetId="2" sqref="F2071" start="0" length="0">
    <dxf/>
  </rfmt>
  <rfmt sheetId="2" sqref="G2071" start="0" length="0">
    <dxf/>
  </rfmt>
  <rfmt sheetId="2" sqref="H2071" start="0" length="0">
    <dxf/>
  </rfmt>
  <rfmt sheetId="2" s="1" sqref="B2072"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C2072"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D2072"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E2072"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F2072"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G2072"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fmt sheetId="2" s="1" sqref="H2072" start="0" length="0">
    <dxf>
      <font>
        <sz val="10"/>
        <color auto="1"/>
        <name val="Arial"/>
        <scheme val="none"/>
      </font>
      <alignment vertical="bottom" readingOrder="0"/>
      <border outline="0">
        <left style="dotted">
          <color indexed="64"/>
        </left>
        <top style="dotted">
          <color indexed="64"/>
        </top>
        <bottom style="dotted">
          <color indexed="64"/>
        </bottom>
      </border>
    </dxf>
  </rfmt>
  <rfmt sheetId="2" sqref="B2073" start="0" length="0">
    <dxf/>
  </rfmt>
  <rfmt sheetId="2" sqref="C2073" start="0" length="0">
    <dxf>
      <border outline="0">
        <top style="dotted">
          <color indexed="64"/>
        </top>
      </border>
    </dxf>
  </rfmt>
  <rfmt sheetId="2" sqref="D2073" start="0" length="0">
    <dxf>
      <border outline="0">
        <top style="dotted">
          <color indexed="64"/>
        </top>
      </border>
    </dxf>
  </rfmt>
  <rfmt sheetId="2" sqref="E2073" start="0" length="0">
    <dxf>
      <border outline="0">
        <top style="dotted">
          <color indexed="64"/>
        </top>
      </border>
    </dxf>
  </rfmt>
  <rfmt sheetId="2" sqref="F2073" start="0" length="0">
    <dxf>
      <border outline="0">
        <top style="dotted">
          <color indexed="64"/>
        </top>
      </border>
    </dxf>
  </rfmt>
  <rfmt sheetId="2" sqref="G2073" start="0" length="0">
    <dxf>
      <border outline="0">
        <top style="dotted">
          <color indexed="64"/>
        </top>
      </border>
    </dxf>
  </rfmt>
  <rfmt sheetId="2" sqref="H2073" start="0" length="0">
    <dxf>
      <border outline="0">
        <top style="dotted">
          <color indexed="64"/>
        </top>
      </border>
    </dxf>
  </rfmt>
  <rcv guid="{7CFB4564-A573-4AEE-9975-79543CE5E4E6}" action="delete"/>
  <rdn rId="0" localSheetId="2" customView="1" name="Z_7CFB4564_A573_4AEE_9975_79543CE5E4E6_.wvu.FilterData" hidden="1" oldHidden="1">
    <formula>'КР 2_I-VII'!$A$4:$H$4</formula>
    <oldFormula>'КР 2_I-VII'!$A$4:$H$4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41" sId="3" numFmtId="4">
    <nc r="B1011">
      <v>1.5188999999999999</v>
    </nc>
  </rcc>
  <rcc rId="6642" sId="4" odxf="1" dxf="1" numFmtId="4">
    <nc r="B1009">
      <v>1.5246999999999999</v>
    </nc>
    <odxf>
      <border outline="0">
        <top style="dashed">
          <color indexed="64"/>
        </top>
        <bottom style="medium">
          <color indexed="64"/>
        </bottom>
      </border>
    </odxf>
    <ndxf>
      <border outline="0">
        <top/>
        <bottom style="dashed">
          <color indexed="64"/>
        </bottom>
      </border>
    </ndxf>
  </rcc>
  <rcc rId="6643" sId="4" odxf="1" dxf="1" numFmtId="4">
    <nc r="C1009">
      <v>1.5246</v>
    </nc>
    <odxf>
      <border outline="0">
        <top style="dashed">
          <color indexed="64"/>
        </top>
        <bottom style="medium">
          <color indexed="64"/>
        </bottom>
      </border>
    </odxf>
    <ndxf>
      <border outline="0">
        <top/>
        <bottom style="dashed">
          <color indexed="64"/>
        </bottom>
      </border>
    </ndxf>
  </rcc>
  <rcc rId="6644" sId="4" odxf="1" dxf="1" numFmtId="4">
    <nc r="D1009">
      <v>1.5246</v>
    </nc>
    <odxf>
      <border outline="0">
        <top style="dashed">
          <color indexed="64"/>
        </top>
        <bottom style="medium">
          <color indexed="64"/>
        </bottom>
      </border>
    </odxf>
    <ndxf>
      <border outline="0">
        <top/>
        <bottom style="dashed">
          <color indexed="64"/>
        </bottom>
      </border>
    </ndxf>
  </rcc>
  <rcc rId="6645" sId="4" odxf="1" dxf="1" numFmtId="4">
    <nc r="E1009">
      <v>1.5246999999999999</v>
    </nc>
    <odxf>
      <border outline="0">
        <right style="thin">
          <color indexed="64"/>
        </right>
        <top style="dashed">
          <color indexed="64"/>
        </top>
        <bottom style="medium">
          <color indexed="64"/>
        </bottom>
      </border>
    </odxf>
    <ndxf>
      <border outline="0">
        <right style="dashed">
          <color indexed="64"/>
        </right>
        <top/>
        <bottom style="dashed">
          <color indexed="64"/>
        </bottom>
      </border>
    </ndxf>
  </rcc>
  <rfmt sheetId="4" sqref="B998" start="0" length="0">
    <dxf/>
  </rfmt>
  <rfmt sheetId="4" sqref="C998" start="0" length="0">
    <dxf/>
  </rfmt>
  <rfmt sheetId="4" sqref="D998" start="0" length="0">
    <dxf/>
  </rfmt>
  <rfmt sheetId="4" sqref="E998" start="0" length="0">
    <dxf/>
  </rfmt>
  <rfmt sheetId="4" sqref="B999" start="0" length="0">
    <dxf>
      <border outline="0">
        <bottom style="dashed">
          <color indexed="64"/>
        </bottom>
      </border>
    </dxf>
  </rfmt>
  <rfmt sheetId="4" sqref="C999" start="0" length="0">
    <dxf>
      <border outline="0">
        <bottom style="dashed">
          <color indexed="64"/>
        </bottom>
      </border>
    </dxf>
  </rfmt>
  <rfmt sheetId="4" sqref="D999" start="0" length="0">
    <dxf>
      <border outline="0">
        <bottom style="dashed">
          <color indexed="64"/>
        </bottom>
      </border>
    </dxf>
  </rfmt>
  <rfmt sheetId="4" sqref="E999" start="0" length="0">
    <dxf>
      <border outline="0">
        <right style="dashed">
          <color indexed="64"/>
        </right>
        <bottom style="dashed">
          <color indexed="64"/>
        </bottom>
      </border>
    </dxf>
  </rfmt>
  <rcc rId="6646" sId="4" odxf="1" dxf="1" numFmtId="4">
    <oc r="B1000">
      <v>1.5246999999999999</v>
    </oc>
    <nc r="B1000"/>
    <odxf/>
    <ndxf/>
  </rcc>
  <rcc rId="6647" sId="4" odxf="1" dxf="1" numFmtId="4">
    <oc r="C1000">
      <v>1.5246999999999999</v>
    </oc>
    <nc r="C1000"/>
    <odxf/>
    <ndxf/>
  </rcc>
  <rcc rId="6648" sId="4" odxf="1" dxf="1" numFmtId="4">
    <oc r="D1000">
      <v>1.5246</v>
    </oc>
    <nc r="D1000"/>
    <odxf/>
    <ndxf/>
  </rcc>
  <rcc rId="6649" sId="4" odxf="1" dxf="1" numFmtId="4">
    <oc r="E1000">
      <v>1.5246</v>
    </oc>
    <nc r="E1000"/>
    <odxf/>
    <ndxf/>
  </rcc>
  <rcc rId="6650" sId="4" odxf="1" dxf="1" numFmtId="4">
    <oc r="B997">
      <v>1.5246999999999999</v>
    </oc>
    <nc r="B997"/>
    <odxf>
      <border outline="0">
        <top style="medium">
          <color indexed="64"/>
        </top>
      </border>
    </odxf>
    <ndxf>
      <border outline="0">
        <top style="dashed">
          <color indexed="64"/>
        </top>
      </border>
    </ndxf>
  </rcc>
  <rcc rId="6651" sId="4" odxf="1" dxf="1" numFmtId="4">
    <oc r="C997">
      <v>1.5246999999999999</v>
    </oc>
    <nc r="C997"/>
    <odxf>
      <border outline="0">
        <top style="medium">
          <color indexed="64"/>
        </top>
      </border>
    </odxf>
    <ndxf>
      <border outline="0">
        <top style="dashed">
          <color indexed="64"/>
        </top>
      </border>
    </ndxf>
  </rcc>
  <rcc rId="6652" sId="4" odxf="1" dxf="1" numFmtId="4">
    <oc r="D997">
      <v>1.5246999999999999</v>
    </oc>
    <nc r="D997"/>
    <odxf>
      <border outline="0">
        <top style="medium">
          <color indexed="64"/>
        </top>
      </border>
    </odxf>
    <ndxf>
      <border outline="0">
        <top style="dashed">
          <color indexed="64"/>
        </top>
      </border>
    </ndxf>
  </rcc>
  <rcc rId="6653" sId="4" odxf="1" dxf="1" numFmtId="4">
    <oc r="E997">
      <v>1.5246999999999999</v>
    </oc>
    <nc r="E997"/>
    <odxf>
      <border outline="0">
        <right style="thin">
          <color indexed="64"/>
        </right>
        <top style="medium">
          <color indexed="64"/>
        </top>
      </border>
    </odxf>
    <ndxf>
      <border outline="0">
        <right style="dashed">
          <color indexed="64"/>
        </right>
        <top style="dashed">
          <color indexed="64"/>
        </top>
      </border>
    </ndxf>
  </rcc>
  <rcc rId="6654" sId="4" odxf="1" dxf="1">
    <oc r="B998">
      <v>1.5246999999999999</v>
    </oc>
    <nc r="B998"/>
    <ndxf>
      <border outline="0">
        <top style="dashed">
          <color indexed="64"/>
        </top>
        <bottom style="medium">
          <color indexed="64"/>
        </bottom>
      </border>
    </ndxf>
  </rcc>
  <rcc rId="6655" sId="4" odxf="1" dxf="1">
    <oc r="C998">
      <v>1.5246999999999999</v>
    </oc>
    <nc r="C998"/>
    <ndxf>
      <border outline="0">
        <top style="dashed">
          <color indexed="64"/>
        </top>
        <bottom style="medium">
          <color indexed="64"/>
        </bottom>
      </border>
    </ndxf>
  </rcc>
  <rcc rId="6656" sId="4" odxf="1" dxf="1">
    <oc r="D998">
      <v>1.5246999999999999</v>
    </oc>
    <nc r="D998"/>
    <ndxf>
      <border outline="0">
        <top style="dashed">
          <color indexed="64"/>
        </top>
        <bottom style="medium">
          <color indexed="64"/>
        </bottom>
      </border>
    </ndxf>
  </rcc>
  <rcc rId="6657" sId="4" odxf="1" dxf="1">
    <oc r="E998">
      <v>1.5246999999999999</v>
    </oc>
    <nc r="E998"/>
    <ndxf>
      <border outline="0">
        <top style="dashed">
          <color indexed="64"/>
        </top>
        <bottom style="medium">
          <color indexed="64"/>
        </bottom>
      </border>
    </ndxf>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30" sId="1" odxf="1" dxf="1" numFmtId="4">
    <nc r="C345">
      <v>2.8000000000000001E-2</v>
    </nc>
    <odxf>
      <border outline="0">
        <top style="dotted">
          <color indexed="64"/>
        </top>
      </border>
    </odxf>
    <ndxf>
      <border outline="0">
        <top/>
      </border>
    </ndxf>
  </rcc>
  <rcc rId="5831" sId="1" odxf="1" dxf="1" numFmtId="4">
    <nc r="D345">
      <v>4.0000000000000001E-3</v>
    </nc>
    <odxf>
      <border outline="0">
        <top style="dotted">
          <color indexed="64"/>
        </top>
      </border>
    </odxf>
    <ndxf>
      <border outline="0">
        <top/>
      </border>
    </ndxf>
  </rcc>
  <rcc rId="5832" sId="1" odxf="1" dxf="1" numFmtId="4">
    <nc r="E345">
      <v>8.9999999999999993E-3</v>
    </nc>
    <odxf>
      <border outline="0">
        <bottom style="dotted">
          <color indexed="64"/>
        </bottom>
      </border>
    </odxf>
    <ndxf>
      <border outline="0">
        <bottom style="medium">
          <color indexed="64"/>
        </bottom>
      </border>
    </ndxf>
  </rcc>
  <rcc rId="5833" sId="1" odxf="1" dxf="1" numFmtId="4">
    <nc r="F345">
      <v>2E-3</v>
    </nc>
    <odxf>
      <border outline="0">
        <bottom style="dotted">
          <color indexed="64"/>
        </bottom>
      </border>
    </odxf>
    <ndxf>
      <border outline="0">
        <bottom style="medium">
          <color indexed="64"/>
        </bottom>
      </border>
    </ndxf>
  </rcc>
  <rfmt sheetId="1" sqref="G345" start="0" length="0">
    <dxf>
      <border outline="0">
        <bottom style="medium">
          <color indexed="64"/>
        </bottom>
      </border>
    </dxf>
  </rfmt>
  <rcc rId="5834" sId="1" odxf="1" dxf="1" numFmtId="4">
    <nc r="H345">
      <v>2.5999999999999999E-2</v>
    </nc>
    <odxf>
      <border outline="0">
        <bottom style="dotted">
          <color indexed="64"/>
        </bottom>
      </border>
    </odxf>
    <ndxf>
      <border outline="0">
        <bottom style="medium">
          <color indexed="64"/>
        </bottom>
      </border>
    </ndxf>
  </rcc>
  <rfmt sheetId="1" sqref="I345" start="0" length="0">
    <dxf>
      <border outline="0">
        <bottom style="medium">
          <color indexed="64"/>
        </bottom>
      </border>
    </dxf>
  </rfmt>
  <rfmt sheetId="1" sqref="J345" start="0" length="0">
    <dxf>
      <border outline="0">
        <bottom style="medium">
          <color indexed="64"/>
        </bottom>
      </border>
    </dxf>
  </rfmt>
  <rcc rId="5835" sId="1" odxf="1" dxf="1" numFmtId="4">
    <nc r="K345">
      <v>2.3E-2</v>
    </nc>
    <odxf>
      <border outline="0">
        <bottom style="dotted">
          <color indexed="64"/>
        </bottom>
      </border>
    </odxf>
    <ndxf>
      <border outline="0">
        <bottom style="medium">
          <color indexed="64"/>
        </bottom>
      </border>
    </ndxf>
  </rcc>
  <rcc rId="5836" sId="1" odxf="1" dxf="1" numFmtId="4">
    <nc r="L345">
      <v>99.885000000000005</v>
    </nc>
    <odxf>
      <border outline="0">
        <bottom style="dotted">
          <color indexed="64"/>
        </bottom>
      </border>
    </odxf>
    <ndxf>
      <border outline="0">
        <bottom style="medium">
          <color indexed="64"/>
        </bottom>
      </border>
    </ndxf>
  </rcc>
  <rcc rId="5837" sId="1" odxf="1" dxf="1" numFmtId="4">
    <nc r="M345">
      <v>2.3E-2</v>
    </nc>
    <odxf>
      <border outline="0">
        <bottom style="dotted">
          <color indexed="64"/>
        </bottom>
      </border>
    </odxf>
    <ndxf>
      <border outline="0">
        <bottom style="medium">
          <color indexed="64"/>
        </bottom>
      </border>
    </ndxf>
  </rcc>
  <rcc rId="5838" sId="1" odxf="1" dxf="1" numFmtId="4">
    <nc r="N345">
      <v>1.2999999999999999E-3</v>
    </nc>
    <odxf>
      <border outline="0">
        <bottom style="dotted">
          <color indexed="64"/>
        </bottom>
      </border>
    </odxf>
    <ndxf>
      <border outline="0">
        <bottom style="medium">
          <color indexed="64"/>
        </bottom>
      </border>
    </ndxf>
  </rcc>
  <rcc rId="5839" sId="2" odxf="1" s="1" dxf="1" numFmtId="4">
    <nc r="B2029">
      <v>1.4976</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right style="thin">
          <color indexed="64"/>
        </right>
        <top style="thin">
          <color indexed="64"/>
        </top>
        <bottom style="thin">
          <color indexed="64"/>
        </bottom>
      </border>
    </ndxf>
  </rcc>
  <rcc rId="5840" sId="2" odxf="1" s="1" dxf="1" numFmtId="4">
    <nc r="C2029">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ttom style="thin">
          <color indexed="64"/>
        </bottom>
      </border>
    </ndxf>
  </rcc>
  <rcc rId="5841" sId="2" odxf="1" s="1" dxf="1" numFmtId="4">
    <nc r="D2029">
      <v>1.4978</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ttom style="thin">
          <color indexed="64"/>
        </bottom>
      </border>
    </ndxf>
  </rcc>
  <rcc rId="5842" sId="2" odxf="1" s="1" dxf="1" numFmtId="4">
    <nc r="E2029">
      <v>1.4976</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ttom style="thin">
          <color indexed="64"/>
        </bottom>
      </border>
    </ndxf>
  </rcc>
  <rcc rId="5843" sId="2" odxf="1" s="1" dxf="1" numFmtId="4">
    <nc r="F2029">
      <v>1.4979</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style="thin">
          <color indexed="64"/>
        </right>
        <top style="thin">
          <color indexed="64"/>
        </top>
        <bottom style="thin">
          <color indexed="64"/>
        </bottom>
      </border>
    </ndxf>
  </rcc>
  <rcc rId="5844" sId="2" odxf="1" s="1" dxf="1" numFmtId="4">
    <nc r="G2029">
      <v>1.4977</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right/>
        <top style="thin">
          <color indexed="64"/>
        </top>
        <bottom style="thin">
          <color indexed="64"/>
        </bottom>
      </border>
    </ndxf>
  </rcc>
  <rcc rId="5845" sId="2" odxf="1" s="1" dxf="1" numFmtId="4">
    <nc r="H2029">
      <v>1.4978</v>
    </nc>
    <o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odxf>
    <ndxf>
      <font>
        <sz val="10"/>
        <color theme="1"/>
        <name val="Arial"/>
        <scheme val="none"/>
      </font>
      <alignment vertical="center" readingOrder="0"/>
      <border outline="0">
        <left style="thin">
          <color indexed="64"/>
        </left>
        <top style="thin">
          <color indexed="64"/>
        </top>
        <bottom style="thin">
          <color indexed="64"/>
        </bottom>
      </border>
    </ndxf>
  </rcc>
  <rcc rId="5846" sId="3" odxf="1" dxf="1" numFmtId="4">
    <nc r="B994">
      <v>1.5147999999999999</v>
    </nc>
    <odxf>
      <border outline="0">
        <top style="thin">
          <color indexed="64"/>
        </top>
      </border>
    </odxf>
    <ndxf>
      <border outline="0">
        <top/>
      </border>
    </ndxf>
  </rcc>
  <rcc rId="5847" sId="4" odxf="1" dxf="1" numFmtId="4">
    <nc r="B993">
      <v>1.5246999999999999</v>
    </nc>
    <odxf/>
    <ndxf/>
  </rcc>
  <rcc rId="5848" sId="4" odxf="1" dxf="1" numFmtId="4">
    <nc r="C993">
      <v>1.5246999999999999</v>
    </nc>
    <odxf/>
    <ndxf/>
  </rcc>
  <rcc rId="5849" sId="4" odxf="1" dxf="1" numFmtId="4">
    <nc r="D993">
      <v>1.5246999999999999</v>
    </nc>
    <odxf/>
    <ndxf/>
  </rcc>
  <rcc rId="5850" sId="4" odxf="1" dxf="1" numFmtId="4">
    <nc r="E993">
      <v>1.5246999999999999</v>
    </nc>
    <odxf>
      <border outline="0">
        <right style="thin">
          <color indexed="64"/>
        </right>
      </border>
    </odxf>
    <ndxf>
      <border outline="0">
        <right style="dashed">
          <color indexed="64"/>
        </right>
      </border>
    </ndxf>
  </rcc>
  <rcc rId="5851" sId="7" odxf="1" dxf="1" numFmtId="4">
    <nc r="B1003">
      <v>4.71</v>
    </nc>
    <odxf>
      <border outline="0">
        <top style="dashed">
          <color indexed="64"/>
        </top>
      </border>
    </odxf>
    <ndxf>
      <border outline="0">
        <top/>
      </border>
    </ndxf>
  </rcc>
  <rcc rId="5852" sId="7" odxf="1" dxf="1" numFmtId="4">
    <nc r="C1003">
      <v>6.3</v>
    </nc>
    <odxf>
      <border outline="0">
        <top style="dashed">
          <color indexed="64"/>
        </top>
      </border>
    </odxf>
    <ndxf>
      <border outline="0">
        <top/>
      </border>
    </ndxf>
  </rcc>
  <rcc rId="5853" sId="7" odxf="1" dxf="1" numFmtId="4">
    <nc r="D1003">
      <v>6.5</v>
    </nc>
    <odxf>
      <border outline="0">
        <right/>
        <top style="dashed">
          <color indexed="64"/>
        </top>
      </border>
    </odxf>
    <ndxf>
      <border outline="0">
        <right style="thin">
          <color indexed="64"/>
        </right>
        <top/>
      </border>
    </ndxf>
  </rcc>
  <rcc rId="5854" sId="8" odxf="1" s="1" dxf="1">
    <nc r="B1001">
      <v>5.41</v>
    </nc>
    <o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border outline="0">
        <top/>
      </border>
    </ndxf>
  </rcc>
  <rcc rId="5855" sId="8" odxf="1" s="1" dxf="1">
    <nc r="C1001">
      <v>6.3</v>
    </nc>
    <o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ndxf>
  </rcc>
  <rcc rId="5856" sId="8">
    <nc r="D1001">
      <v>2.5</v>
    </nc>
  </rcc>
  <rcc rId="5857" sId="8">
    <nc r="E1001">
      <v>135</v>
    </nc>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658" sId="4" ref="A1000:XFD1000" action="deleteRow">
    <rfmt sheetId="4" xfDxf="1" s="1" sqref="A1000:XFD1000"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1000">
        <v>44902</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4" sqref="B1000" start="0" length="0">
      <dxf>
        <numFmt numFmtId="171" formatCode="#,##0.0000_ ;\-#,##0.0000\ "/>
        <alignment horizontal="center" vertical="top" readingOrder="0"/>
        <border outline="0">
          <left style="dashed">
            <color indexed="64"/>
          </left>
          <right style="dashed">
            <color indexed="64"/>
          </right>
          <top style="dashed">
            <color indexed="64"/>
          </top>
          <bottom style="medium">
            <color indexed="64"/>
          </bottom>
        </border>
      </dxf>
    </rfmt>
    <rfmt sheetId="4" sqref="C1000" start="0" length="0">
      <dxf>
        <numFmt numFmtId="171" formatCode="#,##0.0000_ ;\-#,##0.0000\ "/>
        <alignment horizontal="center" vertical="top" readingOrder="0"/>
        <border outline="0">
          <left style="dashed">
            <color indexed="64"/>
          </left>
          <right style="dashed">
            <color indexed="64"/>
          </right>
          <top style="dashed">
            <color indexed="64"/>
          </top>
          <bottom style="medium">
            <color indexed="64"/>
          </bottom>
        </border>
      </dxf>
    </rfmt>
    <rfmt sheetId="4" sqref="D1000" start="0" length="0">
      <dxf>
        <numFmt numFmtId="171" formatCode="#,##0.0000_ ;\-#,##0.0000\ "/>
        <alignment horizontal="center" vertical="top" readingOrder="0"/>
        <border outline="0">
          <left style="dashed">
            <color indexed="64"/>
          </left>
          <right style="dashed">
            <color indexed="64"/>
          </right>
          <top style="dashed">
            <color indexed="64"/>
          </top>
          <bottom style="medium">
            <color indexed="64"/>
          </bottom>
        </border>
      </dxf>
    </rfmt>
    <rfmt sheetId="4" sqref="E1000" start="0" length="0">
      <dxf>
        <numFmt numFmtId="171" formatCode="#,##0.0000_ ;\-#,##0.0000\ "/>
        <alignment horizontal="center" vertical="top" readingOrder="0"/>
        <border outline="0">
          <left style="dashed">
            <color indexed="64"/>
          </left>
          <right style="thin">
            <color indexed="64"/>
          </right>
          <top style="dashed">
            <color indexed="64"/>
          </top>
          <bottom style="medium">
            <color indexed="64"/>
          </bottom>
        </border>
      </dxf>
    </rfmt>
  </rrc>
  <rfmt sheetId="4" sqref="B998" start="0" length="0">
    <dxf>
      <border outline="0">
        <bottom style="dashed">
          <color indexed="64"/>
        </bottom>
      </border>
    </dxf>
  </rfmt>
  <rfmt sheetId="4" sqref="C998" start="0" length="0">
    <dxf>
      <border outline="0">
        <bottom style="dashed">
          <color indexed="64"/>
        </bottom>
      </border>
    </dxf>
  </rfmt>
  <rfmt sheetId="4" sqref="D998" start="0" length="0">
    <dxf>
      <border outline="0">
        <bottom style="dashed">
          <color indexed="64"/>
        </bottom>
      </border>
    </dxf>
  </rfmt>
  <rfmt sheetId="4" sqref="E998" start="0" length="0">
    <dxf>
      <border outline="0">
        <right style="dashed">
          <color indexed="64"/>
        </right>
        <bottom style="dashed">
          <color indexed="64"/>
        </bottom>
      </border>
    </dxf>
  </rfmt>
  <rfmt sheetId="4" sqref="B999" start="0" length="0">
    <dxf>
      <border outline="0">
        <bottom style="medium">
          <color indexed="64"/>
        </bottom>
      </border>
    </dxf>
  </rfmt>
  <rfmt sheetId="4" sqref="C999" start="0" length="0">
    <dxf>
      <border outline="0">
        <bottom style="medium">
          <color indexed="64"/>
        </bottom>
      </border>
    </dxf>
  </rfmt>
  <rfmt sheetId="4" sqref="D999" start="0" length="0">
    <dxf>
      <border outline="0">
        <bottom style="medium">
          <color indexed="64"/>
        </bottom>
      </border>
    </dxf>
  </rfmt>
  <rfmt sheetId="4" sqref="E999" start="0" length="0">
    <dxf>
      <border outline="0">
        <right style="thin">
          <color indexed="64"/>
        </right>
        <bottom style="medium">
          <color indexed="64"/>
        </bottom>
      </border>
    </dxf>
  </rfmt>
  <rrc rId="6659" sId="4" ref="A997:XFD997" action="deleteRow">
    <rfmt sheetId="4" xfDxf="1" s="1" sqref="A997:XFD997"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997">
        <v>44901</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4" sqref="B997"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C997"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D997"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E997"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F997" start="0" length="0">
      <dxf>
        <font>
          <sz val="10"/>
          <color indexed="41"/>
          <name val="Arial"/>
          <scheme val="none"/>
        </font>
      </dxf>
    </rfmt>
  </rrc>
  <rcc rId="6660" sId="4" numFmtId="27">
    <oc r="A998">
      <v>44901.666666666664</v>
    </oc>
    <nc r="A998">
      <v>44901.833333333336</v>
    </nc>
  </rcc>
  <rcc rId="6661" sId="4" odxf="1" dxf="1" numFmtId="4">
    <nc r="B997">
      <v>1.5246999999999999</v>
    </nc>
    <ndxf>
      <border outline="0">
        <top style="medium">
          <color indexed="64"/>
        </top>
      </border>
    </ndxf>
  </rcc>
  <rcc rId="6662" sId="4" odxf="1" dxf="1" numFmtId="4">
    <nc r="C997">
      <v>1.5246999999999999</v>
    </nc>
    <ndxf>
      <border outline="0">
        <top style="medium">
          <color indexed="64"/>
        </top>
      </border>
    </ndxf>
  </rcc>
  <rcc rId="6663" sId="4" odxf="1" dxf="1" numFmtId="4">
    <nc r="D997">
      <v>1.5246999999999999</v>
    </nc>
    <ndxf>
      <border outline="0">
        <top style="medium">
          <color indexed="64"/>
        </top>
      </border>
    </ndxf>
  </rcc>
  <rcc rId="6664" sId="4" odxf="1" dxf="1" numFmtId="4">
    <nc r="E997">
      <v>1.5246999999999999</v>
    </nc>
    <ndxf>
      <border outline="0">
        <right style="thin">
          <color indexed="64"/>
        </right>
        <top style="medium">
          <color indexed="64"/>
        </top>
      </border>
    </ndxf>
  </rcc>
  <rcc rId="6665" sId="4" numFmtId="4">
    <nc r="B998">
      <v>1.5246999999999999</v>
    </nc>
  </rcc>
  <rcc rId="6666" sId="4" numFmtId="4">
    <nc r="C998">
      <v>1.5246999999999999</v>
    </nc>
  </rcc>
  <rcc rId="6667" sId="4" numFmtId="4">
    <nc r="D998">
      <v>1.5246</v>
    </nc>
  </rcc>
  <rcc rId="6668" sId="4" numFmtId="4">
    <nc r="E998">
      <v>1.5246</v>
    </nc>
  </rcc>
  <rcc rId="6669" sId="7" odxf="1" dxf="1" numFmtId="4">
    <nc r="B1015">
      <v>4.25</v>
    </nc>
    <odxf>
      <border outline="0">
        <top style="dashed">
          <color indexed="64"/>
        </top>
      </border>
    </odxf>
    <ndxf>
      <border outline="0">
        <top style="thin">
          <color indexed="64"/>
        </top>
      </border>
    </ndxf>
  </rcc>
  <rcc rId="6670" sId="7" odxf="1" dxf="1" numFmtId="4">
    <nc r="C1015">
      <v>6.4</v>
    </nc>
    <odxf>
      <border outline="0">
        <top style="dashed">
          <color indexed="64"/>
        </top>
      </border>
    </odxf>
    <ndxf>
      <border outline="0">
        <top style="thin">
          <color indexed="64"/>
        </top>
      </border>
    </ndxf>
  </rcc>
  <rcc rId="6671" sId="8">
    <nc r="C1014">
      <v>6</v>
    </nc>
  </rcc>
  <rcc rId="6672" sId="8">
    <nc r="D1014">
      <v>2.5</v>
    </nc>
  </rcc>
  <rfmt sheetId="8" sqref="D1011" start="0" length="0">
    <dxf/>
  </rfmt>
  <rfmt sheetId="8" sqref="D1012" start="0" length="0">
    <dxf>
      <border outline="0">
        <top style="dashed">
          <color indexed="64"/>
        </top>
        <bottom style="medium">
          <color indexed="64"/>
        </bottom>
      </border>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8" sqref="C1008" start="0" length="0">
    <dxf>
      <border outline="0">
        <bottom style="dashed">
          <color indexed="64"/>
        </bottom>
      </border>
    </dxf>
  </rfmt>
  <rfmt sheetId="8" sqref="C1009" start="0" length="0">
    <dxf>
      <border outline="0">
        <top style="dashed">
          <color indexed="64"/>
        </top>
        <bottom style="medium">
          <color indexed="64"/>
        </bottom>
      </border>
    </dxf>
  </rfmt>
  <rfmt sheetId="8" sqref="C1009" start="0" length="0">
    <dxf>
      <border outline="0">
        <bottom style="dashed">
          <color indexed="64"/>
        </bottom>
      </border>
    </dxf>
  </rfmt>
  <rfmt sheetId="8" sqref="C1010" start="0" length="0">
    <dxf/>
  </rfmt>
  <rcc rId="6673" sId="8">
    <oc r="B1011">
      <v>6.2</v>
    </oc>
    <nc r="B1011">
      <v>5.24</v>
    </nc>
  </rcc>
  <rcc rId="6674" sId="8">
    <oc r="C1011">
      <v>5.24</v>
    </oc>
    <nc r="C1011">
      <v>6.2</v>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75" sId="1" odxf="1" dxf="1" numFmtId="4">
    <nc r="C352">
      <v>2.1000000000000001E-2</v>
    </nc>
    <odxf>
      <border outline="0">
        <top style="dotted">
          <color indexed="64"/>
        </top>
      </border>
    </odxf>
    <ndxf>
      <border outline="0">
        <top/>
      </border>
    </ndxf>
  </rcc>
  <rcc rId="6676" sId="1" odxf="1" dxf="1" numFmtId="4">
    <nc r="D352">
      <v>4.0000000000000001E-3</v>
    </nc>
    <odxf>
      <border outline="0">
        <top style="dotted">
          <color indexed="64"/>
        </top>
      </border>
    </odxf>
    <ndxf>
      <border outline="0">
        <top/>
      </border>
    </ndxf>
  </rcc>
  <rcc rId="6677" sId="1" odxf="1" dxf="1" numFmtId="4">
    <nc r="E352">
      <v>7.0000000000000001E-3</v>
    </nc>
    <odxf>
      <border outline="0">
        <bottom style="dotted">
          <color indexed="64"/>
        </bottom>
      </border>
    </odxf>
    <ndxf>
      <border outline="0">
        <bottom style="medium">
          <color indexed="64"/>
        </bottom>
      </border>
    </ndxf>
  </rcc>
  <rcc rId="6678" sId="1" odxf="1" dxf="1" numFmtId="4">
    <nc r="F352">
      <v>3.0000000000000001E-3</v>
    </nc>
    <odxf>
      <border outline="0">
        <bottom style="dotted">
          <color indexed="64"/>
        </bottom>
      </border>
    </odxf>
    <ndxf>
      <border outline="0">
        <bottom style="medium">
          <color indexed="64"/>
        </bottom>
      </border>
    </ndxf>
  </rcc>
  <rfmt sheetId="1" sqref="G352" start="0" length="0">
    <dxf>
      <border outline="0">
        <bottom style="medium">
          <color indexed="64"/>
        </bottom>
      </border>
    </dxf>
  </rfmt>
  <rcc rId="6679" sId="1" odxf="1" dxf="1" numFmtId="4">
    <nc r="H352">
      <v>3.4000000000000002E-2</v>
    </nc>
    <odxf>
      <border outline="0">
        <bottom style="dotted">
          <color indexed="64"/>
        </bottom>
      </border>
    </odxf>
    <ndxf>
      <border outline="0">
        <bottom style="medium">
          <color indexed="64"/>
        </bottom>
      </border>
    </ndxf>
  </rcc>
  <rfmt sheetId="1" sqref="I352" start="0" length="0">
    <dxf>
      <border outline="0">
        <bottom style="medium">
          <color indexed="64"/>
        </bottom>
      </border>
    </dxf>
  </rfmt>
  <rfmt sheetId="1" sqref="J352" start="0" length="0">
    <dxf>
      <border outline="0">
        <bottom style="medium">
          <color indexed="64"/>
        </bottom>
      </border>
    </dxf>
  </rfmt>
  <rcc rId="6680" sId="1" odxf="1" dxf="1" numFmtId="4">
    <nc r="K352">
      <v>2.5999999999999999E-2</v>
    </nc>
    <odxf>
      <border outline="0">
        <bottom style="dotted">
          <color indexed="64"/>
        </bottom>
      </border>
    </odxf>
    <ndxf>
      <border outline="0">
        <bottom style="medium">
          <color indexed="64"/>
        </bottom>
      </border>
    </ndxf>
  </rcc>
  <rcc rId="6681" sId="1" odxf="1" dxf="1" numFmtId="4">
    <nc r="L352">
      <v>99.88</v>
    </nc>
    <odxf>
      <border outline="0">
        <bottom style="dotted">
          <color indexed="64"/>
        </bottom>
      </border>
    </odxf>
    <ndxf>
      <border outline="0">
        <bottom style="medium">
          <color indexed="64"/>
        </bottom>
      </border>
    </ndxf>
  </rcc>
  <rcc rId="6682" sId="1" odxf="1" dxf="1" numFmtId="4">
    <nc r="M352">
      <v>2.5000000000000001E-2</v>
    </nc>
    <odxf>
      <border outline="0">
        <bottom style="dotted">
          <color indexed="64"/>
        </bottom>
      </border>
    </odxf>
    <ndxf>
      <border outline="0">
        <bottom style="medium">
          <color indexed="64"/>
        </bottom>
      </border>
    </ndxf>
  </rcc>
  <rcc rId="6683" sId="2" odxf="1" dxf="1" numFmtId="4">
    <nc r="B2071">
      <v>1.4976</v>
    </nc>
    <odxf/>
    <ndxf/>
  </rcc>
  <rcc rId="6684" sId="2" odxf="1" dxf="1" numFmtId="4">
    <nc r="C2071">
      <v>1.4978</v>
    </nc>
    <odxf>
      <border outline="0">
        <top style="dotted">
          <color indexed="64"/>
        </top>
      </border>
    </odxf>
    <ndxf>
      <border outline="0">
        <top/>
      </border>
    </ndxf>
  </rcc>
  <rcc rId="6685" sId="2" odxf="1" dxf="1" numFmtId="4">
    <nc r="D2071">
      <v>1.4973000000000001</v>
    </nc>
    <odxf>
      <border outline="0">
        <top style="dotted">
          <color indexed="64"/>
        </top>
      </border>
    </odxf>
    <ndxf>
      <border outline="0">
        <top/>
      </border>
    </ndxf>
  </rcc>
  <rcc rId="6686" sId="2" odxf="1" dxf="1" numFmtId="4">
    <nc r="E2071">
      <v>1.4978</v>
    </nc>
    <odxf>
      <border outline="0">
        <top style="dotted">
          <color indexed="64"/>
        </top>
      </border>
    </odxf>
    <ndxf>
      <border outline="0">
        <top/>
      </border>
    </ndxf>
  </rcc>
  <rcc rId="6687" sId="2" odxf="1" dxf="1" numFmtId="4">
    <nc r="F2071">
      <v>1.4975000000000001</v>
    </nc>
    <odxf>
      <border outline="0">
        <top style="dotted">
          <color indexed="64"/>
        </top>
      </border>
    </odxf>
    <ndxf>
      <border outline="0">
        <top/>
      </border>
    </ndxf>
  </rcc>
  <rcc rId="6688" sId="2" odxf="1" dxf="1" numFmtId="4">
    <nc r="G2071">
      <v>1.4975000000000001</v>
    </nc>
    <odxf>
      <border outline="0">
        <top style="dotted">
          <color indexed="64"/>
        </top>
      </border>
    </odxf>
    <ndxf>
      <border outline="0">
        <top/>
      </border>
    </ndxf>
  </rcc>
  <rcc rId="6689" sId="2" odxf="1" dxf="1" numFmtId="4">
    <nc r="H2071">
      <v>1.4976</v>
    </nc>
    <odxf>
      <border outline="0">
        <top style="dotted">
          <color indexed="64"/>
        </top>
      </border>
    </odxf>
    <ndxf>
      <border outline="0">
        <top/>
      </border>
    </ndxf>
  </rcc>
  <rcc rId="6690" sId="3" odxf="1" dxf="1" numFmtId="4">
    <nc r="B1012">
      <v>1.5174000000000001</v>
    </nc>
    <odxf>
      <border outline="0">
        <left style="dashed">
          <color indexed="64"/>
        </left>
        <right/>
        <top style="medium">
          <color indexed="64"/>
        </top>
        <bottom style="dashed">
          <color indexed="64"/>
        </bottom>
      </border>
    </odxf>
    <ndxf>
      <border outline="0">
        <left/>
        <right style="thin">
          <color indexed="64"/>
        </right>
        <top style="thin">
          <color indexed="64"/>
        </top>
        <bottom style="thin">
          <color indexed="64"/>
        </bottom>
      </border>
    </ndxf>
  </rcc>
  <rcc rId="6691" sId="4" odxf="1" dxf="1" numFmtId="4">
    <nc r="B1009">
      <v>1.5246</v>
    </nc>
    <odxf>
      <border outline="0">
        <top style="dashed">
          <color indexed="64"/>
        </top>
      </border>
    </odxf>
    <ndxf>
      <border outline="0">
        <top style="medium">
          <color indexed="64"/>
        </top>
      </border>
    </ndxf>
  </rcc>
  <rcc rId="6692" sId="4" odxf="1" dxf="1" numFmtId="4">
    <nc r="C1009">
      <v>1.5245</v>
    </nc>
    <odxf>
      <border outline="0">
        <top style="dashed">
          <color indexed="64"/>
        </top>
      </border>
    </odxf>
    <ndxf>
      <border outline="0">
        <top style="medium">
          <color indexed="64"/>
        </top>
      </border>
    </ndxf>
  </rcc>
  <rcc rId="6693" sId="4" odxf="1" dxf="1" numFmtId="4">
    <nc r="D1009">
      <v>1.5246</v>
    </nc>
    <odxf>
      <border outline="0">
        <top style="dashed">
          <color indexed="64"/>
        </top>
      </border>
    </odxf>
    <ndxf>
      <border outline="0">
        <top style="medium">
          <color indexed="64"/>
        </top>
      </border>
    </ndxf>
  </rcc>
  <rcc rId="6694" sId="4" odxf="1" dxf="1" numFmtId="4">
    <nc r="E1009">
      <v>1.5246</v>
    </nc>
    <odxf>
      <border outline="0">
        <right style="dashed">
          <color indexed="64"/>
        </right>
        <top style="dashed">
          <color indexed="64"/>
        </top>
      </border>
    </odxf>
    <ndxf>
      <border outline="0">
        <right style="thin">
          <color indexed="64"/>
        </right>
        <top style="medium">
          <color indexed="64"/>
        </top>
      </border>
    </ndxf>
  </rcc>
  <rcc rId="6695" sId="6" numFmtId="4">
    <nc r="B351">
      <v>1.5246</v>
    </nc>
  </rcc>
  <rcc rId="6696" sId="7" odxf="1" dxf="1" numFmtId="4">
    <nc r="B1017">
      <v>4.8600000000000003</v>
    </nc>
    <odxf>
      <border outline="0">
        <top style="dashed">
          <color indexed="64"/>
        </top>
      </border>
    </odxf>
    <ndxf>
      <border outline="0">
        <top/>
      </border>
    </ndxf>
  </rcc>
  <rcc rId="6697" sId="7" odxf="1" dxf="1" numFmtId="4">
    <nc r="C1017">
      <v>6.5</v>
    </nc>
    <odxf>
      <border outline="0">
        <top style="dashed">
          <color indexed="64"/>
        </top>
      </border>
    </odxf>
    <ndxf>
      <border outline="0">
        <top/>
      </border>
    </ndxf>
  </rcc>
  <rcc rId="6698" sId="7" odxf="1" dxf="1" numFmtId="4">
    <nc r="D1017">
      <v>6.3</v>
    </nc>
    <odxf>
      <border outline="0">
        <right/>
        <top style="dashed">
          <color indexed="64"/>
        </top>
      </border>
    </odxf>
    <ndxf>
      <border outline="0">
        <right style="thin">
          <color indexed="64"/>
        </right>
        <top/>
      </border>
    </ndxf>
  </rcc>
  <rcc rId="6699" sId="8" odxf="1" dxf="1">
    <nc r="B1016">
      <v>5.34</v>
    </nc>
    <odxf>
      <border outline="0">
        <top style="dashed">
          <color indexed="64"/>
        </top>
      </border>
    </odxf>
    <ndxf>
      <border outline="0">
        <top/>
      </border>
    </ndxf>
  </rcc>
  <rcc rId="6700" sId="8" odxf="1" dxf="1">
    <nc r="C1016">
      <v>6.2</v>
    </nc>
    <odxf>
      <border outline="0">
        <top style="dashed">
          <color indexed="64"/>
        </top>
      </border>
    </odxf>
    <ndxf>
      <border outline="0">
        <top style="medium">
          <color indexed="64"/>
        </top>
      </border>
    </ndxf>
  </rcc>
  <rcc rId="6701" sId="8">
    <nc r="D1015">
      <v>2.5</v>
    </nc>
  </rcc>
  <rcc rId="6702" sId="8">
    <nc r="D1016">
      <v>2.5</v>
    </nc>
  </rcc>
  <rcc rId="6703" sId="8">
    <nc r="E1015">
      <v>125</v>
    </nc>
  </rcc>
  <rcc rId="6704" sId="8">
    <nc r="E1016">
      <v>125</v>
    </nc>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15" sId="1" numFmtId="4">
    <nc r="N352">
      <v>1.5E-3</v>
    </nc>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03" sId="2" odxf="1" dxf="1" numFmtId="4">
    <nc r="B2077">
      <v>1.4977</v>
    </nc>
    <odxf/>
    <ndxf/>
  </rcc>
  <rcc rId="6804" sId="2" odxf="1" dxf="1" numFmtId="4">
    <nc r="C2077">
      <v>1.4976</v>
    </nc>
    <odxf>
      <border outline="0">
        <top style="dotted">
          <color indexed="64"/>
        </top>
      </border>
    </odxf>
    <ndxf>
      <border outline="0">
        <top/>
      </border>
    </ndxf>
  </rcc>
  <rcc rId="6805" sId="2" odxf="1" dxf="1" numFmtId="4">
    <nc r="D2077">
      <v>1.4979</v>
    </nc>
    <odxf>
      <border outline="0">
        <top style="dotted">
          <color indexed="64"/>
        </top>
      </border>
    </odxf>
    <ndxf>
      <border outline="0">
        <top/>
      </border>
    </ndxf>
  </rcc>
  <rcc rId="6806" sId="2" odxf="1" dxf="1" numFmtId="4">
    <nc r="E2077">
      <v>1.4975000000000001</v>
    </nc>
    <odxf>
      <border outline="0">
        <top style="dotted">
          <color indexed="64"/>
        </top>
      </border>
    </odxf>
    <ndxf>
      <border outline="0">
        <top/>
      </border>
    </ndxf>
  </rcc>
  <rcc rId="6807" sId="2" odxf="1" dxf="1" numFmtId="4">
    <nc r="F2077">
      <v>1.4979</v>
    </nc>
    <odxf>
      <border outline="0">
        <top style="dotted">
          <color indexed="64"/>
        </top>
      </border>
    </odxf>
    <ndxf>
      <border outline="0">
        <top/>
      </border>
    </ndxf>
  </rcc>
  <rcc rId="6808" sId="2" odxf="1" dxf="1" numFmtId="4">
    <nc r="G2077">
      <v>1.4977</v>
    </nc>
    <odxf>
      <border outline="0">
        <top style="dotted">
          <color indexed="64"/>
        </top>
      </border>
    </odxf>
    <ndxf>
      <border outline="0">
        <top/>
      </border>
    </ndxf>
  </rcc>
  <rcc rId="6809" sId="2" odxf="1" dxf="1" numFmtId="4">
    <nc r="H2077">
      <v>1.4975000000000001</v>
    </nc>
    <odxf>
      <border outline="0">
        <top style="dotted">
          <color indexed="64"/>
        </top>
      </border>
    </odxf>
    <ndxf>
      <border outline="0">
        <top/>
      </border>
    </ndxf>
  </rcc>
  <rcc rId="6810" sId="2" odxf="1" dxf="1" numFmtId="4">
    <nc r="B2078">
      <v>1.4977</v>
    </nc>
    <odxf/>
    <ndxf/>
  </rcc>
  <rcc rId="6811" sId="2" odxf="1" dxf="1" numFmtId="4">
    <nc r="C2078">
      <v>1.4977</v>
    </nc>
    <odxf/>
    <ndxf/>
  </rcc>
  <rcc rId="6812" sId="2" odxf="1" dxf="1" numFmtId="4">
    <nc r="D2078">
      <v>1.4979</v>
    </nc>
    <odxf>
      <border outline="0">
        <top style="dotted">
          <color indexed="64"/>
        </top>
      </border>
    </odxf>
    <ndxf>
      <border outline="0">
        <top/>
      </border>
    </ndxf>
  </rcc>
  <rcc rId="6813" sId="2" odxf="1" dxf="1" numFmtId="4">
    <nc r="E2078">
      <v>1.4968999999999999</v>
    </nc>
    <odxf>
      <border outline="0">
        <top style="dotted">
          <color indexed="64"/>
        </top>
      </border>
    </odxf>
    <ndxf>
      <border outline="0">
        <top/>
      </border>
    </ndxf>
  </rcc>
  <rcc rId="6814" sId="2" odxf="1" dxf="1" numFmtId="4">
    <nc r="F2078">
      <v>1.4979</v>
    </nc>
    <odxf>
      <border outline="0">
        <top style="dotted">
          <color indexed="64"/>
        </top>
      </border>
    </odxf>
    <ndxf>
      <border outline="0">
        <top/>
      </border>
    </ndxf>
  </rcc>
  <rcc rId="6815" sId="2" odxf="1" dxf="1" numFmtId="4">
    <nc r="G2078">
      <v>1.4977</v>
    </nc>
    <odxf>
      <border outline="0">
        <top style="dotted">
          <color indexed="64"/>
        </top>
      </border>
    </odxf>
    <ndxf>
      <border outline="0">
        <top/>
      </border>
    </ndxf>
  </rcc>
  <rcc rId="6816" sId="2" odxf="1" dxf="1" numFmtId="4">
    <nc r="H2078">
      <v>1.4975000000000001</v>
    </nc>
    <odxf>
      <border outline="0">
        <top style="dotted">
          <color indexed="64"/>
        </top>
      </border>
    </odxf>
    <ndxf>
      <border outline="0">
        <top/>
      </border>
    </ndxf>
  </rcc>
  <rcc rId="6817" sId="3" odxf="1" dxf="1" numFmtId="4">
    <nc r="B1015">
      <v>1.5142</v>
    </nc>
    <odxf>
      <border outline="0">
        <left style="dashed">
          <color indexed="64"/>
        </left>
        <right/>
        <top style="dashed">
          <color indexed="64"/>
        </top>
        <bottom style="dashed">
          <color indexed="64"/>
        </bottom>
      </border>
    </odxf>
    <ndxf>
      <border outline="0">
        <left/>
        <right style="thin">
          <color indexed="64"/>
        </right>
        <top style="thin">
          <color indexed="64"/>
        </top>
        <bottom style="thin">
          <color indexed="64"/>
        </bottom>
      </border>
    </ndxf>
  </rcc>
  <rcc rId="6818" sId="4" numFmtId="27">
    <oc r="A1010">
      <v>44907</v>
    </oc>
    <nc r="A1010">
      <v>44907.333333333336</v>
    </nc>
  </rcc>
  <rcc rId="6819" sId="4" odxf="1" dxf="1" numFmtId="4">
    <nc r="B1010">
      <v>1.5246999999999999</v>
    </nc>
    <odxf/>
    <ndxf/>
  </rcc>
  <rcc rId="6820" sId="4" odxf="1" dxf="1" numFmtId="4">
    <nc r="C1010">
      <v>1.5246999999999999</v>
    </nc>
    <odxf/>
    <ndxf/>
  </rcc>
  <rcc rId="6821" sId="4" odxf="1" dxf="1" numFmtId="4">
    <nc r="D1010">
      <v>1.5246999999999999</v>
    </nc>
    <odxf/>
    <ndxf/>
  </rcc>
  <rcc rId="6822" sId="4" odxf="1" dxf="1" numFmtId="4">
    <nc r="E1010">
      <v>1.5246999999999999</v>
    </nc>
    <odxf>
      <border outline="0">
        <right style="thin">
          <color indexed="64"/>
        </right>
      </border>
    </odxf>
    <ndxf>
      <border outline="0">
        <right style="dashed">
          <color indexed="64"/>
        </right>
      </border>
    </ndxf>
  </rcc>
  <rcc rId="6823" sId="6" odxf="1" dxf="1" numFmtId="4">
    <nc r="B352">
      <v>1.5246999999999999</v>
    </nc>
    <odxf/>
    <ndxf/>
  </rcc>
  <rcc rId="6824" sId="7" odxf="1" dxf="1" numFmtId="4">
    <nc r="B1019">
      <v>4.34</v>
    </nc>
    <odxf/>
    <ndxf/>
  </rcc>
  <rcc rId="6825" sId="7" odxf="1" dxf="1" numFmtId="4">
    <nc r="C1019">
      <v>6.2</v>
    </nc>
    <odxf/>
    <ndxf/>
  </rcc>
  <rcc rId="6826" sId="7" odxf="1" dxf="1" numFmtId="4">
    <nc r="D1019">
      <v>6.1</v>
    </nc>
    <odxf>
      <border outline="0">
        <right/>
      </border>
    </odxf>
    <ndxf>
      <border outline="0">
        <right style="thin">
          <color indexed="64"/>
        </right>
      </border>
    </ndxf>
  </rcc>
  <rcc rId="6827" sId="8" odxf="1" s="1" dxf="1">
    <nc r="B1017">
      <v>5.05</v>
    </nc>
    <o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border outline="0">
        <top/>
      </border>
    </ndxf>
  </rcc>
  <rcc rId="6828" sId="8" odxf="1" s="1" dxf="1">
    <nc r="C1017">
      <v>6.2</v>
    </nc>
    <o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ndxf>
  </rcc>
  <rcc rId="6829" sId="8">
    <nc r="D1017">
      <v>2.5</v>
    </nc>
  </rcc>
  <rcc rId="6830" sId="8">
    <nc r="E1017">
      <v>125</v>
    </nc>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36" sId="1" odxf="1" dxf="1" numFmtId="4">
    <nc r="C353">
      <v>2.1000000000000001E-2</v>
    </nc>
    <odxf/>
    <ndxf/>
  </rcc>
  <rcc rId="6837" sId="1" odxf="1" dxf="1" numFmtId="4">
    <nc r="D353">
      <v>4.0000000000000001E-3</v>
    </nc>
    <odxf/>
    <ndxf/>
  </rcc>
  <rcc rId="6838" sId="1" odxf="1" dxf="1" numFmtId="4">
    <nc r="E353">
      <v>8.0000000000000002E-3</v>
    </nc>
    <odxf/>
    <ndxf/>
  </rcc>
  <rcc rId="6839" sId="1" odxf="1" dxf="1" numFmtId="4">
    <nc r="F353">
      <v>3.0000000000000001E-3</v>
    </nc>
    <odxf/>
    <ndxf/>
  </rcc>
  <rfmt sheetId="1" sqref="G353" start="0" length="0">
    <dxf/>
  </rfmt>
  <rcc rId="6840" sId="1" odxf="1" dxf="1" numFmtId="4">
    <nc r="H353">
      <v>3.5999999999999997E-2</v>
    </nc>
    <odxf/>
    <ndxf/>
  </rcc>
  <rfmt sheetId="1" sqref="I353" start="0" length="0">
    <dxf/>
  </rfmt>
  <rfmt sheetId="1" sqref="J353" start="0" length="0">
    <dxf/>
  </rfmt>
  <rcc rId="6841" sId="1" odxf="1" dxf="1" numFmtId="4">
    <nc r="K353">
      <v>2.8000000000000001E-2</v>
    </nc>
    <odxf/>
    <ndxf/>
  </rcc>
  <rcc rId="6842" sId="1" odxf="1" dxf="1" numFmtId="4">
    <nc r="L353">
      <v>99.873000000000005</v>
    </nc>
    <odxf/>
    <ndxf/>
  </rcc>
  <rcc rId="6843" sId="1" odxf="1" dxf="1" numFmtId="4">
    <nc r="M353">
      <v>2.7E-2</v>
    </nc>
    <odxf/>
    <ndxf/>
  </rcc>
  <rcc rId="6844" sId="1" numFmtId="4">
    <nc r="N353">
      <v>1.2999999999999999E-3</v>
    </nc>
  </rcc>
  <rcc rId="6845" sId="5" odxf="1" dxf="1" numFmtId="4">
    <nc r="B357">
      <v>76.02</v>
    </nc>
    <odxf/>
    <ndxf/>
  </rcc>
  <rcc rId="6846" sId="5" odxf="1" dxf="1" numFmtId="4">
    <nc r="C357">
      <v>0.21</v>
    </nc>
    <odxf/>
    <ndxf/>
  </rcc>
  <rcc rId="6847" sId="5" odxf="1" dxf="1" numFmtId="4">
    <nc r="D357">
      <v>1.89</v>
    </nc>
    <odxf/>
    <ndxf/>
  </rcc>
  <rcc rId="6848" sId="5" odxf="1" dxf="1" numFmtId="4">
    <nc r="E357">
      <v>21.59</v>
    </nc>
    <odxf/>
    <ndxf/>
  </rcc>
  <rcc rId="6849" sId="5" odxf="1" dxf="1" numFmtId="4">
    <nc r="F357">
      <v>0.28999999999999998</v>
    </nc>
    <odxf/>
    <ndxf/>
  </rcc>
  <rcc rId="6850" sId="5" odxf="1" dxf="1">
    <oc r="G357">
      <f>IF(SUM(C357:D357)&gt;0,SUM(C357:D357),"")</f>
    </oc>
    <nc r="G357">
      <f>IF(SUM(C357:D357)&gt;0,SUM(C357:D357),"")</f>
    </nc>
    <odxf/>
    <ndxf/>
  </rcc>
  <rcc rId="6851" sId="6" odxf="1" dxf="1" numFmtId="4">
    <nc r="C352">
      <v>1.1000000000000001</v>
    </nc>
    <odxf/>
    <ndxf/>
  </rcc>
  <rcc rId="6852" sId="6" odxf="1" dxf="1" numFmtId="4">
    <nc r="D352">
      <v>1.21</v>
    </nc>
    <odxf/>
    <ndxf/>
  </rcc>
  <rcc rId="6853" sId="6" odxf="1" dxf="1" numFmtId="4">
    <nc r="E352">
      <v>6.64</v>
    </nc>
    <odxf/>
    <ndxf/>
  </rcc>
  <rcc rId="6854" sId="6" odxf="1" dxf="1" numFmtId="4">
    <nc r="F352">
      <v>1.05</v>
    </nc>
    <odxf/>
    <ndxf/>
  </rcc>
  <rfmt sheetId="6" sqref="G352" start="0" length="0">
    <dxf/>
  </rfmt>
  <rfmt sheetId="6" sqref="H352" start="0" length="0">
    <dxf/>
  </rfmt>
  <rfmt sheetId="6" sqref="I352" start="0" length="0">
    <dxf/>
  </rfmt>
  <rfmt sheetId="6" sqref="J352" start="0" length="0">
    <dxf/>
  </rfmt>
  <rfmt sheetId="6" sqref="K352" start="0" length="0">
    <dxf/>
  </rfmt>
  <rfmt sheetId="6" sqref="L352" start="0" length="0">
    <dxf/>
  </rfmt>
  <rcc rId="6855" sId="6" odxf="1" dxf="1" numFmtId="4">
    <nc r="M352">
      <v>90</v>
    </nc>
    <odxf/>
    <ndxf/>
  </rcc>
  <rfmt sheetId="6" sqref="N352" start="0" length="0">
    <dxf>
      <numFmt numFmtId="2" formatCode="0.00"/>
    </dxf>
  </rfmt>
  <rfmt sheetId="6" sqref="O352" start="0" length="0">
    <dxf>
      <numFmt numFmtId="0" formatCode="General"/>
    </dxf>
  </rfmt>
  <rfmt sheetId="6" sqref="P352" start="0" length="0">
    <dxf/>
  </rfmt>
  <rfmt sheetId="6" sqref="Q352" start="0" length="0">
    <dxf>
      <alignment vertical="top" readingOrder="0"/>
    </dxf>
  </rfmt>
  <rfmt sheetId="6" sqref="R352" start="0" length="0">
    <dxf>
      <numFmt numFmtId="2" formatCode="0.00"/>
      <alignment vertical="center" readingOrder="0"/>
      <border outline="0">
        <left style="dashed">
          <color indexed="64"/>
        </left>
        <right style="dashed">
          <color indexed="64"/>
        </right>
        <top style="medium">
          <color indexed="64"/>
        </top>
        <bottom style="dashed">
          <color indexed="64"/>
        </bottom>
      </border>
    </dxf>
  </rfmt>
  <rcc rId="6856" sId="6" numFmtId="4">
    <oc r="Q352">
      <f>IF(SUM(D352,E352)&gt;0,SUM(D352,E352),"")</f>
    </oc>
    <nc r="Q352">
      <v>7.85</v>
    </nc>
  </rcc>
  <rcv guid="{DC17E760-7AF3-43F5-835D-CADE0871D56B}" action="delete"/>
  <rdn rId="0" localSheetId="2" customView="1" name="Z_DC17E760_7AF3_43F5_835D_CADE0871D56B_.wvu.FilterData" hidden="1" oldHidden="1">
    <formula>'КР 2_I-VII'!$A$4:$H$2194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62" sId="8" numFmtId="27">
    <oc r="A1017">
      <v>44907</v>
    </oc>
    <nc r="A1017">
      <v>44907.333333333336</v>
    </nc>
  </rcc>
  <rcv guid="{DC17E760-7AF3-43F5-835D-CADE0871D56B}" action="delete"/>
  <rdn rId="0" localSheetId="2" customView="1" name="Z_DC17E760_7AF3_43F5_835D_CADE0871D56B_.wvu.FilterData" hidden="1" oldHidden="1">
    <formula>'КР 2_I-VII'!$A$4:$H$2194</formula>
    <oldFormula>'КР 2_I-VII'!$A$4:$H$2194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68" sId="2" odxf="1" dxf="1" numFmtId="4">
    <nc r="B2079">
      <v>1.4978</v>
    </nc>
    <odxf/>
    <ndxf/>
  </rcc>
  <rcc rId="6869" sId="2" odxf="1" dxf="1" numFmtId="4">
    <nc r="C2079">
      <v>1.4984</v>
    </nc>
    <odxf/>
    <ndxf/>
  </rcc>
  <rcc rId="6870" sId="2" odxf="1" dxf="1" numFmtId="4">
    <nc r="D2079">
      <v>1.4981</v>
    </nc>
    <odxf>
      <border outline="0">
        <top style="dotted">
          <color indexed="64"/>
        </top>
      </border>
    </odxf>
    <ndxf>
      <border outline="0">
        <top/>
      </border>
    </ndxf>
  </rcc>
  <rcc rId="6871" sId="2" odxf="1" dxf="1" numFmtId="4">
    <nc r="E2079">
      <v>1.4981</v>
    </nc>
    <odxf>
      <border outline="0">
        <top style="dotted">
          <color indexed="64"/>
        </top>
      </border>
    </odxf>
    <ndxf>
      <border outline="0">
        <top/>
      </border>
    </ndxf>
  </rcc>
  <rcc rId="6872" sId="2" odxf="1" dxf="1" numFmtId="4">
    <nc r="F2079">
      <v>1.4981</v>
    </nc>
    <odxf>
      <border outline="0">
        <top style="dotted">
          <color indexed="64"/>
        </top>
      </border>
    </odxf>
    <ndxf>
      <border outline="0">
        <top/>
      </border>
    </ndxf>
  </rcc>
  <rcc rId="6873" sId="2" odxf="1" dxf="1" numFmtId="4">
    <nc r="G2079">
      <v>1.4981</v>
    </nc>
    <odxf>
      <border outline="0">
        <top style="dotted">
          <color indexed="64"/>
        </top>
      </border>
    </odxf>
    <ndxf>
      <border outline="0">
        <top/>
      </border>
    </ndxf>
  </rcc>
  <rcc rId="6874" sId="2" odxf="1" dxf="1" numFmtId="4">
    <nc r="H2079">
      <v>1.498</v>
    </nc>
    <odxf>
      <border outline="0">
        <top style="dotted">
          <color indexed="64"/>
        </top>
      </border>
    </odxf>
    <ndxf>
      <border outline="0">
        <top/>
      </border>
    </ndxf>
  </rcc>
  <rcv guid="{DC17E760-7AF3-43F5-835D-CADE0871D56B}" action="delete"/>
  <rdn rId="0" localSheetId="2" customView="1" name="Z_DC17E760_7AF3_43F5_835D_CADE0871D56B_.wvu.FilterData" hidden="1" oldHidden="1">
    <formula>'КР 2_I-VII'!$A$4:$H$2194</formula>
    <oldFormula>'КР 2_I-VII'!$A$4:$H$2194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32" sId="2" odxf="1" dxf="1" numFmtId="4">
    <nc r="B2083">
      <v>1.4977</v>
    </nc>
    <odxf/>
    <ndxf/>
  </rcc>
  <rcc rId="6933" sId="2" odxf="1" dxf="1" numFmtId="4">
    <nc r="C2083">
      <v>1.4976</v>
    </nc>
    <odxf/>
    <ndxf/>
  </rcc>
  <rcc rId="6934" sId="2" odxf="1" dxf="1" numFmtId="4">
    <nc r="D2083">
      <v>1.4979</v>
    </nc>
    <odxf/>
    <ndxf/>
  </rcc>
  <rcc rId="6935" sId="2" odxf="1" dxf="1" numFmtId="4">
    <nc r="E2083">
      <v>1.4976</v>
    </nc>
    <odxf/>
    <ndxf/>
  </rcc>
  <rcc rId="6936" sId="2" odxf="1" dxf="1" numFmtId="4">
    <nc r="F2083">
      <v>1.4979</v>
    </nc>
    <odxf/>
    <ndxf/>
  </rcc>
  <rcc rId="6937" sId="2" odxf="1" dxf="1" numFmtId="4">
    <nc r="G2083">
      <v>1.4977</v>
    </nc>
    <odxf/>
    <ndxf/>
  </rcc>
  <rcc rId="6938" sId="2" odxf="1" dxf="1" numFmtId="4">
    <nc r="H2083">
      <v>1.4977</v>
    </nc>
    <odxf/>
    <ndxf/>
  </rcc>
  <rfmt sheetId="3" sqref="B1016" start="0" length="0">
    <dxf>
      <border>
        <left style="thin">
          <color indexed="64"/>
        </left>
        <right/>
        <top style="thin">
          <color indexed="64"/>
        </top>
        <bottom style="thin">
          <color indexed="64"/>
        </bottom>
      </border>
    </dxf>
  </rfmt>
  <rfmt sheetId="3" sqref="B1015" start="0" length="0">
    <dxf>
      <border>
        <left style="dashed">
          <color indexed="64"/>
        </left>
        <right style="thin">
          <color indexed="64"/>
        </right>
        <top style="thin">
          <color indexed="64"/>
        </top>
        <bottom style="medium">
          <color indexed="64"/>
        </bottom>
      </border>
    </dxf>
  </rfmt>
  <rcc rId="6939" sId="3" numFmtId="4">
    <nc r="B1016">
      <v>1.5155000000000001</v>
    </nc>
  </rcc>
  <rrc rId="6940" sId="4" ref="A1012:XFD1012" action="deleteRow">
    <rfmt sheetId="4" xfDxf="1" s="1" sqref="A1012:XFD1012"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1012">
        <v>44908</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4" sqref="B1012"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C1012"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D1012"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E1012" start="0" length="0">
      <dxf>
        <numFmt numFmtId="171" formatCode="#,##0.0000_ ;\-#,##0.0000\ "/>
        <alignment horizontal="center" vertical="top" readingOrder="0"/>
        <border outline="0">
          <left style="dashed">
            <color indexed="64"/>
          </left>
          <right style="thin">
            <color indexed="64"/>
          </right>
          <top style="medium">
            <color indexed="64"/>
          </top>
          <bottom style="dashed">
            <color indexed="64"/>
          </bottom>
        </border>
      </dxf>
    </rfmt>
  </rrc>
  <rcc rId="6941" sId="4" odxf="1" dxf="1" numFmtId="4">
    <nc r="B1012">
      <v>1.5246999999999999</v>
    </nc>
    <odxf>
      <border outline="0">
        <top style="dashed">
          <color indexed="64"/>
        </top>
      </border>
    </odxf>
    <ndxf>
      <border outline="0">
        <top style="medium">
          <color indexed="64"/>
        </top>
      </border>
    </ndxf>
  </rcc>
  <rcc rId="6942" sId="4" odxf="1" dxf="1" numFmtId="4">
    <nc r="C1012">
      <v>1.5247999999999999</v>
    </nc>
    <odxf>
      <border outline="0">
        <top style="dashed">
          <color indexed="64"/>
        </top>
      </border>
    </odxf>
    <ndxf>
      <border outline="0">
        <top style="medium">
          <color indexed="64"/>
        </top>
      </border>
    </ndxf>
  </rcc>
  <rcc rId="6943" sId="4" odxf="1" dxf="1" numFmtId="4">
    <nc r="D1012">
      <v>1.5246999999999999</v>
    </nc>
    <odxf>
      <border outline="0">
        <top style="dashed">
          <color indexed="64"/>
        </top>
      </border>
    </odxf>
    <ndxf>
      <border outline="0">
        <top style="medium">
          <color indexed="64"/>
        </top>
      </border>
    </ndxf>
  </rcc>
  <rcc rId="6944" sId="4" odxf="1" dxf="1" numFmtId="4">
    <nc r="E1012">
      <v>1.5246999999999999</v>
    </nc>
    <odxf>
      <border outline="0">
        <right style="dashed">
          <color indexed="64"/>
        </right>
        <top style="dashed">
          <color indexed="64"/>
        </top>
      </border>
    </odxf>
    <ndxf>
      <border outline="0">
        <right style="thin">
          <color indexed="64"/>
        </right>
        <top style="medium">
          <color indexed="64"/>
        </top>
      </border>
    </ndxf>
  </rcc>
  <rfmt sheetId="4" sqref="B1001" start="0" length="0">
    <dxf>
      <border>
        <left style="dashed">
          <color indexed="64"/>
        </left>
        <right style="dashed">
          <color indexed="64"/>
        </right>
        <top style="medium">
          <color indexed="64"/>
        </top>
        <bottom style="dashed">
          <color indexed="64"/>
        </bottom>
      </border>
    </dxf>
  </rfmt>
  <rfmt sheetId="4" sqref="C1002" start="0" length="0">
    <dxf>
      <border>
        <left style="dashed">
          <color indexed="64"/>
        </left>
        <right style="dashed">
          <color indexed="64"/>
        </right>
        <top style="dashed">
          <color indexed="64"/>
        </top>
        <bottom style="dashed">
          <color indexed="64"/>
        </bottom>
      </border>
    </dxf>
  </rfmt>
  <rfmt sheetId="4" sqref="D1001" start="0" length="0">
    <dxf>
      <border>
        <left style="dashed">
          <color indexed="64"/>
        </left>
        <right style="dashed">
          <color indexed="64"/>
        </right>
        <top style="medium">
          <color indexed="64"/>
        </top>
        <bottom style="dashed">
          <color indexed="64"/>
        </bottom>
      </border>
    </dxf>
  </rfmt>
  <rfmt sheetId="4" sqref="E1001" start="0" length="0">
    <dxf>
      <border>
        <left style="dashed">
          <color indexed="64"/>
        </left>
        <right style="thin">
          <color indexed="64"/>
        </right>
        <top style="medium">
          <color indexed="64"/>
        </top>
        <bottom style="dashed">
          <color indexed="64"/>
        </bottom>
      </border>
    </dxf>
  </rfmt>
  <rcv guid="{10BBB012-7C39-4D46-BF20-238B6C5ADCE0}" action="delete"/>
  <rdn rId="0" localSheetId="2" customView="1" name="Z_10BBB012_7C39_4D46_BF20_238B6C5ADCE0_.wvu.FilterData" hidden="1" oldHidden="1">
    <formula>'КР 2_I-VII'!$A$4:$H$2194</formula>
    <oldFormula>'КР 2_I-VII'!$A$4:$H$4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63" sId="4" odxf="1" dxf="1" numFmtId="4">
    <nc r="B994">
      <v>1.5246999999999999</v>
    </nc>
    <odxf>
      <border outline="0">
        <top style="dashed">
          <color indexed="64"/>
        </top>
      </border>
    </odxf>
    <ndxf>
      <border outline="0">
        <top style="medium">
          <color indexed="64"/>
        </top>
      </border>
    </ndxf>
  </rcc>
  <rcc rId="5864" sId="4" odxf="1" dxf="1" numFmtId="4">
    <nc r="C994">
      <v>1.5246999999999999</v>
    </nc>
    <odxf>
      <border outline="0">
        <top style="dashed">
          <color indexed="64"/>
        </top>
      </border>
    </odxf>
    <ndxf>
      <border outline="0">
        <top style="medium">
          <color indexed="64"/>
        </top>
      </border>
    </ndxf>
  </rcc>
  <rcc rId="5865" sId="4" odxf="1" dxf="1" numFmtId="4">
    <nc r="D994">
      <v>1.5246999999999999</v>
    </nc>
    <odxf>
      <border outline="0">
        <top style="dashed">
          <color indexed="64"/>
        </top>
      </border>
    </odxf>
    <ndxf>
      <border outline="0">
        <top style="medium">
          <color indexed="64"/>
        </top>
      </border>
    </ndxf>
  </rcc>
  <rcc rId="5866" sId="4" odxf="1" dxf="1" numFmtId="4">
    <nc r="E994">
      <v>1.5246999999999999</v>
    </nc>
    <odxf>
      <border outline="0">
        <top style="dashed">
          <color indexed="64"/>
        </top>
      </border>
    </odxf>
    <ndxf>
      <border outline="0">
        <top style="medium">
          <color indexed="64"/>
        </top>
      </border>
    </ndxf>
  </rcc>
  <rcc rId="5867" sId="8" odxf="1" dxf="1">
    <nc r="B1002">
      <v>5.41</v>
    </nc>
    <odxf>
      <border outline="0">
        <top style="dashed">
          <color indexed="64"/>
        </top>
      </border>
    </odxf>
    <ndxf>
      <border outline="0">
        <top/>
      </border>
    </ndxf>
  </rcc>
  <rcc rId="5868" sId="8" odxf="1" dxf="1">
    <nc r="C1002">
      <v>6.3</v>
    </nc>
    <odxf>
      <border outline="0">
        <top style="dashed">
          <color indexed="64"/>
        </top>
      </border>
    </odxf>
    <ndxf>
      <border outline="0">
        <top style="medium">
          <color indexed="64"/>
        </top>
      </border>
    </ndxf>
  </rcc>
  <rcc rId="5869" sId="8" odxf="1" dxf="1">
    <nc r="D1002">
      <v>2.5</v>
    </nc>
    <odxf>
      <border outline="0">
        <top style="dashed">
          <color indexed="64"/>
        </top>
      </border>
    </odxf>
    <ndxf>
      <border outline="0">
        <top style="medium">
          <color indexed="64"/>
        </top>
      </border>
    </ndxf>
  </rcc>
  <rcc rId="5870" sId="8" odxf="1" dxf="1">
    <nc r="E1002">
      <v>135</v>
    </nc>
    <odxf>
      <border outline="0">
        <top style="dashed">
          <color indexed="64"/>
        </top>
      </border>
    </odxf>
    <ndxf>
      <border outline="0">
        <top style="medium">
          <color indexed="64"/>
        </top>
      </border>
    </ndxf>
  </rcc>
  <rcc rId="5871" sId="8">
    <oc r="B1001">
      <v>5.41</v>
    </oc>
    <nc r="B1001"/>
  </rcc>
  <rcc rId="5872" sId="8">
    <oc r="C1001">
      <v>6.3</v>
    </oc>
    <nc r="C1001"/>
  </rcc>
  <rcc rId="5873" sId="8">
    <oc r="D1001">
      <v>2.5</v>
    </oc>
    <nc r="D1001"/>
  </rcc>
  <rcc rId="5874" sId="8">
    <oc r="E1001">
      <v>135</v>
    </oc>
    <nc r="E1001"/>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50" sId="1" odxf="1" dxf="1" numFmtId="4">
    <nc r="C354">
      <v>1.9E-2</v>
    </nc>
    <odxf/>
    <ndxf/>
  </rcc>
  <rcc rId="6951" sId="1" odxf="1" dxf="1" numFmtId="4">
    <nc r="D354">
      <v>4.0000000000000001E-3</v>
    </nc>
    <odxf/>
    <ndxf/>
  </rcc>
  <rcc rId="6952" sId="1" odxf="1" dxf="1" numFmtId="4">
    <nc r="E354">
      <v>7.0000000000000001E-3</v>
    </nc>
    <odxf/>
    <ndxf/>
  </rcc>
  <rcc rId="6953" sId="1" odxf="1" dxf="1" numFmtId="4">
    <nc r="F354">
      <v>2E-3</v>
    </nc>
    <odxf/>
    <ndxf/>
  </rcc>
  <rfmt sheetId="1" sqref="G354" start="0" length="0">
    <dxf/>
  </rfmt>
  <rcc rId="6954" sId="1" odxf="1" dxf="1" numFmtId="4">
    <nc r="H354">
      <v>3.2000000000000001E-2</v>
    </nc>
    <odxf/>
    <ndxf/>
  </rcc>
  <rfmt sheetId="1" sqref="I354" start="0" length="0">
    <dxf/>
  </rfmt>
  <rfmt sheetId="1" sqref="J354" start="0" length="0">
    <dxf/>
  </rfmt>
  <rcc rId="6955" sId="1" odxf="1" dxf="1" numFmtId="4">
    <nc r="K354">
      <v>2.4E-2</v>
    </nc>
    <odxf/>
    <ndxf/>
  </rcc>
  <rcc rId="6956" sId="1" odxf="1" dxf="1" numFmtId="4">
    <nc r="L354">
      <v>99.888000000000005</v>
    </nc>
    <odxf/>
    <ndxf/>
  </rcc>
  <rcc rId="6957" sId="1" odxf="1" dxf="1" numFmtId="4">
    <nc r="M354">
      <v>2.4E-2</v>
    </nc>
    <odxf/>
    <ndxf/>
  </rcc>
  <rcc rId="6958" sId="1" odxf="1" dxf="1" numFmtId="4">
    <nc r="N354">
      <v>1.2999999999999999E-3</v>
    </nc>
    <odxf/>
    <ndxf/>
  </rcc>
  <rcc rId="6959" sId="2" odxf="1" dxf="1" numFmtId="4">
    <nc r="B2084">
      <v>1.4977</v>
    </nc>
    <odxf/>
    <ndxf/>
  </rcc>
  <rcc rId="6960" sId="2" odxf="1" dxf="1" numFmtId="4">
    <nc r="C2084">
      <v>1.4975000000000001</v>
    </nc>
    <odxf/>
    <ndxf/>
  </rcc>
  <rcc rId="6961" sId="2" odxf="1" dxf="1" numFmtId="4">
    <nc r="D2084">
      <v>1.4978</v>
    </nc>
    <odxf/>
    <ndxf/>
  </rcc>
  <rcc rId="6962" sId="2" odxf="1" dxf="1" numFmtId="4">
    <nc r="E2084">
      <v>1.4976</v>
    </nc>
    <odxf/>
    <ndxf/>
  </rcc>
  <rcc rId="6963" sId="2" odxf="1" dxf="1" numFmtId="4">
    <nc r="F2084">
      <v>1.4978</v>
    </nc>
    <odxf/>
    <ndxf/>
  </rcc>
  <rcc rId="6964" sId="2" odxf="1" dxf="1" numFmtId="4">
    <nc r="G2084">
      <v>1.4977</v>
    </nc>
    <odxf/>
    <ndxf/>
  </rcc>
  <rcc rId="6965" sId="2" odxf="1" dxf="1" numFmtId="4">
    <nc r="H2084">
      <v>1.4977</v>
    </nc>
    <odxf/>
    <ndxf/>
  </rcc>
  <rcc rId="6966" sId="5" odxf="1" dxf="1" numFmtId="4">
    <nc r="B358">
      <v>76.72</v>
    </nc>
    <odxf/>
    <ndxf/>
  </rcc>
  <rcc rId="6967" sId="5" odxf="1" dxf="1" numFmtId="4">
    <nc r="C358">
      <v>0.18</v>
    </nc>
    <odxf/>
    <ndxf/>
  </rcc>
  <rcc rId="6968" sId="5" odxf="1" dxf="1" numFmtId="4">
    <nc r="D358">
      <v>1.82</v>
    </nc>
    <odxf/>
    <ndxf/>
  </rcc>
  <rcc rId="6969" sId="5" odxf="1" dxf="1" numFmtId="4">
    <nc r="E358">
      <v>21.02</v>
    </nc>
    <odxf/>
    <ndxf/>
  </rcc>
  <rcc rId="6970" sId="5" odxf="1" dxf="1" numFmtId="4">
    <nc r="F358">
      <v>0.26</v>
    </nc>
    <odxf/>
    <ndxf/>
  </rcc>
  <rcc rId="6971" sId="6" odxf="1" dxf="1" numFmtId="4">
    <nc r="B353">
      <v>1.5246999999999999</v>
    </nc>
    <odxf/>
    <ndxf/>
  </rcc>
  <rcc rId="6972" sId="6" odxf="1" dxf="1" numFmtId="4">
    <nc r="C353">
      <v>1.05</v>
    </nc>
    <odxf/>
    <ndxf/>
  </rcc>
  <rcc rId="6973" sId="6" odxf="1" dxf="1" numFmtId="4">
    <nc r="D353">
      <v>1.1000000000000001</v>
    </nc>
    <odxf/>
    <ndxf/>
  </rcc>
  <rcc rId="6974" sId="6" odxf="1" dxf="1" numFmtId="4">
    <nc r="E353">
      <v>6.49</v>
    </nc>
    <odxf/>
    <ndxf/>
  </rcc>
  <rcc rId="6975" sId="6" odxf="1" dxf="1" numFmtId="4">
    <nc r="F353">
      <v>0.94</v>
    </nc>
    <odxf/>
    <ndxf/>
  </rcc>
  <rfmt sheetId="6" sqref="G353" start="0" length="0">
    <dxf/>
  </rfmt>
  <rfmt sheetId="6" sqref="H353" start="0" length="0">
    <dxf/>
  </rfmt>
  <rfmt sheetId="6" sqref="I353" start="0" length="0">
    <dxf/>
  </rfmt>
  <rfmt sheetId="6" sqref="J353" start="0" length="0">
    <dxf/>
  </rfmt>
  <rfmt sheetId="6" sqref="K353" start="0" length="0">
    <dxf/>
  </rfmt>
  <rfmt sheetId="6" sqref="L353" start="0" length="0">
    <dxf/>
  </rfmt>
  <rcc rId="6976" sId="6" odxf="1" dxf="1" numFmtId="4">
    <nc r="M353">
      <v>90.42</v>
    </nc>
    <odxf/>
    <ndxf/>
  </rcc>
  <rrc rId="6977" sId="7" ref="A1020:XFD1020" action="deleteRow">
    <rfmt sheetId="7" xfDxf="1" s="1" sqref="A1020:XFD1020"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20">
        <v>44908</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1020"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1020"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1020" start="0" length="0">
      <dxf>
        <numFmt numFmtId="164" formatCode="0.0"/>
        <alignment horizontal="center" vertical="top" readingOrder="0"/>
        <border outline="0">
          <left style="dashed">
            <color indexed="64"/>
          </left>
          <top style="medium">
            <color indexed="64"/>
          </top>
          <bottom style="dashed">
            <color indexed="64"/>
          </bottom>
        </border>
      </dxf>
    </rfmt>
  </rrc>
  <rcc rId="6978" sId="7" odxf="1" dxf="1" numFmtId="4">
    <nc r="B1020">
      <v>4.4000000000000004</v>
    </nc>
    <odxf>
      <border outline="0">
        <top style="dashed">
          <color indexed="64"/>
        </top>
        <bottom style="dashed">
          <color indexed="64"/>
        </bottom>
      </border>
    </odxf>
    <ndxf>
      <border outline="0">
        <top style="medium">
          <color indexed="64"/>
        </top>
        <bottom style="thin">
          <color indexed="64"/>
        </bottom>
      </border>
    </ndxf>
  </rcc>
  <rcc rId="6979" sId="7" odxf="1" dxf="1" numFmtId="4">
    <nc r="C1020">
      <v>6.3</v>
    </nc>
    <odxf>
      <border outline="0">
        <top style="dashed">
          <color indexed="64"/>
        </top>
        <bottom style="dashed">
          <color indexed="64"/>
        </bottom>
      </border>
    </odxf>
    <ndxf>
      <border outline="0">
        <top style="medium">
          <color indexed="64"/>
        </top>
        <bottom style="thin">
          <color indexed="64"/>
        </bottom>
      </border>
    </ndxf>
  </rcc>
  <rcc rId="6980" sId="7" odxf="1" dxf="1" numFmtId="4">
    <nc r="D1020">
      <v>6.2</v>
    </nc>
    <odxf>
      <border outline="0">
        <right/>
        <top style="dashed">
          <color indexed="64"/>
        </top>
        <bottom style="dashed">
          <color indexed="64"/>
        </bottom>
      </border>
    </odxf>
    <ndxf>
      <border outline="0">
        <right style="thin">
          <color indexed="64"/>
        </right>
        <top style="medium">
          <color indexed="64"/>
        </top>
        <bottom style="thin">
          <color indexed="64"/>
        </bottom>
      </border>
    </ndxf>
  </rcc>
  <rfmt sheetId="8" sqref="B1018:E1018" start="0" length="0">
    <dxf>
      <border>
        <bottom style="medium">
          <color indexed="64"/>
        </bottom>
      </border>
    </dxf>
  </rfmt>
  <rfmt sheetId="8" sqref="B1017" start="0" length="0">
    <dxf>
      <border>
        <left style="dashed">
          <color indexed="64"/>
        </left>
        <right style="dashed">
          <color indexed="64"/>
        </right>
        <top style="medium">
          <color indexed="64"/>
        </top>
        <bottom style="dashed">
          <color indexed="64"/>
        </bottom>
      </border>
    </dxf>
  </rfmt>
  <rfmt sheetId="8" sqref="C1018" start="0" length="0">
    <dxf>
      <border>
        <left style="dashed">
          <color indexed="64"/>
        </left>
        <right style="dashed">
          <color indexed="64"/>
        </right>
        <top style="dashed">
          <color indexed="64"/>
        </top>
        <bottom style="medium">
          <color indexed="64"/>
        </bottom>
      </border>
    </dxf>
  </rfmt>
  <rfmt sheetId="8" sqref="D1018" start="0" length="0">
    <dxf>
      <border>
        <left style="dashed">
          <color indexed="64"/>
        </left>
        <right style="dashed">
          <color indexed="64"/>
        </right>
        <top style="dashed">
          <color indexed="64"/>
        </top>
        <bottom style="medium">
          <color indexed="64"/>
        </bottom>
      </border>
    </dxf>
  </rfmt>
  <rfmt sheetId="8" sqref="E1017" start="0" length="0">
    <dxf>
      <border>
        <left style="dashed">
          <color indexed="64"/>
        </left>
        <right style="dashed">
          <color indexed="64"/>
        </right>
        <top style="medium">
          <color indexed="64"/>
        </top>
        <bottom style="dashed">
          <color indexed="64"/>
        </bottom>
      </border>
    </dxf>
  </rfmt>
  <rcv guid="{10BBB012-7C39-4D46-BF20-238B6C5ADCE0}" action="delete"/>
  <rdn rId="0" localSheetId="2" customView="1" name="Z_10BBB012_7C39_4D46_BF20_238B6C5ADCE0_.wvu.FilterData" hidden="1" oldHidden="1">
    <formula>'КР 2_I-VII'!$A$4:$H$2194</formula>
    <oldFormula>'КР 2_I-VII'!$A$4:$H$2194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86" sId="8">
    <nc r="B1019">
      <v>5.0599999999999996</v>
    </nc>
  </rcc>
  <rcc rId="6987" sId="8">
    <nc r="C1019">
      <v>6.2</v>
    </nc>
  </rcc>
  <rcc rId="6988" sId="8">
    <nc r="D1019">
      <v>2.5</v>
    </nc>
  </rcc>
  <rcc rId="6989" sId="8">
    <nc r="E1019">
      <v>125</v>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90" sId="8">
    <oc r="E1019">
      <v>125</v>
    </oc>
    <nc r="E1019">
      <v>120</v>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91" sId="2" odxf="1" dxf="1" numFmtId="4">
    <nc r="B2085">
      <v>1.4977</v>
    </nc>
    <odxf/>
    <ndxf/>
  </rcc>
  <rcc rId="6992" sId="2" odxf="1" dxf="1" numFmtId="4">
    <nc r="C2085">
      <v>1.4975000000000001</v>
    </nc>
    <odxf/>
    <ndxf/>
  </rcc>
  <rcc rId="6993" sId="2" odxf="1" dxf="1" numFmtId="4">
    <nc r="D2085">
      <v>1.4978</v>
    </nc>
    <odxf/>
    <ndxf/>
  </rcc>
  <rcc rId="6994" sId="2" odxf="1" dxf="1" numFmtId="4">
    <nc r="E2085">
      <v>1.4976</v>
    </nc>
    <odxf/>
    <ndxf/>
  </rcc>
  <rcc rId="6995" sId="2" odxf="1" dxf="1" numFmtId="4">
    <nc r="F2085">
      <v>1.4978</v>
    </nc>
    <odxf/>
    <ndxf/>
  </rcc>
  <rcc rId="6996" sId="2" odxf="1" dxf="1" numFmtId="4">
    <nc r="G2085">
      <v>1.4977</v>
    </nc>
    <odxf/>
    <ndxf/>
  </rcc>
  <rcc rId="6997" sId="2" odxf="1" dxf="1" numFmtId="4">
    <nc r="H2085">
      <v>1.4977</v>
    </nc>
    <odxf/>
    <ndxf/>
  </rcc>
  <rcv guid="{10BBB012-7C39-4D46-BF20-238B6C5ADCE0}" action="delete"/>
  <rdn rId="0" localSheetId="2" customView="1" name="Z_10BBB012_7C39_4D46_BF20_238B6C5ADCE0_.wvu.FilterData" hidden="1" oldHidden="1">
    <formula>'КР 2_I-VII'!$A$4:$H$2194</formula>
    <oldFormula>'КР 2_I-VII'!$A$4:$H$2194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03" sId="2" xfDxf="1" s="1" dxf="1" numFmtId="4">
    <nc r="B2086">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7004" sId="2" xfDxf="1" s="1" dxf="1" numFmtId="4">
    <nc r="C2086">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7005" sId="2" xfDxf="1" s="1" dxf="1" numFmtId="4">
    <nc r="D2086">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7006" sId="2" xfDxf="1" s="1" dxf="1" numFmtId="4">
    <nc r="E2086">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7007" sId="2" xfDxf="1" s="1" dxf="1" numFmtId="4">
    <nc r="F2086">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7008" sId="2" xfDxf="1" s="1" dxf="1" numFmtId="4">
    <nc r="G2086">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7009" sId="2" xfDxf="1" s="1" dxf="1" numFmtId="4">
    <nc r="H2086">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medium">
          <color indexed="64"/>
        </bottom>
      </border>
      <protection locked="1" hidden="0"/>
    </ndxf>
  </rcc>
  <rcc rId="7010" sId="2" xfDxf="1" s="1" dxf="1" numFmtId="4">
    <nc r="B2087">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border>
      <protection locked="1" hidden="0"/>
    </ndxf>
  </rcc>
  <rcc rId="7011" sId="2" xfDxf="1" s="1" dxf="1" numFmtId="4">
    <nc r="C2087">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7012" sId="2" xfDxf="1" s="1" dxf="1" numFmtId="4">
    <nc r="D2087">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7013" sId="2" xfDxf="1" s="1" dxf="1" numFmtId="4">
    <nc r="E2087">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7014" sId="2" xfDxf="1" s="1" dxf="1" numFmtId="4">
    <nc r="F2087">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7015" sId="2" xfDxf="1" s="1" dxf="1" numFmtId="4">
    <nc r="G2087">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7016" sId="2" xfDxf="1" s="1" dxf="1" numFmtId="4">
    <nc r="H2087">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medium">
          <color indexed="64"/>
        </top>
        <bottom style="dotted">
          <color indexed="64"/>
        </bottom>
      </border>
      <protection locked="1" hidden="0"/>
    </ndxf>
  </rcc>
  <rcc rId="7017" sId="2" xfDxf="1" s="1" dxf="1" numFmtId="4">
    <nc r="B2088">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7018" sId="2" xfDxf="1" s="1" dxf="1" numFmtId="4">
    <nc r="C2088">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019" sId="2" xfDxf="1" s="1" dxf="1" numFmtId="4">
    <nc r="D2088">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020" sId="2" xfDxf="1" s="1" dxf="1" numFmtId="4">
    <nc r="E2088">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021" sId="2" xfDxf="1" s="1" dxf="1" numFmtId="4">
    <nc r="F2088">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022" sId="2" xfDxf="1" s="1" dxf="1" numFmtId="4">
    <nc r="G2088">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7023" sId="2" xfDxf="1" s="1" dxf="1" numFmtId="4">
    <nc r="H2088">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bottom style="dotted">
          <color indexed="64"/>
        </bottom>
      </border>
      <protection locked="1" hidden="0"/>
    </ndxf>
  </rcc>
  <rcc rId="7024" sId="3" numFmtId="4">
    <nc r="B1017">
      <v>1.5196000000000001</v>
    </nc>
  </rcc>
  <rcc rId="7025" sId="4" xfDxf="1" s="1" dxf="1" numFmtId="4">
    <nc r="B1013">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7026" sId="4" xfDxf="1" s="1" dxf="1" numFmtId="4">
    <nc r="C1013">
      <v>1.5247999999999999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7027" sId="4" xfDxf="1" s="1" dxf="1" numFmtId="4">
    <nc r="D1013">
      <v>1.5247999999999999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7028" sId="4" xfDxf="1" s="1" dxf="1" numFmtId="4">
    <nc r="E1013">
      <v>1.5247999999999999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dashed">
          <color indexed="64"/>
        </top>
        <bottom style="medium">
          <color indexed="64"/>
        </bottom>
      </border>
      <protection locked="1" hidden="0"/>
    </ndxf>
  </rcc>
  <rfmt sheetId="4" sqref="A1012" start="0" length="0">
    <dxf>
      <border outline="0">
        <top/>
      </border>
    </dxf>
  </rfmt>
  <rcc rId="7029" sId="4" odxf="1" dxf="1" numFmtId="27">
    <oc r="A1013">
      <v>44908.666666666664</v>
    </oc>
    <nc r="A1013">
      <v>44908.833333333336</v>
    </nc>
    <odxf/>
    <ndxf/>
  </rcc>
  <rcc rId="7030" sId="7" xfDxf="1" dxf="1" numFmtId="27">
    <oc r="A1021">
      <v>44908.666666666664</v>
    </oc>
    <nc r="A1021">
      <v>44908.833333333336</v>
    </nc>
    <ndxf>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cc rId="7031" sId="7" xfDxf="1" s="1" dxf="1" numFmtId="4">
    <nc r="B1021">
      <v>4.57</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thin">
          <color indexed="64"/>
        </top>
        <bottom style="medium">
          <color indexed="64"/>
        </bottom>
      </border>
      <protection locked="1" hidden="0"/>
    </ndxf>
  </rcc>
  <rcc rId="7032" sId="7" xfDxf="1" s="1" dxf="1" numFmtId="4">
    <nc r="C1021">
      <v>6.5</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thin">
          <color indexed="64"/>
        </top>
        <bottom style="medium">
          <color indexed="64"/>
        </bottom>
      </border>
      <protection locked="1" hidden="0"/>
    </ndxf>
  </rcc>
  <rcc rId="7033" sId="8">
    <nc r="C1020">
      <v>6.5</v>
    </nc>
  </rcc>
  <rcc rId="7034" sId="8">
    <nc r="D1020">
      <v>2.5</v>
    </nc>
  </rcc>
  <rcc rId="7035" sId="8">
    <nc r="E1020">
      <v>120</v>
    </nc>
  </rcc>
  <rcc rId="7036" sId="8" odxf="1" dxf="1" numFmtId="27">
    <oc r="A1021">
      <v>44909</v>
    </oc>
    <nc r="A1021">
      <v>44909.333333333336</v>
    </nc>
    <odxf>
      <border outline="0">
        <top style="medium">
          <color indexed="64"/>
        </top>
      </border>
    </odxf>
    <ndxf>
      <border outline="0">
        <top style="dashed">
          <color indexed="64"/>
        </top>
      </border>
    </ndxf>
  </rcc>
  <rcc rId="7037" sId="8" odxf="1" dxf="1" numFmtId="27">
    <oc r="A1022">
      <v>44909.333333333336</v>
    </oc>
    <nc r="A1022">
      <v>44909.833333333336</v>
    </nc>
    <odxf>
      <border outline="0">
        <bottom style="dashed">
          <color indexed="64"/>
        </bottom>
      </border>
    </odxf>
    <ndxf>
      <border outline="0">
        <bottom style="medium">
          <color indexed="64"/>
        </bottom>
      </border>
    </ndxf>
  </rcc>
  <rrc rId="7038" sId="8" ref="A1023:XFD1023" action="deleteRow">
    <rfmt sheetId="8" xfDxf="1" sqref="A1023:XFD1023" start="0" length="0"/>
    <rcc rId="0" sId="8" dxf="1" numFmtId="27">
      <nc r="A1023">
        <v>44909.666666666664</v>
      </nc>
      <ndxf>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fmt sheetId="8" sqref="B1023"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C1023"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D1023"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E1023" start="0" length="0">
      <dxf>
        <alignment horizontal="center" vertical="top" readingOrder="0"/>
        <border outline="0">
          <left style="dashed">
            <color indexed="64"/>
          </left>
          <right style="dashed">
            <color indexed="64"/>
          </right>
          <top style="dashed">
            <color indexed="64"/>
          </top>
          <bottom style="medium">
            <color indexed="64"/>
          </bottom>
        </border>
      </dxf>
    </rfmt>
  </rrc>
  <rcv guid="{44EA8A87-10E8-41FC-8E8D-7805666B1E10}" action="delete"/>
  <rdn rId="0" localSheetId="2" customView="1" name="Z_44EA8A87_10E8_41FC_8E8D_7805666B1E10_.wvu.FilterData" hidden="1" oldHidden="1">
    <formula>'КР 2_I-VII'!$A$4:$H$2194</formula>
    <oldFormula>'КР 2_I-VII'!$A$4:$H$2194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44" sId="2" odxf="1" dxf="1" numFmtId="4">
    <nc r="B2089">
      <v>1.4976</v>
    </nc>
    <odxf/>
    <ndxf/>
  </rcc>
  <rcc rId="7045" sId="2" odxf="1" dxf="1" numFmtId="4">
    <nc r="C2089">
      <v>1.4975000000000001</v>
    </nc>
    <odxf/>
    <ndxf/>
  </rcc>
  <rcc rId="7046" sId="2" odxf="1" dxf="1" numFmtId="4">
    <nc r="D2089">
      <v>1.4978</v>
    </nc>
    <odxf/>
    <ndxf/>
  </rcc>
  <rcc rId="7047" sId="2" odxf="1" dxf="1" numFmtId="4">
    <nc r="E2089">
      <v>1.4976</v>
    </nc>
    <odxf/>
    <ndxf/>
  </rcc>
  <rcc rId="7048" sId="2" odxf="1" dxf="1" numFmtId="4">
    <nc r="F2089">
      <v>1.4978</v>
    </nc>
    <odxf/>
    <ndxf/>
  </rcc>
  <rcc rId="7049" sId="2" odxf="1" dxf="1" numFmtId="4">
    <nc r="G2089">
      <v>1.4977</v>
    </nc>
    <odxf/>
    <ndxf/>
  </rcc>
  <rcc rId="7050" sId="2" odxf="1" dxf="1" numFmtId="4">
    <nc r="H2089">
      <v>1.4976</v>
    </nc>
    <odxf/>
    <ndxf/>
  </rcc>
  <rfmt sheetId="3" sqref="B1017" start="0" length="0">
    <dxf>
      <border>
        <left style="dashed">
          <color indexed="64"/>
        </left>
        <right/>
        <top style="thin">
          <color indexed="64"/>
        </top>
        <bottom style="medium">
          <color indexed="64"/>
        </bottom>
      </border>
    </dxf>
  </rfmt>
  <rcc rId="7051" sId="3" numFmtId="4">
    <nc r="B1018">
      <v>1.5197000000000001</v>
    </nc>
  </rcc>
  <rrc rId="7052" sId="4" ref="A1014:XFD1014" action="deleteRow">
    <rfmt sheetId="4" xfDxf="1" s="1" sqref="A1014:XFD1014"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1014">
        <v>44909</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4" sqref="B1014"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C1014"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D1014"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E1014" start="0" length="0">
      <dxf>
        <numFmt numFmtId="171" formatCode="#,##0.0000_ ;\-#,##0.0000\ "/>
        <alignment horizontal="center" vertical="top" readingOrder="0"/>
        <border outline="0">
          <left style="dashed">
            <color indexed="64"/>
          </left>
          <right style="thin">
            <color indexed="64"/>
          </right>
          <top style="medium">
            <color indexed="64"/>
          </top>
          <bottom style="dashed">
            <color indexed="64"/>
          </bottom>
        </border>
      </dxf>
    </rfmt>
  </rrc>
  <rcc rId="7053" sId="4" numFmtId="4">
    <nc r="B1014">
      <v>1.5246999999999999</v>
    </nc>
  </rcc>
  <rcc rId="7054" sId="4" numFmtId="4">
    <nc r="C1014">
      <v>1.5246999999999999</v>
    </nc>
  </rcc>
  <rcc rId="7055" sId="4" numFmtId="4">
    <nc r="D1014">
      <v>1.5246999999999999</v>
    </nc>
  </rcc>
  <rcc rId="7056" sId="4" numFmtId="4">
    <nc r="E1014">
      <v>1.5246999999999999</v>
    </nc>
  </rcc>
  <rcv guid="{10BBB012-7C39-4D46-BF20-238B6C5ADCE0}" action="delete"/>
  <rdn rId="0" localSheetId="2" customView="1" name="Z_10BBB012_7C39_4D46_BF20_238B6C5ADCE0_.wvu.FilterData" hidden="1" oldHidden="1">
    <formula>'КР 2_I-VII'!$A$4:$H$2194</formula>
    <oldFormula>'КР 2_I-VII'!$A$4:$H$2194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62" sId="2" odxf="1" dxf="1" numFmtId="4">
    <nc r="B2090">
      <v>1.4976</v>
    </nc>
    <odxf/>
    <ndxf/>
  </rcc>
  <rcc rId="7063" sId="2" odxf="1" dxf="1" numFmtId="4">
    <nc r="C2090">
      <v>1.4976</v>
    </nc>
    <odxf/>
    <ndxf/>
  </rcc>
  <rcc rId="7064" sId="2" odxf="1" dxf="1" numFmtId="4">
    <nc r="D2090">
      <v>1.4978</v>
    </nc>
    <odxf/>
    <ndxf/>
  </rcc>
  <rcc rId="7065" sId="2" odxf="1" dxf="1" numFmtId="4">
    <nc r="E2090">
      <v>1.4976</v>
    </nc>
    <odxf/>
    <ndxf/>
  </rcc>
  <rcc rId="7066" sId="2" odxf="1" dxf="1" numFmtId="4">
    <nc r="F2090">
      <v>1.4978</v>
    </nc>
    <odxf/>
    <ndxf/>
  </rcc>
  <rcc rId="7067" sId="2" odxf="1" dxf="1" numFmtId="4">
    <nc r="G2090">
      <v>1.4977</v>
    </nc>
    <odxf/>
    <ndxf/>
  </rcc>
  <rcc rId="7068" sId="2" odxf="1" dxf="1" numFmtId="4">
    <nc r="H2090">
      <v>1.4976</v>
    </nc>
    <odxf/>
    <ndxf/>
  </rcc>
  <rcc rId="7069" sId="2" odxf="1" dxf="1" numFmtId="4">
    <nc r="B2091">
      <v>1.4976</v>
    </nc>
    <odxf/>
    <ndxf/>
  </rcc>
  <rcc rId="7070" sId="2" odxf="1" dxf="1" numFmtId="4">
    <nc r="C2091">
      <v>1.4975000000000001</v>
    </nc>
    <odxf/>
    <ndxf/>
  </rcc>
  <rcc rId="7071" sId="2" odxf="1" dxf="1" numFmtId="4">
    <nc r="D2091">
      <v>1.4977</v>
    </nc>
    <odxf/>
    <ndxf/>
  </rcc>
  <rcc rId="7072" sId="2" odxf="1" dxf="1" numFmtId="4">
    <nc r="E2091">
      <v>1.4975000000000001</v>
    </nc>
    <odxf/>
    <ndxf/>
  </rcc>
  <rcc rId="7073" sId="2" odxf="1" dxf="1" numFmtId="4">
    <nc r="F2091">
      <v>1.4977</v>
    </nc>
    <odxf/>
    <ndxf/>
  </rcc>
  <rcc rId="7074" sId="2" odxf="1" dxf="1" numFmtId="4">
    <nc r="G2091">
      <v>1.4977</v>
    </nc>
    <odxf/>
    <ndxf/>
  </rcc>
  <rcc rId="7075" sId="2" odxf="1" dxf="1" numFmtId="4">
    <nc r="H2091">
      <v>1.4976</v>
    </nc>
    <odxf/>
    <ndxf/>
  </rcc>
  <rcc rId="7076" sId="1" odxf="1" dxf="1" numFmtId="4">
    <nc r="C355">
      <v>1.9E-2</v>
    </nc>
    <odxf/>
    <ndxf/>
  </rcc>
  <rcc rId="7077" sId="1" odxf="1" dxf="1" numFmtId="4">
    <nc r="D355">
      <v>4.0000000000000001E-3</v>
    </nc>
    <odxf/>
    <ndxf/>
  </rcc>
  <rcc rId="7078" sId="1" odxf="1" dxf="1" numFmtId="4">
    <nc r="E355">
      <v>7.0000000000000001E-3</v>
    </nc>
    <odxf/>
    <ndxf/>
  </rcc>
  <rcc rId="7079" sId="1" odxf="1" dxf="1" numFmtId="4">
    <nc r="F355">
      <v>2E-3</v>
    </nc>
    <odxf/>
    <ndxf/>
  </rcc>
  <rfmt sheetId="1" sqref="G355" start="0" length="0">
    <dxf/>
  </rfmt>
  <rcc rId="7080" sId="1" odxf="1" dxf="1" numFmtId="4">
    <nc r="H355">
      <v>2.7E-2</v>
    </nc>
    <odxf/>
    <ndxf/>
  </rcc>
  <rfmt sheetId="1" sqref="I355" start="0" length="0">
    <dxf/>
  </rfmt>
  <rfmt sheetId="1" sqref="J355" start="0" length="0">
    <dxf/>
  </rfmt>
  <rcc rId="7081" sId="1" odxf="1" dxf="1" numFmtId="4">
    <nc r="K355">
      <v>2.1000000000000001E-2</v>
    </nc>
    <odxf/>
    <ndxf/>
  </rcc>
  <rcc rId="7082" sId="1" odxf="1" dxf="1" numFmtId="4">
    <nc r="L355">
      <v>99.899000000000001</v>
    </nc>
    <odxf/>
    <ndxf/>
  </rcc>
  <rcc rId="7083" sId="1" odxf="1" dxf="1" numFmtId="4">
    <nc r="M355">
      <v>2.1000000000000001E-2</v>
    </nc>
    <odxf/>
    <ndxf/>
  </rcc>
  <rcc rId="7084" sId="1" odxf="1" dxf="1" numFmtId="4">
    <nc r="N355">
      <v>1.1999999999999999E-3</v>
    </nc>
    <odxf/>
    <ndxf/>
  </rcc>
  <rcc rId="7085" sId="5" odxf="1" dxf="1" numFmtId="4">
    <nc r="B359">
      <v>76.25</v>
    </nc>
    <odxf/>
    <ndxf/>
  </rcc>
  <rcc rId="7086" sId="5" odxf="1" dxf="1" numFmtId="4">
    <nc r="C359">
      <v>0.2</v>
    </nc>
    <odxf/>
    <ndxf/>
  </rcc>
  <rcc rId="7087" sId="5" odxf="1" dxf="1" numFmtId="4">
    <nc r="D359">
      <v>2.0099999999999998</v>
    </nc>
    <odxf/>
    <ndxf/>
  </rcc>
  <rcc rId="7088" sId="5" odxf="1" dxf="1" numFmtId="4">
    <nc r="E359">
      <v>21.25</v>
    </nc>
    <odxf/>
    <ndxf/>
  </rcc>
  <rcc rId="7089" sId="5" odxf="1" dxf="1" numFmtId="4">
    <nc r="F359">
      <v>0.28999999999999998</v>
    </nc>
    <odxf/>
    <ndxf/>
  </rcc>
  <rcc rId="7090" sId="6" odxf="1" dxf="1" numFmtId="4">
    <nc r="B354">
      <v>1.5246999999999999</v>
    </nc>
    <odxf/>
    <ndxf/>
  </rcc>
  <rcc rId="7091" sId="6" odxf="1" dxf="1" numFmtId="4">
    <nc r="C354">
      <v>1.05</v>
    </nc>
    <odxf/>
    <ndxf/>
  </rcc>
  <rcc rId="7092" sId="6" odxf="1" dxf="1" numFmtId="4">
    <nc r="D354">
      <v>1.17</v>
    </nc>
    <odxf/>
    <ndxf/>
  </rcc>
  <rcc rId="7093" sId="6" odxf="1" dxf="1" numFmtId="4">
    <nc r="E354">
      <v>6.56</v>
    </nc>
    <odxf/>
    <ndxf/>
  </rcc>
  <rcc rId="7094" sId="6" odxf="1" dxf="1" numFmtId="4">
    <nc r="F354">
      <v>0.99</v>
    </nc>
    <odxf/>
    <ndxf/>
  </rcc>
  <rfmt sheetId="6" sqref="G354" start="0" length="0">
    <dxf/>
  </rfmt>
  <rfmt sheetId="6" sqref="H354" start="0" length="0">
    <dxf/>
  </rfmt>
  <rfmt sheetId="6" sqref="I354" start="0" length="0">
    <dxf/>
  </rfmt>
  <rfmt sheetId="6" sqref="J354" start="0" length="0">
    <dxf/>
  </rfmt>
  <rfmt sheetId="6" sqref="K354" start="0" length="0">
    <dxf/>
  </rfmt>
  <rfmt sheetId="6" sqref="L354" start="0" length="0">
    <dxf/>
  </rfmt>
  <rcc rId="7095" sId="6" odxf="1" dxf="1" numFmtId="4">
    <nc r="M354">
      <v>90.23</v>
    </nc>
    <odxf/>
    <ndxf/>
  </rcc>
  <rrc rId="7096" sId="7" ref="A1023:XFD1023" action="deleteRow">
    <rfmt sheetId="7" xfDxf="1" s="1" sqref="A1023:XFD1023"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23">
        <v>44909.333333333336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7" sqref="B1023" start="0" length="0">
      <dxf>
        <numFmt numFmtId="2" formatCode="0.00"/>
        <alignment horizontal="center" vertical="top" readingOrder="0"/>
        <border outline="0">
          <left style="dashed">
            <color indexed="64"/>
          </left>
          <right style="dashed">
            <color indexed="64"/>
          </right>
          <top style="dashed">
            <color indexed="64"/>
          </top>
          <bottom style="dashed">
            <color indexed="64"/>
          </bottom>
        </border>
      </dxf>
    </rfmt>
    <rfmt sheetId="7" sqref="C1023" start="0" length="0">
      <dxf>
        <numFmt numFmtId="164" formatCode="0.0"/>
        <alignment horizontal="center" vertical="top" readingOrder="0"/>
        <border outline="0">
          <left style="dashed">
            <color indexed="64"/>
          </left>
          <right style="dashed">
            <color indexed="64"/>
          </right>
          <top style="dashed">
            <color indexed="64"/>
          </top>
          <bottom style="dashed">
            <color indexed="64"/>
          </bottom>
        </border>
      </dxf>
    </rfmt>
    <rfmt sheetId="7" sqref="D1023" start="0" length="0">
      <dxf>
        <numFmt numFmtId="164" formatCode="0.0"/>
        <alignment horizontal="center" vertical="top" readingOrder="0"/>
        <border outline="0">
          <left style="dashed">
            <color indexed="64"/>
          </left>
          <top style="dashed">
            <color indexed="64"/>
          </top>
          <bottom style="dashed">
            <color indexed="64"/>
          </bottom>
        </border>
      </dxf>
    </rfmt>
  </rrc>
  <rcc rId="7097" sId="7" numFmtId="27">
    <oc r="A1022">
      <v>44909</v>
    </oc>
    <nc r="A1022">
      <v>44909.333333333336</v>
    </nc>
  </rcc>
  <rcc rId="7098" sId="7" odxf="1" dxf="1" numFmtId="4">
    <nc r="B1022">
      <v>4.33</v>
    </nc>
    <odxf>
      <border outline="0">
        <top style="medium">
          <color indexed="64"/>
        </top>
      </border>
    </odxf>
    <ndxf>
      <border outline="0">
        <top/>
      </border>
    </ndxf>
  </rcc>
  <rcc rId="7099" sId="7" odxf="1" dxf="1" numFmtId="4">
    <nc r="C1022">
      <v>6.2</v>
    </nc>
    <odxf>
      <border outline="0">
        <top style="medium">
          <color indexed="64"/>
        </top>
      </border>
    </odxf>
    <ndxf>
      <border outline="0">
        <top/>
      </border>
    </ndxf>
  </rcc>
  <rcc rId="7100" sId="7" odxf="1" dxf="1" numFmtId="4">
    <nc r="D1022">
      <v>6.1</v>
    </nc>
    <odxf>
      <border outline="0">
        <right/>
        <top style="medium">
          <color indexed="64"/>
        </top>
      </border>
    </odxf>
    <ndxf>
      <border outline="0">
        <right style="thin">
          <color indexed="64"/>
        </right>
        <top/>
      </border>
    </ndxf>
  </rcc>
  <rcc rId="7101" sId="8" numFmtId="4">
    <nc r="B1021">
      <v>5.15</v>
    </nc>
  </rcc>
  <rcc rId="7102" sId="8" numFmtId="4">
    <nc r="C1021">
      <v>5.9</v>
    </nc>
  </rcc>
  <rcc rId="7103" sId="8">
    <nc r="D1021">
      <v>2.5</v>
    </nc>
  </rcc>
  <rcc rId="7104" sId="8">
    <nc r="E1021">
      <v>120</v>
    </nc>
  </rcc>
  <rcc rId="7105" sId="8">
    <nc r="E1022">
      <v>125</v>
    </nc>
  </rcc>
  <rcv guid="{10BBB012-7C39-4D46-BF20-238B6C5ADCE0}" action="delete"/>
  <rdn rId="0" localSheetId="2" customView="1" name="Z_10BBB012_7C39_4D46_BF20_238B6C5ADCE0_.wvu.FilterData" hidden="1" oldHidden="1">
    <formula>'КР 2_I-VII'!$A$4:$H$2194</formula>
    <oldFormula>'КР 2_I-VII'!$A$4:$H$2194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11" sId="2" odxf="1" dxf="1" numFmtId="4">
    <nc r="B2092">
      <v>1.4975000000000001</v>
    </nc>
    <odxf>
      <border outline="0">
        <bottom style="medium">
          <color indexed="64"/>
        </bottom>
      </border>
    </odxf>
    <ndxf>
      <border outline="0">
        <bottom style="dotted">
          <color indexed="64"/>
        </bottom>
      </border>
    </ndxf>
  </rcc>
  <rcc rId="7112" sId="2" odxf="1" dxf="1" numFmtId="4">
    <nc r="C2092">
      <v>1.4974000000000001</v>
    </nc>
    <odxf>
      <border outline="0">
        <bottom style="medium">
          <color indexed="64"/>
        </bottom>
      </border>
    </odxf>
    <ndxf>
      <border outline="0">
        <bottom style="dotted">
          <color indexed="64"/>
        </bottom>
      </border>
    </ndxf>
  </rcc>
  <rcc rId="7113" sId="2" odxf="1" dxf="1" numFmtId="4">
    <nc r="D2092">
      <v>1.4977</v>
    </nc>
    <odxf>
      <border outline="0">
        <bottom style="medium">
          <color indexed="64"/>
        </bottom>
      </border>
    </odxf>
    <ndxf>
      <border outline="0">
        <bottom style="dotted">
          <color indexed="64"/>
        </bottom>
      </border>
    </ndxf>
  </rcc>
  <rcc rId="7114" sId="2" odxf="1" dxf="1" numFmtId="4">
    <nc r="E2092">
      <v>1.4975000000000001</v>
    </nc>
    <odxf>
      <border outline="0">
        <bottom style="medium">
          <color indexed="64"/>
        </bottom>
      </border>
    </odxf>
    <ndxf>
      <border outline="0">
        <bottom style="dotted">
          <color indexed="64"/>
        </bottom>
      </border>
    </ndxf>
  </rcc>
  <rcc rId="7115" sId="2" odxf="1" dxf="1" numFmtId="4">
    <nc r="F2092">
      <v>1.4977</v>
    </nc>
    <odxf>
      <border outline="0">
        <bottom style="medium">
          <color indexed="64"/>
        </bottom>
      </border>
    </odxf>
    <ndxf>
      <border outline="0">
        <bottom style="dotted">
          <color indexed="64"/>
        </bottom>
      </border>
    </ndxf>
  </rcc>
  <rcc rId="7116" sId="2" odxf="1" dxf="1" numFmtId="4">
    <nc r="G2092">
      <v>1.4976</v>
    </nc>
    <odxf>
      <border outline="0">
        <bottom style="medium">
          <color indexed="64"/>
        </bottom>
      </border>
    </odxf>
    <ndxf>
      <border outline="0">
        <bottom style="dotted">
          <color indexed="64"/>
        </bottom>
      </border>
    </ndxf>
  </rcc>
  <rcc rId="7117" sId="2" odxf="1" dxf="1" numFmtId="4">
    <nc r="H2092">
      <v>1.4975000000000001</v>
    </nc>
    <odxf>
      <border outline="0">
        <bottom style="medium">
          <color indexed="64"/>
        </bottom>
      </border>
    </odxf>
    <ndxf>
      <border outline="0">
        <bottom style="dotted">
          <color indexed="64"/>
        </bottom>
      </border>
    </ndxf>
  </rcc>
  <rcc rId="7118" sId="3" odxf="1" dxf="1" numFmtId="4">
    <nc r="B1019">
      <v>1.5185999999999999</v>
    </nc>
    <odxf>
      <border outline="0">
        <left style="dashed">
          <color indexed="64"/>
        </left>
        <right/>
        <top style="dashed">
          <color indexed="64"/>
        </top>
        <bottom style="medium">
          <color indexed="64"/>
        </bottom>
      </border>
    </odxf>
    <ndxf>
      <border outline="0">
        <left/>
        <right style="thin">
          <color indexed="64"/>
        </right>
        <top style="thin">
          <color indexed="64"/>
        </top>
        <bottom style="thin">
          <color indexed="64"/>
        </bottom>
      </border>
    </ndxf>
  </rcc>
  <rcc rId="7119" sId="4" numFmtId="27">
    <oc r="A1015">
      <v>44909.666666666664</v>
    </oc>
    <nc r="A1015">
      <v>44909.833333333336</v>
    </nc>
  </rcc>
  <rcc rId="7120" sId="4" odxf="1" dxf="1" numFmtId="4">
    <nc r="B1015">
      <v>1.5246999999999999</v>
    </nc>
    <odxf/>
    <ndxf/>
  </rcc>
  <rcc rId="7121" sId="4" odxf="1" dxf="1" numFmtId="4">
    <nc r="C1015">
      <v>1.5246999999999999</v>
    </nc>
    <odxf/>
    <ndxf/>
  </rcc>
  <rcc rId="7122" sId="4" odxf="1" dxf="1" numFmtId="4">
    <nc r="D1015">
      <v>1.5246999999999999</v>
    </nc>
    <odxf/>
    <ndxf/>
  </rcc>
  <rcc rId="7123" sId="4" odxf="1" dxf="1" numFmtId="4">
    <nc r="E1015">
      <v>1.5246999999999999</v>
    </nc>
    <odxf/>
    <ndxf/>
  </rcc>
  <rcc rId="7124" sId="7" odxf="1" dxf="1" numFmtId="4">
    <nc r="B1023">
      <v>4.67</v>
    </nc>
    <odxf/>
    <ndxf/>
  </rcc>
  <rcc rId="7125" sId="7" odxf="1" dxf="1" numFmtId="4">
    <nc r="C1023">
      <v>6.6</v>
    </nc>
    <odxf/>
    <ndxf/>
  </rcc>
  <rcc rId="7126" sId="8" odxf="1" dxf="1">
    <nc r="C1022">
      <v>6.5</v>
    </nc>
    <odxf>
      <border outline="0">
        <bottom style="dashed">
          <color indexed="64"/>
        </bottom>
      </border>
    </odxf>
    <ndxf>
      <border outline="0">
        <bottom style="medium">
          <color indexed="64"/>
        </bottom>
      </border>
    </ndxf>
  </rcc>
  <rcc rId="7127" sId="8">
    <nc r="D1022">
      <v>2.5</v>
    </nc>
  </rcc>
  <rcv guid="{DC17E760-7AF3-43F5-835D-CADE0871D56B}" action="delete"/>
  <rdn rId="0" localSheetId="2" customView="1" name="Z_DC17E760_7AF3_43F5_835D_CADE0871D56B_.wvu.FilterData" hidden="1" oldHidden="1">
    <formula>'КР 2_I-VII'!$A$4:$H$2194</formula>
    <oldFormula>'КР 2_I-VII'!$A$4:$H$2194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33" sId="2" odxf="1" dxf="1" numFmtId="4">
    <nc r="B2093">
      <v>1.4976</v>
    </nc>
    <odxf/>
    <ndxf/>
  </rcc>
  <rcc rId="7134" sId="2" odxf="1" dxf="1" numFmtId="4">
    <nc r="C2093">
      <v>1.4974000000000001</v>
    </nc>
    <odxf/>
    <ndxf/>
  </rcc>
  <rcc rId="7135" sId="2" odxf="1" dxf="1" numFmtId="4">
    <nc r="D2093">
      <v>1.4977</v>
    </nc>
    <odxf/>
    <ndxf/>
  </rcc>
  <rcc rId="7136" sId="2" odxf="1" dxf="1" numFmtId="4">
    <nc r="E2093">
      <v>1.4975000000000001</v>
    </nc>
    <odxf/>
    <ndxf/>
  </rcc>
  <rcc rId="7137" sId="2" odxf="1" dxf="1" numFmtId="4">
    <nc r="F2093">
      <v>1.4977</v>
    </nc>
    <odxf/>
    <ndxf/>
  </rcc>
  <rcc rId="7138" sId="2" odxf="1" dxf="1" numFmtId="4">
    <nc r="G2093">
      <v>1.4977</v>
    </nc>
    <odxf/>
    <ndxf/>
  </rcc>
  <rcc rId="7139" sId="2" odxf="1" dxf="1" numFmtId="4">
    <nc r="H2093">
      <v>1.4976</v>
    </nc>
    <odxf>
      <border outline="0">
        <right style="thin">
          <color indexed="64"/>
        </right>
      </border>
    </odxf>
    <ndxf>
      <border outline="0">
        <right style="dotted">
          <color indexed="64"/>
        </right>
      </border>
    </ndxf>
  </rcc>
  <rcc rId="7140" sId="7" numFmtId="27">
    <oc r="A1023">
      <v>44909.666666666664</v>
    </oc>
    <nc r="A1023">
      <v>44909.833333333336</v>
    </nc>
  </rcc>
  <rcv guid="{DC17E760-7AF3-43F5-835D-CADE0871D56B}" action="delete"/>
  <rdn rId="0" localSheetId="2" customView="1" name="Z_DC17E760_7AF3_43F5_835D_CADE0871D56B_.wvu.FilterData" hidden="1" oldHidden="1">
    <formula>'КР 2_I-VII'!$A$4:$H$2194</formula>
    <oldFormula>'КР 2_I-VII'!$A$4:$H$2194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46" sId="2" odxf="1" dxf="1" numFmtId="4">
    <nc r="B2094">
      <v>1.4976</v>
    </nc>
    <odxf>
      <border outline="0">
        <top style="dotted">
          <color indexed="64"/>
        </top>
        <bottom style="dotted">
          <color indexed="64"/>
        </bottom>
      </border>
    </odxf>
    <ndxf>
      <border outline="0">
        <top/>
        <bottom/>
      </border>
    </ndxf>
  </rcc>
  <rcc rId="7147" sId="2" odxf="1" dxf="1" numFmtId="4">
    <nc r="C2094">
      <v>1.4974000000000001</v>
    </nc>
    <odxf/>
    <ndxf/>
  </rcc>
  <rcc rId="7148" sId="2" odxf="1" dxf="1" numFmtId="4">
    <nc r="D2094">
      <v>1.4977</v>
    </nc>
    <odxf/>
    <ndxf/>
  </rcc>
  <rcc rId="7149" sId="2" odxf="1" dxf="1" numFmtId="4">
    <nc r="E2094">
      <v>1.4975000000000001</v>
    </nc>
    <odxf/>
    <ndxf/>
  </rcc>
  <rcc rId="7150" sId="2" odxf="1" dxf="1" numFmtId="4">
    <nc r="F2094">
      <v>1.4977</v>
    </nc>
    <odxf/>
    <ndxf/>
  </rcc>
  <rcc rId="7151" sId="2" odxf="1" dxf="1" numFmtId="4">
    <nc r="G2094">
      <v>1.4976</v>
    </nc>
    <odxf/>
    <ndxf/>
  </rcc>
  <rcc rId="7152" sId="2" odxf="1" dxf="1" numFmtId="4">
    <nc r="H2094">
      <v>1.4975000000000001</v>
    </nc>
    <odxf>
      <border outline="0">
        <right style="thin">
          <color indexed="64"/>
        </right>
      </border>
    </odxf>
    <ndxf>
      <border outline="0">
        <right style="dotted">
          <color indexed="64"/>
        </right>
      </border>
    </ndxf>
  </rcc>
  <rcv guid="{DC17E760-7AF3-43F5-835D-CADE0871D56B}" action="delete"/>
  <rdn rId="0" localSheetId="2" customView="1" name="Z_DC17E760_7AF3_43F5_835D_CADE0871D56B_.wvu.FilterData" hidden="1" oldHidden="1">
    <formula>'КР 2_I-VII'!$A$4:$H$2194</formula>
    <oldFormula>'КР 2_I-VII'!$A$4:$H$2194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0" sId="2" xfDxf="1" s="1" dxf="1" numFmtId="4">
    <nc r="B2033">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border>
      <protection locked="1" hidden="0"/>
    </ndxf>
  </rcc>
  <rcc rId="5931" sId="2" xfDxf="1" s="1" dxf="1" numFmtId="4">
    <nc r="C2033">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5932" sId="2" xfDxf="1" s="1" dxf="1" numFmtId="4">
    <nc r="D2033">
      <v>1.4981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5933" sId="2" xfDxf="1" s="1" dxf="1" numFmtId="4">
    <nc r="E2033">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5934" sId="2" xfDxf="1" s="1" dxf="1" numFmtId="4">
    <nc r="F2033">
      <v>1.4981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5935" sId="2" xfDxf="1" s="1" dxf="1" numFmtId="4">
    <nc r="G2033">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5936" sId="2" xfDxf="1" s="1" dxf="1" numFmtId="4">
    <nc r="H2033">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medium">
          <color indexed="64"/>
        </top>
        <bottom style="dotted">
          <color indexed="64"/>
        </bottom>
      </border>
      <protection locked="1" hidden="0"/>
    </ndxf>
  </rcc>
  <rcc rId="5937" sId="2" xfDxf="1" s="1" dxf="1" numFmtId="4">
    <nc r="B2034">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5938" sId="2" xfDxf="1" s="1" dxf="1" numFmtId="4">
    <nc r="C2034">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5939" sId="2" xfDxf="1" s="1" dxf="1" numFmtId="4">
    <nc r="D2034">
      <v>1.4981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5940" sId="2" xfDxf="1" s="1" dxf="1" numFmtId="4">
    <nc r="E2034">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5941" sId="2" xfDxf="1" s="1" dxf="1" numFmtId="4">
    <nc r="F2034">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5942" sId="2" xfDxf="1" s="1" dxf="1" numFmtId="4">
    <nc r="G2034">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5943" sId="2" xfDxf="1" s="1" dxf="1" numFmtId="4">
    <nc r="H2034">
      <v>1.4974000000000001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bottom style="dotted">
          <color indexed="64"/>
        </bottom>
      </border>
      <protection locked="1" hidden="0"/>
    </ndxf>
  </rcc>
  <rcv guid="{44EA8A87-10E8-41FC-8E8D-7805666B1E10}" action="delete"/>
  <rdn rId="0" localSheetId="2" customView="1" name="Z_44EA8A87_10E8_41FC_8E8D_7805666B1E10_.wvu.FilterData" hidden="1" oldHidden="1">
    <formula>'КР 2_I-VII'!$A$4:$H$4</formula>
    <oldFormula>'КР 2_I-VII'!$A$4:$H$4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58" sId="2" odxf="1" dxf="1" numFmtId="4">
    <nc r="B2095">
      <v>1.4976</v>
    </nc>
    <odxf/>
    <ndxf/>
  </rcc>
  <rcc rId="7159" sId="2" odxf="1" dxf="1" numFmtId="4">
    <nc r="C2095">
      <v>1.4976</v>
    </nc>
    <odxf/>
    <ndxf/>
  </rcc>
  <rcc rId="7160" sId="2" odxf="1" dxf="1" numFmtId="4">
    <nc r="D2095">
      <v>1.4978</v>
    </nc>
    <odxf/>
    <ndxf/>
  </rcc>
  <rcc rId="7161" sId="2" odxf="1" dxf="1" numFmtId="4">
    <nc r="E2095">
      <v>1.4975000000000001</v>
    </nc>
    <odxf/>
    <ndxf/>
  </rcc>
  <rcc rId="7162" sId="2" odxf="1" dxf="1" numFmtId="4">
    <nc r="F2095">
      <v>1.4977</v>
    </nc>
    <odxf/>
    <ndxf/>
  </rcc>
  <rcc rId="7163" sId="2" odxf="1" dxf="1" numFmtId="4">
    <nc r="G2095">
      <v>1.4978</v>
    </nc>
    <odxf/>
    <ndxf/>
  </rcc>
  <rcc rId="7164" sId="2" odxf="1" dxf="1" numFmtId="4">
    <nc r="H2095">
      <v>1.4975000000000001</v>
    </nc>
    <odxf/>
    <ndxf/>
  </rcc>
  <rcc rId="7165" sId="2" odxf="1" dxf="1" numFmtId="4">
    <nc r="B2096">
      <v>1.4977</v>
    </nc>
    <odxf/>
    <ndxf/>
  </rcc>
  <rcc rId="7166" sId="2" odxf="1" dxf="1" numFmtId="4">
    <nc r="C2096">
      <v>1.4975000000000001</v>
    </nc>
    <odxf/>
    <ndxf/>
  </rcc>
  <rcc rId="7167" sId="2" odxf="1" dxf="1" numFmtId="4">
    <nc r="D2096">
      <v>1.4978</v>
    </nc>
    <odxf/>
    <ndxf/>
  </rcc>
  <rcc rId="7168" sId="2" odxf="1" dxf="1" numFmtId="4">
    <nc r="E2096">
      <v>1.4975000000000001</v>
    </nc>
    <odxf/>
    <ndxf/>
  </rcc>
  <rcc rId="7169" sId="2" odxf="1" dxf="1" numFmtId="4">
    <nc r="F2096">
      <v>1.4977</v>
    </nc>
    <odxf/>
    <ndxf/>
  </rcc>
  <rcc rId="7170" sId="2" odxf="1" dxf="1" numFmtId="4">
    <nc r="G2096">
      <v>1.4977</v>
    </nc>
    <odxf/>
    <ndxf/>
  </rcc>
  <rcc rId="7171" sId="2" odxf="1" dxf="1" numFmtId="4">
    <nc r="H2096">
      <v>1.4976</v>
    </nc>
    <odxf/>
    <ndxf/>
  </rcc>
  <rcc rId="7172" sId="1" odxf="1" dxf="1" numFmtId="4">
    <nc r="C356">
      <v>2.5999999999999999E-2</v>
    </nc>
    <odxf/>
    <ndxf/>
  </rcc>
  <rcc rId="7173" sId="1" odxf="1" dxf="1" numFmtId="4">
    <nc r="D356">
      <v>5.0000000000000001E-3</v>
    </nc>
    <odxf/>
    <ndxf/>
  </rcc>
  <rcc rId="7174" sId="1" odxf="1" dxf="1" numFmtId="4">
    <nc r="E356">
      <v>8.9999999999999993E-3</v>
    </nc>
    <odxf/>
    <ndxf/>
  </rcc>
  <rcc rId="7175" sId="1" odxf="1" dxf="1" numFmtId="4">
    <nc r="F356">
      <v>3.0000000000000001E-3</v>
    </nc>
    <odxf/>
    <ndxf/>
  </rcc>
  <rfmt sheetId="1" sqref="G356" start="0" length="0">
    <dxf/>
  </rfmt>
  <rcc rId="7176" sId="1" odxf="1" dxf="1" numFmtId="4">
    <nc r="H356">
      <v>3.2000000000000001E-2</v>
    </nc>
    <odxf/>
    <ndxf/>
  </rcc>
  <rfmt sheetId="1" sqref="I356" start="0" length="0">
    <dxf/>
  </rfmt>
  <rfmt sheetId="1" sqref="J356" start="0" length="0">
    <dxf/>
  </rfmt>
  <rcc rId="7177" sId="1" odxf="1" dxf="1" numFmtId="4">
    <nc r="K356">
      <v>2.5000000000000001E-2</v>
    </nc>
    <odxf/>
    <ndxf/>
  </rcc>
  <rcc rId="7178" sId="1" odxf="1" dxf="1" numFmtId="4">
    <nc r="L356">
      <v>99.875</v>
    </nc>
    <odxf/>
    <ndxf/>
  </rcc>
  <rcc rId="7179" sId="1" odxf="1" dxf="1" numFmtId="4">
    <nc r="M356">
      <v>2.5000000000000001E-2</v>
    </nc>
    <odxf/>
    <ndxf/>
  </rcc>
  <rcc rId="7180" sId="1" odxf="1" dxf="1" numFmtId="4">
    <nc r="N356">
      <v>1.1999999999999999E-3</v>
    </nc>
    <odxf/>
    <ndxf/>
  </rcc>
  <rcc rId="7181" sId="3" numFmtId="4">
    <nc r="B1020">
      <v>1.5185999999999999</v>
    </nc>
  </rcc>
  <rcc rId="7182" sId="3" numFmtId="4">
    <nc r="B1021">
      <v>1.5187999999999999</v>
    </nc>
  </rcc>
  <rcc rId="7183" sId="4" odxf="1" dxf="1" numFmtId="4">
    <nc r="B1016">
      <v>1.5246999999999999</v>
    </nc>
    <odxf/>
    <ndxf/>
  </rcc>
  <rcc rId="7184" sId="4" odxf="1" dxf="1" numFmtId="4">
    <nc r="C1016">
      <v>1.5246999999999999</v>
    </nc>
    <odxf/>
    <ndxf/>
  </rcc>
  <rcc rId="7185" sId="4" odxf="1" dxf="1" numFmtId="4">
    <nc r="D1016">
      <v>1.5246999999999999</v>
    </nc>
    <odxf/>
    <ndxf/>
  </rcc>
  <rcc rId="7186" sId="4" odxf="1" dxf="1" numFmtId="4">
    <nc r="E1016">
      <v>1.5246999999999999</v>
    </nc>
    <odxf/>
    <ndxf/>
  </rcc>
  <rcc rId="7187" sId="4" odxf="1" dxf="1" numFmtId="4">
    <nc r="B1017">
      <v>1.5246999999999999</v>
    </nc>
    <odxf>
      <border outline="0">
        <top style="dashed">
          <color indexed="64"/>
        </top>
      </border>
    </odxf>
    <ndxf>
      <border outline="0">
        <top style="medium">
          <color indexed="64"/>
        </top>
      </border>
    </ndxf>
  </rcc>
  <rcc rId="7188" sId="4" odxf="1" dxf="1" numFmtId="4">
    <nc r="C1017">
      <v>1.5246999999999999</v>
    </nc>
    <odxf>
      <border outline="0">
        <top style="dashed">
          <color indexed="64"/>
        </top>
      </border>
    </odxf>
    <ndxf>
      <border outline="0">
        <top style="medium">
          <color indexed="64"/>
        </top>
      </border>
    </ndxf>
  </rcc>
  <rcc rId="7189" sId="4" odxf="1" dxf="1" numFmtId="4">
    <nc r="D1017">
      <v>1.5246999999999999</v>
    </nc>
    <odxf>
      <border outline="0">
        <top style="dashed">
          <color indexed="64"/>
        </top>
      </border>
    </odxf>
    <ndxf>
      <border outline="0">
        <top style="medium">
          <color indexed="64"/>
        </top>
      </border>
    </ndxf>
  </rcc>
  <rcc rId="7190" sId="4" odxf="1" dxf="1" numFmtId="4">
    <nc r="E1017">
      <v>1.5246999999999999</v>
    </nc>
    <odxf>
      <border outline="0">
        <right style="dashed">
          <color indexed="64"/>
        </right>
        <top style="dashed">
          <color indexed="64"/>
        </top>
      </border>
    </odxf>
    <ndxf>
      <border outline="0">
        <right style="thin">
          <color indexed="64"/>
        </right>
        <top style="medium">
          <color indexed="64"/>
        </top>
      </border>
    </ndxf>
  </rcc>
  <rrc rId="7191" sId="4" ref="A1017:XFD1017" action="deleteRow">
    <rfmt sheetId="4" xfDxf="1" s="1" sqref="A1017:XFD1017"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1017">
        <v>44910.333333333336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cc rId="0" sId="4" dxf="1" numFmtId="4">
      <nc r="B1017">
        <v>1.5246999999999999</v>
      </nc>
      <ndxf>
        <numFmt numFmtId="171" formatCode="#,##0.0000_ ;\-#,##0.0000\ "/>
        <alignment horizontal="center" vertical="top" readingOrder="0"/>
        <border outline="0">
          <left style="dashed">
            <color indexed="64"/>
          </left>
          <right style="dashed">
            <color indexed="64"/>
          </right>
          <top style="medium">
            <color indexed="64"/>
          </top>
          <bottom style="dashed">
            <color indexed="64"/>
          </bottom>
        </border>
      </ndxf>
    </rcc>
    <rcc rId="0" sId="4" dxf="1" numFmtId="4">
      <nc r="C1017">
        <v>1.5246999999999999</v>
      </nc>
      <ndxf>
        <numFmt numFmtId="171" formatCode="#,##0.0000_ ;\-#,##0.0000\ "/>
        <alignment horizontal="center" vertical="top" readingOrder="0"/>
        <border outline="0">
          <left style="dashed">
            <color indexed="64"/>
          </left>
          <right style="dashed">
            <color indexed="64"/>
          </right>
          <top style="medium">
            <color indexed="64"/>
          </top>
          <bottom style="dashed">
            <color indexed="64"/>
          </bottom>
        </border>
      </ndxf>
    </rcc>
    <rcc rId="0" sId="4" dxf="1" numFmtId="4">
      <nc r="D1017">
        <v>1.5246999999999999</v>
      </nc>
      <ndxf>
        <numFmt numFmtId="171" formatCode="#,##0.0000_ ;\-#,##0.0000\ "/>
        <alignment horizontal="center" vertical="top" readingOrder="0"/>
        <border outline="0">
          <left style="dashed">
            <color indexed="64"/>
          </left>
          <right style="dashed">
            <color indexed="64"/>
          </right>
          <top style="medium">
            <color indexed="64"/>
          </top>
          <bottom style="dashed">
            <color indexed="64"/>
          </bottom>
        </border>
      </ndxf>
    </rcc>
    <rcc rId="0" sId="4" dxf="1" numFmtId="4">
      <nc r="E1017">
        <v>1.5246999999999999</v>
      </nc>
      <ndxf>
        <numFmt numFmtId="171" formatCode="#,##0.0000_ ;\-#,##0.0000\ "/>
        <alignment horizontal="center" vertical="top" readingOrder="0"/>
        <border outline="0">
          <left style="dashed">
            <color indexed="64"/>
          </left>
          <right style="thin">
            <color indexed="64"/>
          </right>
          <top style="medium">
            <color indexed="64"/>
          </top>
          <bottom style="dashed">
            <color indexed="64"/>
          </bottom>
        </border>
      </ndxf>
    </rcc>
  </rrc>
  <rcc rId="7192" sId="4" numFmtId="27">
    <oc r="A1016">
      <v>44910</v>
    </oc>
    <nc r="A1016">
      <v>44910.333333333336</v>
    </nc>
  </rcc>
  <rrc rId="7193" sId="4" ref="A1019:XFD1019" action="deleteRow">
    <rfmt sheetId="4" xfDxf="1" s="1" sqref="A1019:XFD1019"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1019">
        <v>44911.333333333336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4" sqref="B1019"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C1019"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D1019"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E1019"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F1019" start="0" length="0">
      <dxf>
        <font>
          <sz val="10"/>
          <color indexed="41"/>
          <name val="Arial"/>
          <scheme val="none"/>
        </font>
      </dxf>
    </rfmt>
  </rrc>
  <rcc rId="7194" sId="5" odxf="1" dxf="1" numFmtId="4">
    <nc r="B360">
      <v>76.47</v>
    </nc>
    <odxf/>
    <ndxf/>
  </rcc>
  <rcc rId="7195" sId="5" odxf="1" dxf="1" numFmtId="4">
    <nc r="C360">
      <v>0.2</v>
    </nc>
    <odxf/>
    <ndxf/>
  </rcc>
  <rcc rId="7196" sId="5" odxf="1" dxf="1" numFmtId="4">
    <nc r="D360">
      <v>1.78</v>
    </nc>
    <odxf/>
    <ndxf/>
  </rcc>
  <rcc rId="7197" sId="5" odxf="1" dxf="1" numFmtId="4">
    <nc r="E360">
      <v>21.26</v>
    </nc>
    <odxf/>
    <ndxf/>
  </rcc>
  <rcc rId="7198" sId="5" odxf="1" dxf="1" numFmtId="4">
    <nc r="F360">
      <v>0.28999999999999998</v>
    </nc>
    <odxf/>
    <ndxf/>
  </rcc>
  <rcc rId="7199" sId="5" odxf="1" dxf="1">
    <oc r="G360">
      <f>IF(SUM(C360:D360)&gt;0,SUM(C360:D360),"")</f>
    </oc>
    <nc r="G360">
      <f>IF(SUM(C360:D360)&gt;0,SUM(C360:D360),"")</f>
    </nc>
    <odxf/>
    <ndxf/>
  </rcc>
  <rfmt sheetId="5" sqref="I360" start="0" length="0">
    <dxf/>
  </rfmt>
  <rfmt sheetId="5" sqref="J360" start="0" length="0">
    <dxf/>
  </rfmt>
  <rcc rId="7200" sId="5" odxf="1" dxf="1">
    <oc r="K360">
      <f>IF(SUM(B360,C360,D360,E360,F360)&gt;0,100*(E360*120.2/152.2)/((E360*120.2/152.2)+(D360*120.2/136.2)+C360+(F360*120.2/270)),"")</f>
    </oc>
    <nc r="K360">
      <f>IF(SUM(B360,C360,D360,E360,F360)&gt;0,100*(E360*120.2/152.2)/((E360*120.2/152.2)+(D360*120.2/136.2)+C360+(F360*120.2/270)),"")</f>
    </nc>
    <odxf/>
    <ndxf/>
  </rcc>
  <rcc rId="7201" sId="6" odxf="1" dxf="1" numFmtId="4">
    <nc r="B355">
      <v>1.5246999999999999</v>
    </nc>
    <odxf/>
    <ndxf/>
  </rcc>
  <rcc rId="7202" sId="6" odxf="1" dxf="1" numFmtId="4">
    <nc r="C355">
      <v>1.06</v>
    </nc>
    <odxf/>
    <ndxf/>
  </rcc>
  <rcc rId="7203" sId="6" odxf="1" dxf="1" numFmtId="4">
    <nc r="D355">
      <v>1.1599999999999999</v>
    </nc>
    <odxf/>
    <ndxf/>
  </rcc>
  <rcc rId="7204" sId="6" odxf="1" dxf="1" numFmtId="4">
    <nc r="E355">
      <v>6.62</v>
    </nc>
    <odxf/>
    <ndxf/>
  </rcc>
  <rcc rId="7205" sId="6" odxf="1" dxf="1" numFmtId="4">
    <nc r="F355">
      <v>1.03</v>
    </nc>
    <odxf/>
    <ndxf/>
  </rcc>
  <rfmt sheetId="6" sqref="G355" start="0" length="0">
    <dxf/>
  </rfmt>
  <rfmt sheetId="6" sqref="H355" start="0" length="0">
    <dxf/>
  </rfmt>
  <rfmt sheetId="6" sqref="I355" start="0" length="0">
    <dxf/>
  </rfmt>
  <rfmt sheetId="6" sqref="J355" start="0" length="0">
    <dxf/>
  </rfmt>
  <rfmt sheetId="6" sqref="K355" start="0" length="0">
    <dxf/>
  </rfmt>
  <rfmt sheetId="6" sqref="L355" start="0" length="0">
    <dxf/>
  </rfmt>
  <rcc rId="7206" sId="6" odxf="1" dxf="1" numFmtId="4">
    <nc r="M355">
      <v>90.13</v>
    </nc>
    <odxf/>
    <ndxf/>
  </rcc>
  <rfmt sheetId="6" sqref="N355" start="0" length="0">
    <dxf>
      <numFmt numFmtId="2" formatCode="0.00"/>
    </dxf>
  </rfmt>
  <rfmt sheetId="6" sqref="O355" start="0" length="0">
    <dxf>
      <numFmt numFmtId="0" formatCode="General"/>
    </dxf>
  </rfmt>
  <rfmt sheetId="6" sqref="P355" start="0" length="0">
    <dxf/>
  </rfmt>
  <rcc rId="7207" sId="6" odxf="1" dxf="1">
    <oc r="Q355">
      <f>IF(SUM(D355,E355)&gt;0,SUM(D355,E355),"")</f>
    </oc>
    <nc r="Q355"/>
    <odxf>
      <alignment vertical="center" readingOrder="0"/>
    </odxf>
    <ndxf>
      <alignment vertical="top" readingOrder="0"/>
    </ndxf>
  </rcc>
  <rcc rId="7208" sId="6" odxf="1" dxf="1">
    <nc r="R355">
      <f>IF(SUM(D355,E355)&gt;0,SUM(D355,E355),"")</f>
    </nc>
    <odxf>
      <numFmt numFmtId="0" formatCode="General"/>
      <alignment vertical="top" readingOrder="0"/>
      <border outline="0">
        <left/>
        <right/>
        <top/>
        <bottom/>
      </border>
    </odxf>
    <ndxf>
      <numFmt numFmtId="2" formatCode="0.00"/>
      <alignment vertical="center" readingOrder="0"/>
      <border outline="0">
        <left style="dashed">
          <color indexed="64"/>
        </left>
        <right style="dashed">
          <color indexed="64"/>
        </right>
        <top style="dashed">
          <color indexed="64"/>
        </top>
        <bottom style="dashed">
          <color indexed="64"/>
        </bottom>
      </border>
    </ndxf>
  </rcc>
  <rcc rId="7209" sId="7" odxf="1" dxf="1" numFmtId="4">
    <nc r="B1024">
      <v>4.4800000000000004</v>
    </nc>
    <odxf>
      <border outline="0">
        <bottom style="dashed">
          <color indexed="64"/>
        </bottom>
      </border>
    </odxf>
    <ndxf>
      <border outline="0">
        <bottom style="thin">
          <color indexed="64"/>
        </bottom>
      </border>
    </ndxf>
  </rcc>
  <rcc rId="7210" sId="7" odxf="1" dxf="1" numFmtId="4">
    <nc r="C1024">
      <v>6.2</v>
    </nc>
    <odxf>
      <border outline="0">
        <bottom style="dashed">
          <color indexed="64"/>
        </bottom>
      </border>
    </odxf>
    <ndxf>
      <border outline="0">
        <bottom style="thin">
          <color indexed="64"/>
        </bottom>
      </border>
    </ndxf>
  </rcc>
  <rcc rId="7211" sId="7" odxf="1" dxf="1" numFmtId="4">
    <nc r="D1024">
      <v>6</v>
    </nc>
    <odxf>
      <border outline="0">
        <right/>
        <bottom style="dashed">
          <color indexed="64"/>
        </bottom>
      </border>
    </odxf>
    <ndxf>
      <border outline="0">
        <right style="thin">
          <color indexed="64"/>
        </right>
        <bottom style="thin">
          <color indexed="64"/>
        </bottom>
      </border>
    </ndxf>
  </rcc>
  <rrc rId="7212" sId="7" ref="A1025:XFD1025" action="deleteRow">
    <rfmt sheetId="7" xfDxf="1" s="1" sqref="A1025:XFD1025"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25">
        <v>44910.333333333336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7" sqref="B1025" start="0" length="0">
      <dxf>
        <numFmt numFmtId="2" formatCode="0.00"/>
        <alignment horizontal="center" vertical="top" readingOrder="0"/>
        <border outline="0">
          <left style="dashed">
            <color indexed="64"/>
          </left>
          <right style="dashed">
            <color indexed="64"/>
          </right>
          <top style="dashed">
            <color indexed="64"/>
          </top>
          <bottom style="dashed">
            <color indexed="64"/>
          </bottom>
        </border>
      </dxf>
    </rfmt>
    <rfmt sheetId="7" sqref="C1025" start="0" length="0">
      <dxf>
        <numFmt numFmtId="164" formatCode="0.0"/>
        <alignment horizontal="center" vertical="top" readingOrder="0"/>
        <border outline="0">
          <left style="dashed">
            <color indexed="64"/>
          </left>
          <right style="dashed">
            <color indexed="64"/>
          </right>
          <top style="dashed">
            <color indexed="64"/>
          </top>
          <bottom style="dashed">
            <color indexed="64"/>
          </bottom>
        </border>
      </dxf>
    </rfmt>
    <rfmt sheetId="7" sqref="D1025" start="0" length="0">
      <dxf>
        <numFmt numFmtId="164" formatCode="0.0"/>
        <alignment horizontal="center" vertical="top" readingOrder="0"/>
        <border outline="0">
          <left style="dashed">
            <color indexed="64"/>
          </left>
          <top style="dashed">
            <color indexed="64"/>
          </top>
          <bottom style="dashed">
            <color indexed="64"/>
          </bottom>
        </border>
      </dxf>
    </rfmt>
  </rrc>
  <rcc rId="7213" sId="7" numFmtId="27">
    <oc r="A1024">
      <v>44910</v>
    </oc>
    <nc r="A1024">
      <v>44910.333333333336</v>
    </nc>
  </rcc>
  <rcc rId="7214" sId="8" numFmtId="4">
    <nc r="B1023">
      <v>5.33</v>
    </nc>
  </rcc>
  <rcc rId="7215" sId="8" numFmtId="4">
    <nc r="C1023">
      <v>6.1</v>
    </nc>
  </rcc>
  <rcc rId="7216" sId="8" odxf="1" dxf="1">
    <nc r="D1023">
      <v>2.5</v>
    </nc>
    <odxf>
      <border outline="0">
        <bottom style="dashed">
          <color indexed="64"/>
        </bottom>
      </border>
    </odxf>
    <ndxf>
      <border outline="0">
        <bottom/>
      </border>
    </ndxf>
  </rcc>
  <rcc rId="7217" sId="8" odxf="1" dxf="1">
    <nc r="E1023">
      <v>125</v>
    </nc>
    <odxf/>
    <ndxf/>
  </rcc>
  <rrc rId="7218" sId="8" ref="A1024:XFD1024" action="deleteRow">
    <rfmt sheetId="8" xfDxf="1" sqref="A1024:XFD1024" start="0" length="0"/>
    <rcc rId="0" sId="8" dxf="1" numFmtId="27">
      <nc r="A1024">
        <v>44910.333333333336</v>
      </nc>
      <ndxf>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8" sqref="B1024"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C1024"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D1024"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E1024" start="0" length="0">
      <dxf>
        <alignment horizontal="center" vertical="top" readingOrder="0"/>
        <border outline="0">
          <left style="dashed">
            <color indexed="64"/>
          </left>
          <right style="dashed">
            <color indexed="64"/>
          </right>
          <top style="dashed">
            <color indexed="64"/>
          </top>
          <bottom style="dashed">
            <color indexed="64"/>
          </bottom>
        </border>
      </dxf>
    </rfmt>
  </rrc>
  <rcc rId="7219" sId="8" numFmtId="27">
    <oc r="A1023">
      <v>44910</v>
    </oc>
    <nc r="A1023">
      <v>44910.333333333336</v>
    </nc>
  </rcc>
  <rcv guid="{7CFB4564-A573-4AEE-9975-79543CE5E4E6}" action="delete"/>
  <rdn rId="0" localSheetId="2" customView="1" name="Z_7CFB4564_A573_4AEE_9975_79543CE5E4E6_.wvu.FilterData" hidden="1" oldHidden="1">
    <formula>'КР 2_I-VII'!$A$4:$H$2194</formula>
    <oldFormula>'КР 2_I-VII'!$A$4:$H$4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25" sId="2" odxf="1" dxf="1" numFmtId="4">
    <nc r="B2097">
      <v>1.4977</v>
    </nc>
    <odxf/>
    <ndxf/>
  </rcc>
  <rcc rId="7226" sId="2" odxf="1" dxf="1" numFmtId="4">
    <nc r="C2097">
      <v>1.4976</v>
    </nc>
    <odxf/>
    <ndxf/>
  </rcc>
  <rcc rId="7227" sId="2" odxf="1" dxf="1" numFmtId="4">
    <nc r="D2097">
      <v>1.4978</v>
    </nc>
    <odxf/>
    <ndxf/>
  </rcc>
  <rcc rId="7228" sId="2" odxf="1" dxf="1" numFmtId="4">
    <nc r="E2097">
      <v>1.4975000000000001</v>
    </nc>
    <odxf/>
    <ndxf/>
  </rcc>
  <rcc rId="7229" sId="2" odxf="1" dxf="1" numFmtId="4">
    <nc r="F2097">
      <v>1.4977</v>
    </nc>
    <odxf/>
    <ndxf/>
  </rcc>
  <rcc rId="7230" sId="2" odxf="1" dxf="1" numFmtId="4">
    <nc r="G2097">
      <v>1.4977</v>
    </nc>
    <odxf/>
    <ndxf/>
  </rcc>
  <rcc rId="7231" sId="2" odxf="1" dxf="1" numFmtId="4">
    <nc r="H2097">
      <v>1.4977</v>
    </nc>
    <odxf/>
    <ndxf/>
  </rcc>
  <rcv guid="{7CFB4564-A573-4AEE-9975-79543CE5E4E6}" action="delete"/>
  <rdn rId="0" localSheetId="2" customView="1" name="Z_7CFB4564_A573_4AEE_9975_79543CE5E4E6_.wvu.FilterData" hidden="1" oldHidden="1">
    <formula>'КР 2_I-VII'!$A$4:$H$2194</formula>
    <oldFormula>'КР 2_I-VII'!$A$4:$H$2194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37" sId="2" odxf="1" dxf="1" numFmtId="4">
    <nc r="B2098">
      <v>1.4976</v>
    </nc>
    <odxf>
      <border outline="0">
        <bottom style="medium">
          <color indexed="64"/>
        </bottom>
      </border>
    </odxf>
    <ndxf>
      <border outline="0">
        <bottom style="dotted">
          <color indexed="64"/>
        </bottom>
      </border>
    </ndxf>
  </rcc>
  <rcc rId="7238" sId="2" odxf="1" dxf="1" numFmtId="4">
    <nc r="C2098">
      <v>1.4976</v>
    </nc>
    <odxf>
      <border outline="0">
        <bottom style="medium">
          <color indexed="64"/>
        </bottom>
      </border>
    </odxf>
    <ndxf>
      <border outline="0">
        <bottom style="dotted">
          <color indexed="64"/>
        </bottom>
      </border>
    </ndxf>
  </rcc>
  <rcc rId="7239" sId="2" odxf="1" dxf="1" numFmtId="4">
    <nc r="D2098">
      <v>1.4977</v>
    </nc>
    <odxf>
      <border outline="0">
        <bottom style="medium">
          <color indexed="64"/>
        </bottom>
      </border>
    </odxf>
    <ndxf>
      <border outline="0">
        <bottom style="dotted">
          <color indexed="64"/>
        </bottom>
      </border>
    </ndxf>
  </rcc>
  <rcc rId="7240" sId="2" odxf="1" dxf="1" numFmtId="4">
    <nc r="E2098">
      <v>1.4975000000000001</v>
    </nc>
    <odxf>
      <border outline="0">
        <bottom style="medium">
          <color indexed="64"/>
        </bottom>
      </border>
    </odxf>
    <ndxf>
      <border outline="0">
        <bottom style="dotted">
          <color indexed="64"/>
        </bottom>
      </border>
    </ndxf>
  </rcc>
  <rcc rId="7241" sId="2" odxf="1" dxf="1" numFmtId="4">
    <nc r="F2098">
      <v>1.4976</v>
    </nc>
    <odxf>
      <border outline="0">
        <bottom style="medium">
          <color indexed="64"/>
        </bottom>
      </border>
    </odxf>
    <ndxf>
      <border outline="0">
        <bottom style="dotted">
          <color indexed="64"/>
        </bottom>
      </border>
    </ndxf>
  </rcc>
  <rcc rId="7242" sId="2" odxf="1" dxf="1" numFmtId="4">
    <nc r="G2098">
      <v>1.4977</v>
    </nc>
    <odxf>
      <border outline="0">
        <bottom style="medium">
          <color indexed="64"/>
        </bottom>
      </border>
    </odxf>
    <ndxf>
      <border outline="0">
        <bottom style="dotted">
          <color indexed="64"/>
        </bottom>
      </border>
    </ndxf>
  </rcc>
  <rcc rId="7243" sId="2" odxf="1" dxf="1" numFmtId="4">
    <nc r="H2098">
      <v>1.4976</v>
    </nc>
    <odxf>
      <border outline="0">
        <bottom style="medium">
          <color indexed="64"/>
        </bottom>
      </border>
    </odxf>
    <ndxf>
      <border outline="0">
        <bottom style="dotted">
          <color indexed="64"/>
        </bottom>
      </border>
    </ndxf>
  </rcc>
  <rfmt sheetId="4" sqref="B1017" start="0" length="0">
    <dxf>
      <border outline="0">
        <top style="medium">
          <color indexed="64"/>
        </top>
        <bottom style="dashed">
          <color indexed="64"/>
        </bottom>
      </border>
    </dxf>
  </rfmt>
  <rfmt sheetId="4" sqref="C1017" start="0" length="0">
    <dxf>
      <border outline="0">
        <top style="medium">
          <color indexed="64"/>
        </top>
        <bottom style="dashed">
          <color indexed="64"/>
        </bottom>
      </border>
    </dxf>
  </rfmt>
  <rfmt sheetId="4" sqref="D1017" start="0" length="0">
    <dxf>
      <border outline="0">
        <top style="medium">
          <color indexed="64"/>
        </top>
        <bottom style="dashed">
          <color indexed="64"/>
        </bottom>
      </border>
    </dxf>
  </rfmt>
  <rfmt sheetId="4" sqref="E1017" start="0" length="0">
    <dxf>
      <border outline="0">
        <top style="medium">
          <color indexed="64"/>
        </top>
        <bottom style="dashed">
          <color indexed="64"/>
        </bottom>
      </border>
    </dxf>
  </rfmt>
  <rcc rId="7244" sId="4" odxf="1" dxf="1" numFmtId="4">
    <nc r="B1017">
      <v>1.5245</v>
    </nc>
    <ndxf>
      <border outline="0">
        <top/>
      </border>
    </ndxf>
  </rcc>
  <rcc rId="7245" sId="4" odxf="1" dxf="1" numFmtId="4">
    <nc r="C1017">
      <v>1.5244</v>
    </nc>
    <ndxf>
      <border outline="0">
        <top/>
      </border>
    </ndxf>
  </rcc>
  <rcc rId="7246" sId="4" odxf="1" dxf="1" numFmtId="4">
    <nc r="D1017">
      <v>1.5245</v>
    </nc>
    <ndxf>
      <border outline="0">
        <top/>
      </border>
    </ndxf>
  </rcc>
  <rcc rId="7247" sId="4" odxf="1" dxf="1" numFmtId="4">
    <nc r="E1017">
      <v>1.5246</v>
    </nc>
    <ndxf>
      <border outline="0">
        <top/>
      </border>
    </ndxf>
  </rcc>
  <rcc rId="7248" sId="4" numFmtId="27">
    <oc r="A1017">
      <v>44910.666666666664</v>
    </oc>
    <nc r="A1017">
      <v>44910.833333333336</v>
    </nc>
  </rcc>
  <rcc rId="7249" sId="7" odxf="1" dxf="1" numFmtId="4">
    <nc r="B1025">
      <v>4.84</v>
    </nc>
    <odxf>
      <border outline="0">
        <top style="dashed">
          <color indexed="64"/>
        </top>
      </border>
    </odxf>
    <ndxf>
      <border outline="0">
        <top style="thin">
          <color indexed="64"/>
        </top>
      </border>
    </ndxf>
  </rcc>
  <rcc rId="7250" sId="7" odxf="1" dxf="1" numFmtId="4">
    <nc r="C1025">
      <v>6.8</v>
    </nc>
    <odxf>
      <border outline="0">
        <top style="dashed">
          <color indexed="64"/>
        </top>
      </border>
    </odxf>
    <ndxf>
      <border outline="0">
        <top style="thin">
          <color indexed="64"/>
        </top>
      </border>
    </ndxf>
  </rcc>
  <rcc rId="7251" sId="8" numFmtId="27">
    <oc r="A1024">
      <v>44910.666666666664</v>
    </oc>
    <nc r="A1024">
      <v>44910.833333333336</v>
    </nc>
  </rcc>
  <rcc rId="7252" sId="8">
    <nc r="C1024">
      <v>6.3</v>
    </nc>
  </rcc>
  <rcc rId="7253" sId="8">
    <nc r="D1024">
      <v>2.5</v>
    </nc>
  </rcc>
  <rcc rId="7254" sId="8">
    <nc r="E1024">
      <v>125</v>
    </nc>
  </rcc>
  <rcv guid="{DC17E760-7AF3-43F5-835D-CADE0871D56B}" action="delete"/>
  <rdn rId="0" localSheetId="2" customView="1" name="Z_DC17E760_7AF3_43F5_835D_CADE0871D56B_.wvu.FilterData" hidden="1" oldHidden="1">
    <formula>'КР 2_I-VII'!$A$4:$H$2194</formula>
    <oldFormula>'КР 2_I-VII'!$A$4:$H$2194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60" sId="7" numFmtId="27">
    <oc r="A1025">
      <v>44910.666666666664</v>
    </oc>
    <nc r="A1025">
      <v>44910.833333333336</v>
    </nc>
  </rcc>
  <rcv guid="{DC17E760-7AF3-43F5-835D-CADE0871D56B}" action="delete"/>
  <rdn rId="0" localSheetId="2" customView="1" name="Z_DC17E760_7AF3_43F5_835D_CADE0871D56B_.wvu.FilterData" hidden="1" oldHidden="1">
    <formula>'КР 2_I-VII'!$A$4:$H$2194</formula>
    <oldFormula>'КР 2_I-VII'!$A$4:$H$2194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66" sId="2" odxf="1" dxf="1" numFmtId="4">
    <nc r="B2100">
      <v>1.4977</v>
    </nc>
    <odxf>
      <border outline="0">
        <top style="dotted">
          <color indexed="64"/>
        </top>
      </border>
    </odxf>
    <ndxf>
      <border outline="0">
        <top/>
      </border>
    </ndxf>
  </rcc>
  <rcc rId="7267" sId="2" odxf="1" dxf="1" numFmtId="4">
    <nc r="C2100">
      <v>1.4976</v>
    </nc>
    <odxf/>
    <ndxf/>
  </rcc>
  <rcc rId="7268" sId="2" odxf="1" dxf="1" numFmtId="4">
    <nc r="D2100">
      <v>1.4977</v>
    </nc>
    <odxf>
      <border outline="0">
        <top/>
      </border>
    </odxf>
    <ndxf>
      <border outline="0">
        <top style="medium">
          <color indexed="64"/>
        </top>
      </border>
    </ndxf>
  </rcc>
  <rcc rId="7269" sId="2" odxf="1" dxf="1" numFmtId="4">
    <nc r="E2100">
      <v>1.4975000000000001</v>
    </nc>
    <odxf/>
    <ndxf/>
  </rcc>
  <rcc rId="7270" sId="2" odxf="1" dxf="1" numFmtId="4">
    <nc r="F2100">
      <v>1.4976</v>
    </nc>
    <odxf/>
    <ndxf/>
  </rcc>
  <rcc rId="7271" sId="2" odxf="1" dxf="1" numFmtId="4">
    <nc r="G2100">
      <v>1.4976</v>
    </nc>
    <odxf/>
    <ndxf/>
  </rcc>
  <rcc rId="7272" sId="2" odxf="1" dxf="1" numFmtId="4">
    <nc r="H2100">
      <v>1.4977</v>
    </nc>
    <odxf/>
    <ndxf/>
  </rcc>
  <rcc rId="7273" sId="2" odxf="1" dxf="1" numFmtId="4">
    <nc r="B2099">
      <v>1.4976</v>
    </nc>
    <odxf>
      <border outline="0">
        <top style="medium">
          <color indexed="64"/>
        </top>
        <bottom/>
      </border>
    </odxf>
    <ndxf>
      <border outline="0">
        <top/>
        <bottom style="dotted">
          <color indexed="64"/>
        </bottom>
      </border>
    </ndxf>
  </rcc>
  <rcc rId="7274" sId="2" odxf="1" dxf="1" numFmtId="4">
    <nc r="C2099">
      <v>1.4976</v>
    </nc>
    <odxf>
      <border outline="0">
        <top style="medium">
          <color indexed="64"/>
        </top>
      </border>
    </odxf>
    <ndxf>
      <border outline="0">
        <top/>
      </border>
    </ndxf>
  </rcc>
  <rcc rId="7275" sId="2" odxf="1" dxf="1" numFmtId="4">
    <nc r="D2099">
      <v>1.4977</v>
    </nc>
    <odxf/>
    <ndxf/>
  </rcc>
  <rcc rId="7276" sId="2" odxf="1" dxf="1" numFmtId="4">
    <nc r="E2099">
      <v>1.4975000000000001</v>
    </nc>
    <odxf>
      <border outline="0">
        <top style="medium">
          <color indexed="64"/>
        </top>
      </border>
    </odxf>
    <ndxf>
      <border outline="0">
        <top/>
      </border>
    </ndxf>
  </rcc>
  <rcc rId="7277" sId="2" odxf="1" dxf="1" numFmtId="4">
    <nc r="F2099">
      <v>1.4977</v>
    </nc>
    <odxf>
      <border outline="0">
        <top style="medium">
          <color indexed="64"/>
        </top>
      </border>
    </odxf>
    <ndxf>
      <border outline="0">
        <top/>
      </border>
    </ndxf>
  </rcc>
  <rcc rId="7278" sId="2" odxf="1" dxf="1" numFmtId="4">
    <nc r="G2099">
      <v>1.4977</v>
    </nc>
    <odxf>
      <border outline="0">
        <top style="medium">
          <color indexed="64"/>
        </top>
      </border>
    </odxf>
    <ndxf>
      <border outline="0">
        <top/>
      </border>
    </ndxf>
  </rcc>
  <rcc rId="7279" sId="2" odxf="1" dxf="1" numFmtId="4">
    <nc r="H2099">
      <v>1.4977</v>
    </nc>
    <odxf>
      <border outline="0">
        <top style="medium">
          <color indexed="64"/>
        </top>
      </border>
    </odxf>
    <ndxf>
      <border outline="0">
        <top/>
      </border>
    </ndxf>
  </rcc>
  <rcv guid="{DC17E760-7AF3-43F5-835D-CADE0871D56B}" action="delete"/>
  <rdn rId="0" localSheetId="2" customView="1" name="Z_DC17E760_7AF3_43F5_835D_CADE0871D56B_.wvu.FilterData" hidden="1" oldHidden="1">
    <formula>'КР 2_I-VII'!$A$4:$H$2194</formula>
    <oldFormula>'КР 2_I-VII'!$A$4:$H$2194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8" sId="2" odxf="1" dxf="1" numFmtId="4">
    <nc r="B1918">
      <v>1.4981</v>
    </nc>
    <odxf/>
    <ndxf/>
  </rcc>
  <rcc rId="3599" sId="2" odxf="1" dxf="1" numFmtId="4">
    <nc r="C1918">
      <v>1.4982</v>
    </nc>
    <odxf/>
    <ndxf/>
  </rcc>
  <rcc rId="3600" sId="2" odxf="1" dxf="1" numFmtId="4">
    <nc r="D1918">
      <v>1.4984999999999999</v>
    </nc>
    <odxf/>
    <ndxf/>
  </rcc>
  <rcc rId="3601" sId="2" odxf="1" dxf="1" numFmtId="4">
    <nc r="E1918">
      <v>1.4981</v>
    </nc>
    <odxf/>
    <ndxf/>
  </rcc>
  <rcc rId="3602" sId="2" odxf="1" dxf="1" numFmtId="4">
    <nc r="F1918">
      <v>1.4984</v>
    </nc>
    <odxf/>
    <ndxf/>
  </rcc>
  <rcc rId="3603" sId="2" odxf="1" dxf="1" numFmtId="4">
    <nc r="G1918">
      <v>1.4983</v>
    </nc>
    <odxf/>
    <ndxf/>
  </rcc>
  <rcc rId="3604" sId="2" odxf="1" dxf="1" numFmtId="4">
    <nc r="H1918">
      <v>1.4982</v>
    </nc>
    <odxf/>
    <ndxf/>
  </rcc>
  <rcc rId="3605" sId="2" odxf="1" dxf="1" numFmtId="4">
    <nc r="B1919">
      <v>1.498</v>
    </nc>
    <odxf/>
    <ndxf/>
  </rcc>
  <rcc rId="3606" sId="2" odxf="1" dxf="1" numFmtId="4">
    <nc r="C1919">
      <v>1.4981</v>
    </nc>
    <odxf/>
    <ndxf/>
  </rcc>
  <rcc rId="3607" sId="2" odxf="1" dxf="1" numFmtId="4">
    <nc r="D1919">
      <v>1.4983</v>
    </nc>
    <odxf/>
    <ndxf/>
  </rcc>
  <rcc rId="3608" sId="2" odxf="1" dxf="1" numFmtId="4">
    <nc r="E1919">
      <v>1.498</v>
    </nc>
    <odxf/>
    <ndxf/>
  </rcc>
  <rcc rId="3609" sId="2" odxf="1" dxf="1" numFmtId="4">
    <nc r="F1919">
      <v>1.4983</v>
    </nc>
    <odxf/>
    <ndxf/>
  </rcc>
  <rcc rId="3610" sId="2" odxf="1" dxf="1" numFmtId="4">
    <nc r="G1919">
      <v>1.4982</v>
    </nc>
    <odxf/>
    <ndxf/>
  </rcc>
  <rcc rId="3611" sId="2" odxf="1" dxf="1" numFmtId="4">
    <nc r="H1919">
      <v>1.4981</v>
    </nc>
    <odxf/>
    <ndxf/>
  </rcc>
  <rcc rId="3612" sId="2" odxf="1" dxf="1" numFmtId="4">
    <nc r="B1920">
      <v>1.498</v>
    </nc>
    <odxf/>
    <ndxf/>
  </rcc>
  <rcc rId="3613" sId="2" odxf="1" dxf="1" numFmtId="4">
    <nc r="C1920">
      <v>1.4981</v>
    </nc>
    <odxf/>
    <ndxf/>
  </rcc>
  <rcc rId="3614" sId="2" odxf="1" dxf="1" numFmtId="4">
    <nc r="D1920">
      <v>1.4982</v>
    </nc>
    <odxf/>
    <ndxf/>
  </rcc>
  <rcc rId="3615" sId="2" odxf="1" dxf="1" numFmtId="4">
    <nc r="E1920">
      <v>1.4981</v>
    </nc>
    <odxf/>
    <ndxf/>
  </rcc>
  <rcc rId="3616" sId="2" odxf="1" dxf="1" numFmtId="4">
    <nc r="F1920">
      <v>1.4983</v>
    </nc>
    <odxf/>
    <ndxf/>
  </rcc>
  <rcc rId="3617" sId="2" odxf="1" dxf="1" numFmtId="4">
    <nc r="G1920">
      <v>1.4982</v>
    </nc>
    <odxf/>
    <ndxf/>
  </rcc>
  <rcc rId="3618" sId="2" odxf="1" dxf="1" numFmtId="4">
    <nc r="H1920">
      <v>1.498</v>
    </nc>
    <odxf/>
    <ndxf/>
  </rcc>
  <rcc rId="3619" sId="3" odxf="1" dxf="1" numFmtId="4">
    <nc r="B956">
      <v>1.5197000000000001</v>
    </nc>
    <odxf>
      <border outline="0">
        <left style="dashed">
          <color indexed="64"/>
        </left>
        <right/>
        <top style="dashed">
          <color indexed="64"/>
        </top>
        <bottom style="medium">
          <color indexed="64"/>
        </bottom>
      </border>
    </odxf>
    <ndxf>
      <border outline="0">
        <left/>
        <right style="thin">
          <color indexed="64"/>
        </right>
        <top style="thin">
          <color indexed="64"/>
        </top>
        <bottom style="thin">
          <color indexed="64"/>
        </bottom>
      </border>
    </ndxf>
  </rcc>
  <rcc rId="3620" sId="3" numFmtId="27">
    <oc r="A956">
      <v>44880.666666666664</v>
    </oc>
    <nc r="A956">
      <v>44880.833333333336</v>
    </nc>
  </rcc>
  <rrc rId="3621" sId="3" ref="A954:XFD954" action="deleteRow">
    <rfmt sheetId="3" xfDxf="1" s="1" sqref="A954:XFD954"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954">
        <v>44880</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3" sqref="B954" start="0" length="0">
      <dxf>
        <numFmt numFmtId="167" formatCode="0.0000"/>
        <alignment horizontal="center" vertical="top" readingOrder="0"/>
        <border outline="0">
          <left style="dashed">
            <color indexed="64"/>
          </left>
          <top style="medium">
            <color indexed="64"/>
          </top>
          <bottom style="dashed">
            <color indexed="64"/>
          </bottom>
        </border>
      </dxf>
    </rfmt>
  </rrc>
  <rrc rId="3622" sId="3" ref="A956:XFD956" action="deleteRow">
    <rfmt sheetId="3" xfDxf="1" s="1" sqref="A956:XFD956"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956">
        <v>44881</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3" sqref="B956" start="0" length="0">
      <dxf>
        <numFmt numFmtId="167" formatCode="0.0000"/>
        <alignment horizontal="center" vertical="top" readingOrder="0"/>
        <border outline="0">
          <left style="dashed">
            <color indexed="64"/>
          </left>
          <top style="medium">
            <color indexed="64"/>
          </top>
          <bottom style="dashed">
            <color indexed="64"/>
          </bottom>
        </border>
      </dxf>
    </rfmt>
  </rrc>
  <rcc rId="3623" sId="4" odxf="1" dxf="1" numFmtId="4">
    <nc r="B956">
      <v>1.5247999999999999</v>
    </nc>
    <odxf/>
    <ndxf/>
  </rcc>
  <rcc rId="3624" sId="4" odxf="1" dxf="1" numFmtId="4">
    <nc r="C956">
      <v>1.5247999999999999</v>
    </nc>
    <odxf/>
    <ndxf/>
  </rcc>
  <rcc rId="3625" sId="4" odxf="1" dxf="1" numFmtId="4">
    <nc r="D956">
      <v>1.5248999999999999</v>
    </nc>
    <odxf/>
    <ndxf/>
  </rcc>
  <rcc rId="3626" sId="4" odxf="1" dxf="1" numFmtId="4">
    <nc r="E956">
      <v>1.5248999999999999</v>
    </nc>
    <odxf/>
    <ndxf/>
  </rcc>
  <rcc rId="3627" sId="4" numFmtId="27">
    <oc r="A956">
      <v>44880.666666666664</v>
    </oc>
    <nc r="A956">
      <v>44880.833333333336</v>
    </nc>
  </rcc>
  <rrc rId="3628" sId="4" ref="A957:XFD957" action="deleteRow">
    <rfmt sheetId="4" xfDxf="1" s="1" sqref="A957:XFD957"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957">
        <v>44881</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4" sqref="B957"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C957"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D957"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E957" start="0" length="0">
      <dxf>
        <numFmt numFmtId="171" formatCode="#,##0.0000_ ;\-#,##0.0000\ "/>
        <alignment horizontal="center" vertical="top" readingOrder="0"/>
        <border outline="0">
          <left style="dashed">
            <color indexed="64"/>
          </left>
          <right style="thin">
            <color indexed="64"/>
          </right>
          <top style="medium">
            <color indexed="64"/>
          </top>
          <bottom style="dashed">
            <color indexed="64"/>
          </bottom>
        </border>
      </dxf>
    </rfmt>
  </rrc>
  <rcc rId="3629" sId="7" odxf="1" dxf="1" numFmtId="4">
    <nc r="B966">
      <v>4.71</v>
    </nc>
    <odxf>
      <border outline="0">
        <top style="dashed">
          <color indexed="64"/>
        </top>
      </border>
    </odxf>
    <ndxf>
      <border outline="0">
        <top style="thin">
          <color indexed="64"/>
        </top>
      </border>
    </ndxf>
  </rcc>
  <rcc rId="3630" sId="7" odxf="1" dxf="1" numFmtId="4">
    <nc r="C966">
      <v>6.1</v>
    </nc>
    <odxf>
      <border outline="0">
        <top style="dashed">
          <color indexed="64"/>
        </top>
      </border>
    </odxf>
    <ndxf>
      <border outline="0">
        <top style="thin">
          <color indexed="64"/>
        </top>
      </border>
    </ndxf>
  </rcc>
  <rcc rId="3631" sId="7" numFmtId="27">
    <oc r="A966">
      <v>44880.666666666664</v>
    </oc>
    <nc r="A966">
      <v>44880.833333333336</v>
    </nc>
  </rcc>
  <rrc rId="3632" sId="7" ref="A967:XFD967" action="deleteRow">
    <rfmt sheetId="7" xfDxf="1" s="1" sqref="A967:XFD967"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967">
        <v>44881</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967"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967"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967" start="0" length="0">
      <dxf>
        <numFmt numFmtId="164" formatCode="0.0"/>
        <alignment horizontal="center" vertical="top" readingOrder="0"/>
        <border outline="0">
          <left style="dashed">
            <color indexed="64"/>
          </left>
          <top style="medium">
            <color indexed="64"/>
          </top>
          <bottom style="dashed">
            <color indexed="64"/>
          </bottom>
        </border>
      </dxf>
    </rfmt>
  </rrc>
  <rrc rId="3633" sId="7" ref="A964:XFD964" action="deleteRow">
    <rfmt sheetId="7" xfDxf="1" s="1" sqref="A964:XFD964"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964">
        <v>44880</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cc rId="0" sId="7" dxf="1" numFmtId="4">
      <nc r="B964">
        <v>5.29</v>
      </nc>
      <ndxf>
        <numFmt numFmtId="2" formatCode="0.00"/>
        <alignment horizontal="center" vertical="top" readingOrder="0"/>
        <border outline="0">
          <left style="dashed">
            <color indexed="64"/>
          </left>
          <right style="dashed">
            <color indexed="64"/>
          </right>
          <top style="dashed">
            <color indexed="64"/>
          </top>
          <bottom style="medium">
            <color indexed="64"/>
          </bottom>
        </border>
      </ndxf>
    </rcc>
    <rcc rId="0" sId="7" dxf="1" numFmtId="4">
      <nc r="C964">
        <v>6.3</v>
      </nc>
      <ndxf>
        <numFmt numFmtId="164" formatCode="0.0"/>
        <alignment horizontal="center" vertical="top" readingOrder="0"/>
        <border outline="0">
          <left style="dashed">
            <color indexed="64"/>
          </left>
          <right style="dashed">
            <color indexed="64"/>
          </right>
          <top style="dashed">
            <color indexed="64"/>
          </top>
          <bottom style="medium">
            <color indexed="64"/>
          </bottom>
        </border>
      </ndxf>
    </rcc>
    <rfmt sheetId="7" sqref="D964" start="0" length="0">
      <dxf>
        <numFmt numFmtId="164" formatCode="0.0"/>
        <alignment horizontal="center" vertical="top" readingOrder="0"/>
        <border outline="0">
          <left style="dashed">
            <color indexed="64"/>
          </left>
          <top style="medium">
            <color indexed="64"/>
          </top>
          <bottom style="dashed">
            <color indexed="64"/>
          </bottom>
        </border>
      </dxf>
    </rfmt>
    <rfmt sheetId="7" sqref="E964" start="0" length="0">
      <dxf/>
    </rfmt>
  </rrc>
  <rcc rId="3634" sId="8" odxf="1" dxf="1">
    <nc r="C965">
      <v>6.1</v>
    </nc>
    <odxf/>
    <ndxf/>
  </rcc>
  <rcc rId="3635" sId="8" numFmtId="27">
    <oc r="A965">
      <v>44880.666666666664</v>
    </oc>
    <nc r="A965">
      <v>44880.833333333336</v>
    </nc>
  </rcc>
  <rcc rId="3636" sId="8">
    <nc r="D965">
      <v>2.2000000000000002</v>
    </nc>
  </rcc>
  <rcc rId="3637" sId="8">
    <nc r="E965">
      <v>90</v>
    </nc>
  </rcc>
  <rrc rId="3638" sId="8" ref="A963:XFD963" action="deleteRow">
    <rfmt sheetId="8" xfDxf="1" sqref="A963:XFD963" start="0" length="0"/>
    <rcc rId="0" sId="8" dxf="1" numFmtId="27">
      <nc r="A963">
        <v>44880</v>
      </nc>
      <ndxf>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8" s="1" sqref="B963" start="0" length="0">
      <dxf>
        <font>
          <sz val="10"/>
          <color auto="1"/>
          <name val="Arial"/>
          <scheme val="none"/>
        </font>
        <numFmt numFmtId="2" formatCode="0.00"/>
        <alignment horizontal="center" readingOrder="0"/>
        <border outline="0">
          <left style="dashed">
            <color indexed="64"/>
          </left>
          <right style="dashed">
            <color indexed="64"/>
          </right>
          <top style="medium">
            <color indexed="64"/>
          </top>
          <bottom style="dashed">
            <color indexed="64"/>
          </bottom>
        </border>
      </dxf>
    </rfmt>
    <rfmt sheetId="8" s="1" sqref="C963" start="0" length="0">
      <dxf>
        <font>
          <sz val="10"/>
          <color auto="1"/>
          <name val="Arial"/>
          <scheme val="none"/>
        </font>
        <numFmt numFmtId="164" formatCode="0.0"/>
        <alignment horizontal="center" readingOrder="0"/>
        <border outline="0">
          <left style="dashed">
            <color indexed="64"/>
          </left>
          <right style="dashed">
            <color indexed="64"/>
          </right>
          <top style="medium">
            <color indexed="64"/>
          </top>
          <bottom style="dashed">
            <color indexed="64"/>
          </bottom>
        </border>
      </dxf>
    </rfmt>
    <rfmt sheetId="8" sqref="D963" start="0" length="0">
      <dxf>
        <alignment horizontal="center" vertical="top" readingOrder="0"/>
        <border outline="0">
          <left style="dashed">
            <color indexed="64"/>
          </left>
          <right style="dashed">
            <color indexed="64"/>
          </right>
          <top style="medium">
            <color indexed="64"/>
          </top>
          <bottom style="dashed">
            <color indexed="64"/>
          </bottom>
        </border>
      </dxf>
    </rfmt>
    <rfmt sheetId="8" sqref="E963" start="0" length="0">
      <dxf>
        <alignment horizontal="center" vertical="top" readingOrder="0"/>
        <border outline="0">
          <left style="dashed">
            <color indexed="64"/>
          </left>
          <right style="dashed">
            <color indexed="64"/>
          </right>
          <top style="medium">
            <color indexed="64"/>
          </top>
          <bottom style="dashed">
            <color indexed="64"/>
          </bottom>
        </border>
      </dxf>
    </rfmt>
  </rrc>
  <rrc rId="3639" sId="8" ref="A965:XFD965" action="deleteRow">
    <rfmt sheetId="8" xfDxf="1" sqref="A965:XFD965" start="0" length="0"/>
    <rcc rId="0" sId="8" dxf="1" numFmtId="27">
      <nc r="A965">
        <v>44881</v>
      </nc>
      <ndxf>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8" s="1" sqref="B965" start="0" length="0">
      <dxf>
        <font>
          <sz val="10"/>
          <color auto="1"/>
          <name val="Arial"/>
          <scheme val="none"/>
        </font>
        <numFmt numFmtId="2" formatCode="0.00"/>
        <alignment horizontal="center" readingOrder="0"/>
        <border outline="0">
          <left style="dashed">
            <color indexed="64"/>
          </left>
          <right style="dashed">
            <color indexed="64"/>
          </right>
          <top style="medium">
            <color indexed="64"/>
          </top>
          <bottom style="dashed">
            <color indexed="64"/>
          </bottom>
        </border>
      </dxf>
    </rfmt>
    <rfmt sheetId="8" s="1" sqref="C965" start="0" length="0">
      <dxf>
        <font>
          <sz val="10"/>
          <color auto="1"/>
          <name val="Arial"/>
          <scheme val="none"/>
        </font>
        <numFmt numFmtId="164" formatCode="0.0"/>
        <alignment horizontal="center" readingOrder="0"/>
        <border outline="0">
          <left style="dashed">
            <color indexed="64"/>
          </left>
          <right style="dashed">
            <color indexed="64"/>
          </right>
          <top style="medium">
            <color indexed="64"/>
          </top>
          <bottom style="dashed">
            <color indexed="64"/>
          </bottom>
        </border>
      </dxf>
    </rfmt>
    <rfmt sheetId="8" sqref="D965" start="0" length="0">
      <dxf>
        <alignment horizontal="center" vertical="top" readingOrder="0"/>
        <border outline="0">
          <left style="dashed">
            <color indexed="64"/>
          </left>
          <right style="dashed">
            <color indexed="64"/>
          </right>
          <top style="medium">
            <color indexed="64"/>
          </top>
          <bottom style="dashed">
            <color indexed="64"/>
          </bottom>
        </border>
      </dxf>
    </rfmt>
    <rfmt sheetId="8" sqref="E965" start="0" length="0">
      <dxf>
        <alignment horizontal="center" vertical="top" readingOrder="0"/>
        <border outline="0">
          <left style="dashed">
            <color indexed="64"/>
          </left>
          <right style="dashed">
            <color indexed="64"/>
          </right>
          <top style="medium">
            <color indexed="64"/>
          </top>
          <bottom style="dashed">
            <color indexed="64"/>
          </bottom>
        </border>
      </dxf>
    </rfmt>
  </rrc>
  <rcv guid="{10BBB012-7C39-4D46-BF20-238B6C5ADCE0}" action="delete"/>
  <rdn rId="0" localSheetId="2" customView="1" name="Z_10BBB012_7C39_4D46_BF20_238B6C5ADCE0_.wvu.FilterData" hidden="1" oldHidden="1">
    <formula>'КР 2_I-VII'!$A$4:$H$4</formula>
    <oldFormula>'КР 2_I-VII'!$A$4:$H$4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27" start="0" length="0">
    <dxf/>
  </rfmt>
  <rcc rId="3645" sId="1" odxf="1" dxf="1" numFmtId="4">
    <nc r="C327">
      <v>6.0000000000000001E-3</v>
    </nc>
    <odxf/>
    <ndxf/>
  </rcc>
  <rcc rId="3646" sId="1" odxf="1" dxf="1" numFmtId="4">
    <nc r="D327">
      <v>1E-3</v>
    </nc>
    <odxf/>
    <ndxf/>
  </rcc>
  <rcc rId="3647" sId="1" odxf="1" dxf="1" numFmtId="4">
    <nc r="E327">
      <v>4.0000000000000001E-3</v>
    </nc>
    <odxf/>
    <ndxf/>
  </rcc>
  <rcc rId="3648" sId="1" odxf="1" dxf="1" numFmtId="4">
    <nc r="F327">
      <v>1E-3</v>
    </nc>
    <odxf/>
    <ndxf/>
  </rcc>
  <rfmt sheetId="1" sqref="G327" start="0" length="0">
    <dxf/>
  </rfmt>
  <rcc rId="3649" sId="1" odxf="1" dxf="1" numFmtId="4">
    <nc r="H327">
      <v>4.1000000000000002E-2</v>
    </nc>
    <odxf/>
    <ndxf/>
  </rcc>
  <rfmt sheetId="1" sqref="I327" start="0" length="0">
    <dxf/>
  </rfmt>
  <rfmt sheetId="1" sqref="J327" start="0" length="0">
    <dxf/>
  </rfmt>
  <rcc rId="3650" sId="1" odxf="1" dxf="1" numFmtId="4">
    <nc r="K327">
      <v>2.5000000000000001E-2</v>
    </nc>
    <odxf/>
    <ndxf/>
  </rcc>
  <rcc rId="3651" sId="1" odxf="1" dxf="1" numFmtId="4">
    <nc r="L327">
      <v>99.908000000000001</v>
    </nc>
    <odxf/>
    <ndxf/>
  </rcc>
  <rcc rId="3652" sId="1" odxf="1" dxf="1" numFmtId="4">
    <nc r="M327">
      <v>1.4E-2</v>
    </nc>
    <odxf/>
    <ndxf/>
  </rcc>
  <rcc rId="3653" sId="1" odxf="1" dxf="1" numFmtId="4">
    <nc r="N327">
      <v>1.1999999999999999E-3</v>
    </nc>
    <odxf/>
    <ndxf/>
  </rcc>
  <rcc rId="3654" sId="2" odxf="1" dxf="1" numFmtId="4">
    <nc r="B1921">
      <v>1.4981</v>
    </nc>
    <odxf/>
    <ndxf/>
  </rcc>
  <rcc rId="3655" sId="2" odxf="1" dxf="1" numFmtId="4">
    <nc r="C1921">
      <v>1.498</v>
    </nc>
    <odxf/>
    <ndxf/>
  </rcc>
  <rcc rId="3656" sId="2" odxf="1" dxf="1" numFmtId="4">
    <nc r="D1921">
      <v>1.4984</v>
    </nc>
    <odxf/>
    <ndxf/>
  </rcc>
  <rcc rId="3657" sId="2" odxf="1" dxf="1" numFmtId="4">
    <nc r="E1921">
      <v>1.4979</v>
    </nc>
    <odxf/>
    <ndxf/>
  </rcc>
  <rcc rId="3658" sId="2" odxf="1" dxf="1" numFmtId="4">
    <nc r="F1921">
      <v>1.4982</v>
    </nc>
    <odxf/>
    <ndxf/>
  </rcc>
  <rcc rId="3659" sId="2" odxf="1" dxf="1" numFmtId="4">
    <nc r="G1921">
      <v>1.4982</v>
    </nc>
    <odxf/>
    <ndxf/>
  </rcc>
  <rcc rId="3660" sId="2" odxf="1" dxf="1" numFmtId="4">
    <nc r="H1921">
      <v>1.4981</v>
    </nc>
    <odxf/>
    <ndxf/>
  </rcc>
  <rcc rId="3661" sId="2" odxf="1" dxf="1" numFmtId="4">
    <nc r="B1922">
      <v>1.4979</v>
    </nc>
    <odxf/>
    <ndxf/>
  </rcc>
  <rcc rId="3662" sId="2" odxf="1" dxf="1" numFmtId="4">
    <nc r="C1922">
      <v>1.498</v>
    </nc>
    <odxf/>
    <ndxf/>
  </rcc>
  <rcc rId="3663" sId="2" odxf="1" dxf="1" numFmtId="4">
    <nc r="D1922">
      <v>1.4983</v>
    </nc>
    <odxf/>
    <ndxf/>
  </rcc>
  <rcc rId="3664" sId="2" odxf="1" dxf="1" numFmtId="4">
    <nc r="E1922">
      <v>1.4978</v>
    </nc>
    <odxf/>
    <ndxf/>
  </rcc>
  <rcc rId="3665" sId="2" odxf="1" dxf="1" numFmtId="4">
    <nc r="F1922">
      <v>1.4982</v>
    </nc>
    <odxf/>
    <ndxf/>
  </rcc>
  <rcc rId="3666" sId="2" odxf="1" dxf="1" numFmtId="4">
    <nc r="G1922">
      <v>1.4982</v>
    </nc>
    <odxf/>
    <ndxf/>
  </rcc>
  <rcc rId="3667" sId="2" odxf="1" dxf="1" numFmtId="4">
    <nc r="H1922">
      <v>1.4981</v>
    </nc>
    <odxf/>
    <ndxf/>
  </rcc>
  <rcc rId="3668" sId="3" odxf="1" dxf="1" numFmtId="4">
    <nc r="B956">
      <v>1.5202</v>
    </nc>
    <odxf>
      <border outline="0">
        <left style="dashed">
          <color indexed="64"/>
        </left>
        <right/>
        <top style="dashed">
          <color indexed="64"/>
        </top>
        <bottom style="dashed">
          <color indexed="64"/>
        </bottom>
      </border>
    </odxf>
    <ndxf>
      <border outline="0">
        <left/>
        <right style="thin">
          <color indexed="64"/>
        </right>
        <top style="thin">
          <color indexed="64"/>
        </top>
        <bottom style="thin">
          <color indexed="64"/>
        </bottom>
      </border>
    </ndxf>
  </rcc>
  <rcc rId="3669" sId="4" odxf="1" dxf="1" numFmtId="4">
    <nc r="B957">
      <v>1.5248999999999999</v>
    </nc>
    <odxf>
      <border outline="0">
        <top style="dashed">
          <color indexed="64"/>
        </top>
      </border>
    </odxf>
    <ndxf>
      <border outline="0">
        <top style="medium">
          <color indexed="64"/>
        </top>
      </border>
    </ndxf>
  </rcc>
  <rcc rId="3670" sId="4" odxf="1" dxf="1" numFmtId="4">
    <nc r="C957">
      <v>1.5248999999999999</v>
    </nc>
    <odxf>
      <border outline="0">
        <top style="dashed">
          <color indexed="64"/>
        </top>
      </border>
    </odxf>
    <ndxf>
      <border outline="0">
        <top style="medium">
          <color indexed="64"/>
        </top>
      </border>
    </ndxf>
  </rcc>
  <rcc rId="3671" sId="4" odxf="1" dxf="1" numFmtId="4">
    <nc r="D957">
      <v>1.5248999999999999</v>
    </nc>
    <odxf>
      <border outline="0">
        <top style="dashed">
          <color indexed="64"/>
        </top>
      </border>
    </odxf>
    <ndxf>
      <border outline="0">
        <top style="medium">
          <color indexed="64"/>
        </top>
      </border>
    </ndxf>
  </rcc>
  <rcc rId="3672" sId="4" odxf="1" dxf="1" numFmtId="4">
    <nc r="E957">
      <v>1.5248999999999999</v>
    </nc>
    <odxf>
      <border outline="0">
        <right style="dashed">
          <color indexed="64"/>
        </right>
        <top style="dashed">
          <color indexed="64"/>
        </top>
      </border>
    </odxf>
    <ndxf>
      <border outline="0">
        <right style="thin">
          <color indexed="64"/>
        </right>
        <top style="medium">
          <color indexed="64"/>
        </top>
      </border>
    </ndxf>
  </rcc>
  <rcc rId="3673" sId="5" odxf="1" dxf="1" numFmtId="4">
    <nc r="B331">
      <v>76.099999999999994</v>
    </nc>
    <odxf/>
    <ndxf/>
  </rcc>
  <rcc rId="3674" sId="5" odxf="1" dxf="1" numFmtId="4">
    <nc r="C331">
      <v>0.27</v>
    </nc>
    <odxf/>
    <ndxf/>
  </rcc>
  <rcc rId="3675" sId="5" odxf="1" dxf="1" numFmtId="4">
    <nc r="D331">
      <v>2.4</v>
    </nc>
    <odxf/>
    <ndxf/>
  </rcc>
  <rcc rId="3676" sId="5" odxf="1" dxf="1" numFmtId="4">
    <nc r="E331">
      <v>20.84</v>
    </nc>
    <odxf/>
    <ndxf/>
  </rcc>
  <rcc rId="3677" sId="5" odxf="1" dxf="1" numFmtId="4">
    <nc r="F331">
      <v>0.39</v>
    </nc>
    <odxf/>
    <ndxf/>
  </rcc>
  <rcc rId="3678" sId="5" odxf="1" dxf="1">
    <oc r="G331">
      <f>IF(SUM(C331:D331)&gt;0,SUM(C331:D331),"")</f>
    </oc>
    <nc r="G331">
      <f>IF(SUM(C331:D331)&gt;0,SUM(C331:D331),"")</f>
    </nc>
    <odxf/>
    <ndxf/>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84" sId="6" odxf="1" dxf="1" numFmtId="4">
    <nc r="B326">
      <v>1.5248999999999999</v>
    </nc>
    <odxf/>
    <ndxf/>
  </rcc>
  <rcc rId="3685" sId="6" odxf="1" dxf="1" numFmtId="4">
    <nc r="C326">
      <v>0.84</v>
    </nc>
    <odxf>
      <fill>
        <patternFill patternType="none">
          <bgColor indexed="65"/>
        </patternFill>
      </fill>
    </odxf>
    <ndxf>
      <fill>
        <patternFill patternType="solid">
          <bgColor theme="0"/>
        </patternFill>
      </fill>
    </ndxf>
  </rcc>
  <rcc rId="3686" sId="6" odxf="1" dxf="1" numFmtId="4">
    <nc r="D326">
      <v>1.1299999999999999</v>
    </nc>
    <odxf>
      <fill>
        <patternFill patternType="none">
          <bgColor indexed="65"/>
        </patternFill>
      </fill>
    </odxf>
    <ndxf>
      <fill>
        <patternFill patternType="solid">
          <bgColor theme="0"/>
        </patternFill>
      </fill>
    </ndxf>
  </rcc>
  <rcc rId="3687" sId="6" odxf="1" dxf="1" numFmtId="4">
    <nc r="E326">
      <v>6.81</v>
    </nc>
    <odxf>
      <fill>
        <patternFill patternType="none">
          <bgColor indexed="65"/>
        </patternFill>
      </fill>
    </odxf>
    <ndxf>
      <fill>
        <patternFill patternType="solid">
          <bgColor theme="0"/>
        </patternFill>
      </fill>
    </ndxf>
  </rcc>
  <rcc rId="3688" sId="6" odxf="1" dxf="1" numFmtId="4">
    <nc r="F326">
      <v>0.9</v>
    </nc>
    <odxf>
      <fill>
        <patternFill patternType="none">
          <bgColor indexed="65"/>
        </patternFill>
      </fill>
    </odxf>
    <ndxf>
      <fill>
        <patternFill patternType="solid">
          <bgColor theme="0"/>
        </patternFill>
      </fill>
    </ndxf>
  </rcc>
  <rfmt sheetId="6" sqref="G326" start="0" length="0">
    <dxf>
      <fill>
        <patternFill patternType="solid">
          <bgColor theme="0"/>
        </patternFill>
      </fill>
    </dxf>
  </rfmt>
  <rfmt sheetId="6" sqref="H326" start="0" length="0">
    <dxf>
      <fill>
        <patternFill patternType="solid">
          <bgColor theme="0"/>
        </patternFill>
      </fill>
    </dxf>
  </rfmt>
  <rfmt sheetId="6" sqref="I326" start="0" length="0">
    <dxf>
      <fill>
        <patternFill patternType="solid">
          <bgColor theme="0"/>
        </patternFill>
      </fill>
    </dxf>
  </rfmt>
  <rfmt sheetId="6" sqref="J326" start="0" length="0">
    <dxf>
      <fill>
        <patternFill patternType="solid">
          <bgColor theme="0"/>
        </patternFill>
      </fill>
    </dxf>
  </rfmt>
  <rfmt sheetId="6" sqref="K326" start="0" length="0">
    <dxf>
      <fill>
        <patternFill patternType="solid">
          <bgColor theme="0"/>
        </patternFill>
      </fill>
    </dxf>
  </rfmt>
  <rfmt sheetId="6" sqref="L326" start="0" length="0">
    <dxf>
      <fill>
        <patternFill patternType="solid">
          <bgColor theme="0"/>
        </patternFill>
      </fill>
    </dxf>
  </rfmt>
  <rcc rId="3689" sId="6" odxf="1" dxf="1" numFmtId="4">
    <nc r="M326">
      <v>90.32</v>
    </nc>
    <odxf>
      <fill>
        <patternFill patternType="none">
          <bgColor indexed="65"/>
        </patternFill>
      </fill>
    </odxf>
    <ndxf>
      <fill>
        <patternFill patternType="solid">
          <bgColor theme="0"/>
        </patternFill>
      </fill>
    </ndxf>
  </rcc>
  <rfmt sheetId="6" sqref="N326" start="0" length="0">
    <dxf>
      <numFmt numFmtId="2" formatCode="0.00"/>
    </dxf>
  </rfmt>
  <rfmt sheetId="6" sqref="O326" start="0" length="0">
    <dxf>
      <numFmt numFmtId="0" formatCode="General"/>
    </dxf>
  </rfmt>
  <rfmt sheetId="6" sqref="P326" start="0" length="0">
    <dxf/>
  </rfmt>
  <rfmt sheetId="6" sqref="Q326" start="0" length="0">
    <dxf>
      <alignment vertical="top" readingOrder="0"/>
    </dxf>
  </rfmt>
  <rfmt sheetId="6" sqref="R326" start="0" length="0">
    <dxf>
      <numFmt numFmtId="2" formatCode="0.00"/>
      <alignment vertical="center" readingOrder="0"/>
      <border outline="0">
        <left style="dashed">
          <color indexed="64"/>
        </left>
        <right style="dashed">
          <color indexed="64"/>
        </right>
        <top style="dashed">
          <color indexed="64"/>
        </top>
        <bottom style="dashed">
          <color indexed="64"/>
        </bottom>
      </border>
    </dxf>
  </rfmt>
  <rcc rId="3690" sId="6" numFmtId="4">
    <nc r="Q325">
      <v>8.3000000000000007</v>
    </nc>
  </rcc>
  <rcc rId="3691" sId="6">
    <oc r="R325">
      <f>IF(SUM(D325,E325)&gt;0,SUM(D325,E325),"")</f>
    </oc>
    <nc r="R325"/>
  </rcc>
  <rcc rId="3692" sId="6" numFmtId="4">
    <oc r="Q326">
      <f>IF(SUM(D326,E326)&gt;0,SUM(D326,E326),"")</f>
    </oc>
    <nc r="Q326">
      <v>7.94</v>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C966" start="0" length="0">
    <dxf>
      <numFmt numFmtId="2" formatCode="0.00"/>
      <border outline="0">
        <top/>
      </border>
    </dxf>
  </rfmt>
  <rfmt sheetId="7" sqref="D966" start="0" length="0">
    <dxf>
      <border outline="0">
        <right style="dashed">
          <color indexed="64"/>
        </right>
        <top/>
      </border>
    </dxf>
  </rfmt>
  <rfmt sheetId="7" sqref="E966" start="0" length="0">
    <dxf>
      <numFmt numFmtId="164" formatCode="0.0"/>
      <alignment horizontal="center" vertical="top" readingOrder="0"/>
      <border outline="0">
        <left style="dashed">
          <color indexed="64"/>
        </left>
        <bottom style="dashed">
          <color indexed="64"/>
        </bottom>
      </border>
    </dxf>
  </rfmt>
  <rcc rId="3693" sId="7" numFmtId="4">
    <nc r="B966">
      <v>4.54</v>
    </nc>
  </rcc>
  <rcc rId="3694" sId="7" numFmtId="4">
    <nc r="C966">
      <v>6.7</v>
    </nc>
  </rcc>
  <rcc rId="3695" sId="7" numFmtId="4">
    <nc r="D966">
      <v>6.3</v>
    </nc>
  </rcc>
  <rcc rId="3696" sId="8" odxf="1" dxf="1">
    <nc r="B965">
      <v>5.15</v>
    </nc>
    <odxf>
      <border outline="0">
        <top style="dashed">
          <color indexed="64"/>
        </top>
      </border>
    </odxf>
    <ndxf>
      <border outline="0">
        <top/>
      </border>
    </ndxf>
  </rcc>
  <rcc rId="3697" sId="8" odxf="1" dxf="1">
    <nc r="C965">
      <v>7</v>
    </nc>
    <odxf>
      <border outline="0">
        <top style="dashed">
          <color indexed="64"/>
        </top>
      </border>
    </odxf>
    <ndxf>
      <border outline="0">
        <top style="medium">
          <color indexed="64"/>
        </top>
      </border>
    </ndxf>
  </rcc>
  <rcc rId="3698" sId="8">
    <nc r="E965">
      <v>90</v>
    </nc>
  </rcc>
  <rcc rId="3699" sId="8">
    <nc r="D965">
      <v>2.2999999999999998</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00" sId="2" odxf="1" dxf="1" numFmtId="4">
    <nc r="B1923">
      <v>1.4979</v>
    </nc>
    <odxf/>
    <ndxf/>
  </rcc>
  <rcc rId="3701" sId="2" odxf="1" dxf="1" numFmtId="4">
    <nc r="C1923">
      <v>1.4981</v>
    </nc>
    <odxf/>
    <ndxf/>
  </rcc>
  <rcc rId="3702" sId="2" odxf="1" dxf="1" numFmtId="4">
    <nc r="D1923">
      <v>1.4983</v>
    </nc>
    <odxf/>
    <ndxf/>
  </rcc>
  <rcc rId="3703" sId="2" odxf="1" dxf="1" numFmtId="4">
    <nc r="E1923">
      <v>1.4979</v>
    </nc>
    <odxf/>
    <ndxf/>
  </rcc>
  <rcc rId="3704" sId="2" odxf="1" dxf="1" numFmtId="4">
    <nc r="F1923">
      <v>1.4982</v>
    </nc>
    <odxf/>
    <ndxf/>
  </rcc>
  <rcc rId="3705" sId="2" odxf="1" dxf="1" numFmtId="4">
    <nc r="G1923">
      <v>1.4981</v>
    </nc>
    <odxf/>
    <ndxf/>
  </rcc>
  <rcc rId="3706" sId="2" odxf="1" dxf="1" numFmtId="4">
    <nc r="H1923">
      <v>1.4982</v>
    </nc>
    <odxf/>
    <ndxf/>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49" sId="2" odxf="1" dxf="1" numFmtId="4">
    <nc r="B2035">
      <v>1.4975000000000001</v>
    </nc>
    <odxf/>
    <ndxf/>
  </rcc>
  <rcc rId="5950" sId="2" odxf="1" dxf="1" numFmtId="4">
    <nc r="C2035">
      <v>1.4974000000000001</v>
    </nc>
    <odxf/>
    <ndxf/>
  </rcc>
  <rcc rId="5951" sId="2" odxf="1" dxf="1" numFmtId="4">
    <nc r="D2035">
      <v>1.4979</v>
    </nc>
    <odxf/>
    <ndxf/>
  </rcc>
  <rcc rId="5952" sId="2" odxf="1" dxf="1" numFmtId="4">
    <nc r="E2035">
      <v>1.4974000000000001</v>
    </nc>
    <odxf/>
    <ndxf/>
  </rcc>
  <rcc rId="5953" sId="2" odxf="1" dxf="1" numFmtId="4">
    <nc r="F2035">
      <v>1.4979</v>
    </nc>
    <odxf/>
    <ndxf/>
  </rcc>
  <rcc rId="5954" sId="2" odxf="1" dxf="1" numFmtId="4">
    <nc r="G2035">
      <v>1.4976</v>
    </nc>
    <odxf/>
    <ndxf/>
  </rcc>
  <rcc rId="5955" sId="2" odxf="1" dxf="1" numFmtId="4">
    <nc r="H2035">
      <v>1.4976</v>
    </nc>
    <odxf/>
    <ndxf/>
  </rcc>
  <rcc rId="5956" sId="2" odxf="1" dxf="1" numFmtId="4">
    <nc r="B2036">
      <v>1.4979</v>
    </nc>
    <odxf/>
    <ndxf/>
  </rcc>
  <rcc rId="5957" sId="2" odxf="1" dxf="1" numFmtId="4">
    <nc r="C2036">
      <v>1.4975000000000001</v>
    </nc>
    <odxf/>
    <ndxf/>
  </rcc>
  <rcc rId="5958" sId="2" odxf="1" dxf="1" numFmtId="4">
    <nc r="D2036">
      <v>1.4978</v>
    </nc>
    <odxf/>
    <ndxf/>
  </rcc>
  <rcc rId="5959" sId="2" odxf="1" dxf="1" numFmtId="4">
    <nc r="E2036">
      <v>1.4974000000000001</v>
    </nc>
    <odxf/>
    <ndxf/>
  </rcc>
  <rcc rId="5960" sId="2" odxf="1" dxf="1" numFmtId="4">
    <nc r="F2036">
      <v>1.4979</v>
    </nc>
    <odxf/>
    <ndxf/>
  </rcc>
  <rcc rId="5961" sId="2" odxf="1" dxf="1" numFmtId="4">
    <nc r="G2036">
      <v>1.4975000000000001</v>
    </nc>
    <odxf/>
    <ndxf/>
  </rcc>
  <rcc rId="5962" sId="2" odxf="1" dxf="1" numFmtId="4">
    <nc r="H2036">
      <v>1.4973000000000001</v>
    </nc>
    <odxf/>
    <ndxf/>
  </rcc>
  <rfmt sheetId="3" sqref="B995" start="0" length="0">
    <dxf>
      <border>
        <left style="dashed">
          <color indexed="64"/>
        </left>
        <right style="thin">
          <color indexed="64"/>
        </right>
        <top style="thin">
          <color indexed="64"/>
        </top>
        <bottom style="medium">
          <color indexed="64"/>
        </bottom>
      </border>
    </dxf>
  </rfmt>
  <rcc rId="5963" sId="3" numFmtId="4">
    <nc r="B996">
      <v>1.5181</v>
    </nc>
  </rcc>
  <rrc rId="5964" sId="4" ref="A993:XFD993" action="deleteRow">
    <rfmt sheetId="4" xfDxf="1" s="1" sqref="A993:XFD993"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993">
        <v>44899</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cc rId="0" sId="4" dxf="1" numFmtId="4">
      <nc r="B993">
        <v>1.5246999999999999</v>
      </nc>
      <ndxf>
        <numFmt numFmtId="171" formatCode="#,##0.0000_ ;\-#,##0.0000\ "/>
        <alignment horizontal="center" vertical="top" readingOrder="0"/>
        <border outline="0">
          <left style="dashed">
            <color indexed="64"/>
          </left>
          <right style="dashed">
            <color indexed="64"/>
          </right>
          <top style="medium">
            <color indexed="64"/>
          </top>
          <bottom style="dashed">
            <color indexed="64"/>
          </bottom>
        </border>
      </ndxf>
    </rcc>
    <rcc rId="0" sId="4" dxf="1" numFmtId="4">
      <nc r="C993">
        <v>1.5246999999999999</v>
      </nc>
      <ndxf>
        <numFmt numFmtId="171" formatCode="#,##0.0000_ ;\-#,##0.0000\ "/>
        <alignment horizontal="center" vertical="top" readingOrder="0"/>
        <border outline="0">
          <left style="dashed">
            <color indexed="64"/>
          </left>
          <right style="dashed">
            <color indexed="64"/>
          </right>
          <top style="medium">
            <color indexed="64"/>
          </top>
          <bottom style="dashed">
            <color indexed="64"/>
          </bottom>
        </border>
      </ndxf>
    </rcc>
    <rcc rId="0" sId="4" dxf="1" numFmtId="4">
      <nc r="D993">
        <v>1.5246999999999999</v>
      </nc>
      <ndxf>
        <numFmt numFmtId="171" formatCode="#,##0.0000_ ;\-#,##0.0000\ "/>
        <alignment horizontal="center" vertical="top" readingOrder="0"/>
        <border outline="0">
          <left style="dashed">
            <color indexed="64"/>
          </left>
          <right style="dashed">
            <color indexed="64"/>
          </right>
          <top style="medium">
            <color indexed="64"/>
          </top>
          <bottom style="dashed">
            <color indexed="64"/>
          </bottom>
        </border>
      </ndxf>
    </rcc>
    <rcc rId="0" sId="4" dxf="1" numFmtId="4">
      <nc r="E993">
        <v>1.5246999999999999</v>
      </nc>
      <ndxf>
        <numFmt numFmtId="171" formatCode="#,##0.0000_ ;\-#,##0.0000\ "/>
        <alignment horizontal="center" vertical="top" readingOrder="0"/>
        <border outline="0">
          <left style="dashed">
            <color indexed="64"/>
          </left>
          <right style="dashed">
            <color indexed="64"/>
          </right>
          <top style="medium">
            <color indexed="64"/>
          </top>
          <bottom style="dashed">
            <color indexed="64"/>
          </bottom>
        </border>
      </ndxf>
    </rcc>
  </rrc>
  <rrc rId="5965" sId="4" ref="A995:XFD995" action="deleteRow">
    <rfmt sheetId="4" xfDxf="1" s="1" sqref="A995:XFD995"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995">
        <v>44900</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4" sqref="B995"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C995"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D995"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E995" start="0" length="0">
      <dxf>
        <numFmt numFmtId="171" formatCode="#,##0.0000_ ;\-#,##0.0000\ "/>
        <alignment horizontal="center" vertical="top" readingOrder="0"/>
        <border outline="0">
          <left style="dashed">
            <color indexed="64"/>
          </left>
          <right style="thin">
            <color indexed="64"/>
          </right>
          <top style="medium">
            <color indexed="64"/>
          </top>
          <bottom style="dashed">
            <color indexed="64"/>
          </bottom>
        </border>
      </dxf>
    </rfmt>
    <rfmt sheetId="4" sqref="F995" start="0" length="0">
      <dxf>
        <font>
          <sz val="10"/>
          <color indexed="41"/>
          <name val="Arial"/>
          <scheme val="none"/>
        </font>
      </dxf>
    </rfmt>
  </rrc>
  <rcc rId="5966" sId="4" odxf="1" dxf="1" numFmtId="4">
    <nc r="B995">
      <v>1.5246</v>
    </nc>
    <odxf>
      <border outline="0">
        <top style="dashed">
          <color indexed="64"/>
        </top>
      </border>
    </odxf>
    <ndxf>
      <border outline="0">
        <top style="medium">
          <color indexed="64"/>
        </top>
      </border>
    </ndxf>
  </rcc>
  <rcc rId="5967" sId="4" odxf="1" dxf="1" numFmtId="4">
    <nc r="C995">
      <v>1.5247999999999999</v>
    </nc>
    <odxf>
      <border outline="0">
        <top style="dashed">
          <color indexed="64"/>
        </top>
      </border>
    </odxf>
    <ndxf>
      <border outline="0">
        <top style="medium">
          <color indexed="64"/>
        </top>
      </border>
    </ndxf>
  </rcc>
  <rcc rId="5968" sId="4" odxf="1" dxf="1" numFmtId="4">
    <nc r="D995">
      <v>1.5246999999999999</v>
    </nc>
    <odxf>
      <border outline="0">
        <top style="dashed">
          <color indexed="64"/>
        </top>
      </border>
    </odxf>
    <ndxf>
      <border outline="0">
        <top style="medium">
          <color indexed="64"/>
        </top>
      </border>
    </ndxf>
  </rcc>
  <rcc rId="5969" sId="4" odxf="1" dxf="1" numFmtId="4">
    <nc r="E995">
      <v>1.5245</v>
    </nc>
    <odxf>
      <border outline="0">
        <right style="dashed">
          <color indexed="64"/>
        </right>
        <top style="dashed">
          <color indexed="64"/>
        </top>
      </border>
    </odxf>
    <ndxf>
      <border outline="0">
        <right style="thin">
          <color indexed="64"/>
        </right>
        <top style="medium">
          <color indexed="64"/>
        </top>
      </border>
    </ndxf>
  </rcc>
  <rcc rId="5970" sId="5" numFmtId="4">
    <nc r="B349">
      <v>76.849999999999994</v>
    </nc>
  </rcc>
  <rcc rId="5971" sId="5" numFmtId="4">
    <nc r="C349">
      <v>0.23</v>
    </nc>
  </rcc>
  <rcc rId="5972" sId="5" numFmtId="4">
    <nc r="D349">
      <v>2.11</v>
    </nc>
  </rcc>
  <rcc rId="5973" sId="5" numFmtId="4">
    <nc r="E349">
      <v>20.47</v>
    </nc>
  </rcc>
  <rcc rId="5974" sId="5" numFmtId="4">
    <nc r="F349">
      <v>0.34</v>
    </nc>
  </rcc>
  <rcc rId="5975" sId="5" odxf="1" dxf="1" numFmtId="4">
    <nc r="B350">
      <v>76.7</v>
    </nc>
    <odxf/>
    <ndxf/>
  </rcc>
  <rcc rId="5976" sId="5" odxf="1" dxf="1" numFmtId="4">
    <nc r="C350">
      <v>0.22</v>
    </nc>
    <odxf/>
    <ndxf/>
  </rcc>
  <rcc rId="5977" sId="5" odxf="1" dxf="1" numFmtId="4">
    <nc r="D350">
      <v>1.87</v>
    </nc>
    <odxf/>
    <ndxf/>
  </rcc>
  <rcc rId="5978" sId="5" odxf="1" dxf="1" numFmtId="4">
    <nc r="E350">
      <v>20.88</v>
    </nc>
    <odxf/>
    <ndxf/>
  </rcc>
  <rcc rId="5979" sId="5" odxf="1" dxf="1" numFmtId="4">
    <nc r="F350">
      <v>0.33</v>
    </nc>
    <odxf/>
    <ndxf/>
  </rcc>
  <rcc rId="5980" sId="6" numFmtId="4">
    <nc r="B344">
      <v>1.5247999999999999</v>
    </nc>
  </rcc>
  <rcc rId="5981" sId="6" numFmtId="4">
    <nc r="C344">
      <v>1.06</v>
    </nc>
  </rcc>
  <rcc rId="5982" sId="6" numFmtId="4">
    <nc r="D344">
      <v>1.1200000000000001</v>
    </nc>
  </rcc>
  <rcc rId="5983" sId="6" numFmtId="4">
    <nc r="E344">
      <v>6.41</v>
    </nc>
  </rcc>
  <rcc rId="5984" sId="6" numFmtId="4">
    <nc r="F344">
      <v>0.98</v>
    </nc>
  </rcc>
  <rcc rId="5985" sId="6" numFmtId="4">
    <nc r="M344">
      <v>90.43</v>
    </nc>
  </rcc>
  <rcc rId="5986" sId="6" odxf="1" dxf="1" numFmtId="4">
    <nc r="B345">
      <v>1.5246999999999999</v>
    </nc>
    <odxf/>
    <ndxf/>
  </rcc>
  <rcc rId="5987" sId="6" odxf="1" dxf="1" numFmtId="4">
    <nc r="C345">
      <v>1.1599999999999999</v>
    </nc>
    <odxf/>
    <ndxf/>
  </rcc>
  <rcc rId="5988" sId="6" odxf="1" dxf="1" numFmtId="4">
    <nc r="D345">
      <v>1.2</v>
    </nc>
    <odxf/>
    <ndxf/>
  </rcc>
  <rcc rId="5989" sId="6" odxf="1" dxf="1" numFmtId="4">
    <nc r="E345">
      <v>6.55</v>
    </nc>
    <odxf/>
    <ndxf/>
  </rcc>
  <rcc rId="5990" sId="6" odxf="1" dxf="1" numFmtId="4">
    <nc r="F345">
      <v>1.07</v>
    </nc>
    <odxf/>
    <ndxf/>
  </rcc>
  <rfmt sheetId="6" sqref="G345" start="0" length="0">
    <dxf/>
  </rfmt>
  <rfmt sheetId="6" sqref="H345" start="0" length="0">
    <dxf/>
  </rfmt>
  <rfmt sheetId="6" sqref="I345" start="0" length="0">
    <dxf/>
  </rfmt>
  <rfmt sheetId="6" sqref="J345" start="0" length="0">
    <dxf/>
  </rfmt>
  <rfmt sheetId="6" sqref="K345" start="0" length="0">
    <dxf/>
  </rfmt>
  <rfmt sheetId="6" sqref="L345" start="0" length="0">
    <dxf/>
  </rfmt>
  <rcc rId="5991" sId="6" odxf="1" dxf="1" numFmtId="4">
    <nc r="M345">
      <v>90.02</v>
    </nc>
    <odxf/>
    <ndxf/>
  </rcc>
  <rrc rId="5992" sId="7" ref="A1002:XFD1002" action="deleteRow">
    <rfmt sheetId="7" xfDxf="1" s="1" sqref="A1002:XFD1002"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02">
        <v>44899</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1002"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1002"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1002" start="0" length="0">
      <dxf>
        <numFmt numFmtId="164" formatCode="0.0"/>
        <alignment horizontal="center" vertical="top" readingOrder="0"/>
        <border outline="0">
          <left style="dashed">
            <color indexed="64"/>
          </left>
          <top style="medium">
            <color indexed="64"/>
          </top>
          <bottom style="dashed">
            <color indexed="64"/>
          </bottom>
        </border>
      </dxf>
    </rfmt>
  </rrc>
  <rrc rId="5993" sId="7" ref="A1004:XFD1004" action="deleteRow">
    <rfmt sheetId="7" xfDxf="1" s="1" sqref="A1004:XFD1004"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1004">
        <v>44900</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1004"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1004"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1004" start="0" length="0">
      <dxf>
        <numFmt numFmtId="164" formatCode="0.0"/>
        <alignment horizontal="center" vertical="top" readingOrder="0"/>
        <border outline="0">
          <left style="dashed">
            <color indexed="64"/>
          </left>
          <top style="medium">
            <color indexed="64"/>
          </top>
          <bottom style="dashed">
            <color indexed="64"/>
          </bottom>
        </border>
      </dxf>
    </rfmt>
    <rfmt sheetId="7" sqref="E1004" start="0" length="0">
      <dxf/>
    </rfmt>
  </rrc>
  <rcc rId="5994" sId="7" odxf="1" dxf="1" numFmtId="4">
    <nc r="B1004">
      <v>4.3</v>
    </nc>
    <odxf>
      <border outline="0">
        <top style="dashed">
          <color indexed="64"/>
        </top>
        <bottom style="dashed">
          <color indexed="64"/>
        </bottom>
      </border>
    </odxf>
    <ndxf>
      <border outline="0">
        <top style="medium">
          <color indexed="64"/>
        </top>
        <bottom style="thin">
          <color indexed="64"/>
        </bottom>
      </border>
    </ndxf>
  </rcc>
  <rcc rId="5995" sId="7" odxf="1" dxf="1" numFmtId="4">
    <nc r="C1004">
      <v>6</v>
    </nc>
    <odxf>
      <border outline="0">
        <top style="dashed">
          <color indexed="64"/>
        </top>
        <bottom style="dashed">
          <color indexed="64"/>
        </bottom>
      </border>
    </odxf>
    <ndxf>
      <border outline="0">
        <top style="medium">
          <color indexed="64"/>
        </top>
        <bottom style="thin">
          <color indexed="64"/>
        </bottom>
      </border>
    </ndxf>
  </rcc>
  <rcc rId="5996" sId="7" odxf="1" dxf="1" numFmtId="4">
    <nc r="D1004">
      <v>6</v>
    </nc>
    <odxf>
      <border outline="0">
        <right/>
        <top style="dashed">
          <color indexed="64"/>
        </top>
        <bottom style="dashed">
          <color indexed="64"/>
        </bottom>
      </border>
    </odxf>
    <ndxf>
      <border outline="0">
        <right style="thin">
          <color indexed="64"/>
        </right>
        <top style="medium">
          <color indexed="64"/>
        </top>
        <bottom style="thin">
          <color indexed="64"/>
        </bottom>
      </border>
    </ndxf>
  </rcc>
  <rrc rId="5997" sId="8" ref="A1001:XFD1001" action="deleteRow">
    <rfmt sheetId="8" xfDxf="1" sqref="A1001:XFD1001" start="0" length="0"/>
    <rcc rId="0" sId="8" dxf="1" numFmtId="27">
      <nc r="A1001">
        <v>44899</v>
      </nc>
      <ndxf>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8" sqref="B1001" start="0" length="0">
      <dxf>
        <alignment horizontal="center" vertical="top" readingOrder="0"/>
        <border outline="0">
          <left style="dashed">
            <color indexed="64"/>
          </left>
          <right style="dashed">
            <color indexed="64"/>
          </right>
          <bottom style="dashed">
            <color indexed="64"/>
          </bottom>
        </border>
      </dxf>
    </rfmt>
    <rfmt sheetId="8" sqref="C1001" start="0" length="0">
      <dxf>
        <alignment horizontal="center" vertical="top" readingOrder="0"/>
        <border outline="0">
          <left style="dashed">
            <color indexed="64"/>
          </left>
          <right style="dashed">
            <color indexed="64"/>
          </right>
          <top style="medium">
            <color indexed="64"/>
          </top>
          <bottom style="dashed">
            <color indexed="64"/>
          </bottom>
        </border>
      </dxf>
    </rfmt>
    <rfmt sheetId="8" sqref="D1001" start="0" length="0">
      <dxf>
        <alignment horizontal="center" vertical="top" readingOrder="0"/>
        <border outline="0">
          <left style="dashed">
            <color indexed="64"/>
          </left>
          <right style="dashed">
            <color indexed="64"/>
          </right>
          <top style="medium">
            <color indexed="64"/>
          </top>
          <bottom style="dashed">
            <color indexed="64"/>
          </bottom>
        </border>
      </dxf>
    </rfmt>
    <rfmt sheetId="8" sqref="E1001" start="0" length="0">
      <dxf>
        <alignment horizontal="center" vertical="top" readingOrder="0"/>
        <border outline="0">
          <left style="dashed">
            <color indexed="64"/>
          </left>
          <right style="dashed">
            <color indexed="64"/>
          </right>
          <top style="medium">
            <color indexed="64"/>
          </top>
          <bottom style="dashed">
            <color indexed="64"/>
          </bottom>
        </border>
      </dxf>
    </rfmt>
  </rrc>
  <rcc rId="5998" sId="8">
    <nc r="C1002">
      <v>5.8</v>
    </nc>
  </rcc>
  <rcc rId="5999" sId="8" numFmtId="27">
    <oc r="A1002">
      <v>44899.666666666664</v>
    </oc>
    <nc r="A1002">
      <v>44899.833333333336</v>
    </nc>
  </rcc>
  <rcc rId="6000" sId="8" numFmtId="4">
    <nc r="B1003">
      <v>5.07</v>
    </nc>
  </rcc>
  <rcc rId="6001" sId="8" numFmtId="4">
    <nc r="C1003">
      <v>6.1</v>
    </nc>
  </rcc>
  <rcc rId="6002" sId="8">
    <nc r="D1003">
      <v>2.5</v>
    </nc>
  </rcc>
  <rcc rId="6003" sId="8">
    <nc r="D1002">
      <v>2.5</v>
    </nc>
  </rcc>
  <rcc rId="6004" sId="8">
    <nc r="E1002">
      <v>135</v>
    </nc>
  </rcc>
  <rcc rId="6005" sId="8">
    <nc r="E1003">
      <v>135</v>
    </nc>
  </rcc>
  <rcv guid="{10BBB012-7C39-4D46-BF20-238B6C5ADCE0}" action="delete"/>
  <rdn rId="0" localSheetId="2" customView="1" name="Z_10BBB012_7C39_4D46_BF20_238B6C5ADCE0_.wvu.FilterData" hidden="1" oldHidden="1">
    <formula>'КР 2_I-VII'!$A$4:$H$4</formula>
    <oldFormula>'КР 2_I-VII'!$A$4:$H$4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12" sId="3" odxf="1" dxf="1" numFmtId="4">
    <nc r="B957">
      <v>1.5130999999999999</v>
    </nc>
    <odxf>
      <border outline="0">
        <left style="dashed">
          <color indexed="64"/>
        </left>
        <right/>
        <top style="dashed">
          <color indexed="64"/>
        </top>
        <bottom style="medium">
          <color indexed="64"/>
        </bottom>
      </border>
    </odxf>
    <ndxf>
      <border outline="0">
        <left/>
        <right style="thin">
          <color indexed="64"/>
        </right>
        <top style="thin">
          <color indexed="64"/>
        </top>
        <bottom style="thin">
          <color indexed="64"/>
        </bottom>
      </border>
    </ndxf>
  </rcc>
  <rfmt sheetId="3" sqref="A957" start="0" length="0">
    <dxf/>
  </rfmt>
  <rcc rId="3713" sId="3" numFmtId="27">
    <oc r="A957">
      <v>44881.666666666664</v>
    </oc>
    <nc r="A957">
      <v>44881.833333333336</v>
    </nc>
  </rcc>
  <rcc rId="3714" sId="4" odxf="1" dxf="1" numFmtId="4">
    <nc r="B958">
      <v>1.5248999999999999</v>
    </nc>
    <odxf/>
    <ndxf/>
  </rcc>
  <rcc rId="3715" sId="4" odxf="1" dxf="1" numFmtId="4">
    <nc r="C958">
      <v>1.5247999999999999</v>
    </nc>
    <odxf/>
    <ndxf/>
  </rcc>
  <rcc rId="3716" sId="4" odxf="1" dxf="1" numFmtId="4">
    <nc r="D958">
      <v>1.5247999999999999</v>
    </nc>
    <odxf/>
    <ndxf/>
  </rcc>
  <rcc rId="3717" sId="4" odxf="1" dxf="1" numFmtId="4">
    <nc r="E958">
      <v>1.5247999999999999</v>
    </nc>
    <odxf/>
    <ndxf/>
  </rcc>
  <rfmt sheetId="4" sqref="A958" start="0" length="0">
    <dxf/>
  </rfmt>
  <rcc rId="3718" sId="4" numFmtId="27">
    <oc r="A958">
      <v>44881.666666666664</v>
    </oc>
    <nc r="A958">
      <v>44881.833333333336</v>
    </nc>
  </rcc>
  <rcc rId="3719" sId="7" odxf="1" dxf="1" numFmtId="4">
    <nc r="B967">
      <v>4.4800000000000004</v>
    </nc>
    <odxf/>
    <ndxf/>
  </rcc>
  <rcc rId="3720" sId="7" odxf="1" dxf="1" numFmtId="4">
    <nc r="C967">
      <v>6.5</v>
    </nc>
    <odxf/>
    <ndxf/>
  </rcc>
  <rfmt sheetId="7" sqref="A967" start="0" length="0">
    <dxf/>
  </rfmt>
  <rcc rId="3721" sId="7" numFmtId="27">
    <oc r="A967">
      <v>44881.666666666664</v>
    </oc>
    <nc r="A967">
      <v>44881.833333333336</v>
    </nc>
  </rcc>
  <rcc rId="3722" sId="8" odxf="1" dxf="1">
    <nc r="C966">
      <v>7</v>
    </nc>
    <odxf/>
    <ndxf/>
  </rcc>
  <rcc rId="3723" sId="8">
    <nc r="D966">
      <v>2.2999999999999998</v>
    </nc>
  </rcc>
  <rcc rId="3724" sId="8">
    <nc r="E966">
      <v>90</v>
    </nc>
  </rcc>
  <rfmt sheetId="8" sqref="A966" start="0" length="0">
    <dxf/>
  </rfmt>
  <rcc rId="3725" sId="8" numFmtId="27">
    <oc r="A966">
      <v>44881.666666666664</v>
    </oc>
    <nc r="A966">
      <v>44881.833333333336</v>
    </nc>
  </rcc>
  <rcv guid="{7CFB4564-A573-4AEE-9975-79543CE5E4E6}" action="delete"/>
  <rdn rId="0" localSheetId="2" customView="1" name="Z_7CFB4564_A573_4AEE_9975_79543CE5E4E6_.wvu.FilterData" hidden="1" oldHidden="1">
    <formula>'КР 2_I-VII'!$A$4:$H$4</formula>
    <oldFormula>'КР 2_I-VII'!$A$4:$H$4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1" sId="2" odxf="1" dxf="1" numFmtId="4">
    <nc r="B1924">
      <v>1.4977</v>
    </nc>
    <odxf/>
    <ndxf/>
  </rcc>
  <rcc rId="3732" sId="2" odxf="1" dxf="1" numFmtId="4">
    <nc r="C1924">
      <v>1.498</v>
    </nc>
    <odxf/>
    <ndxf/>
  </rcc>
  <rcc rId="3733" sId="2" odxf="1" dxf="1" numFmtId="4">
    <nc r="D1924">
      <v>1.4982</v>
    </nc>
    <odxf/>
    <ndxf/>
  </rcc>
  <rcc rId="3734" sId="2" odxf="1" dxf="1" numFmtId="4">
    <nc r="E1924">
      <v>1.4978</v>
    </nc>
    <odxf/>
    <ndxf/>
  </rcc>
  <rcc rId="3735" sId="2" odxf="1" dxf="1" numFmtId="4">
    <nc r="F1924">
      <v>1.4981</v>
    </nc>
    <odxf/>
    <ndxf/>
  </rcc>
  <rcc rId="3736" sId="2" odxf="1" dxf="1" numFmtId="4">
    <nc r="G1924">
      <v>1.4981</v>
    </nc>
    <odxf/>
    <ndxf/>
  </rcc>
  <rcc rId="3737" sId="2" odxf="1" dxf="1" numFmtId="4">
    <nc r="H1924">
      <v>1.498</v>
    </nc>
    <odxf/>
    <ndxf/>
  </rcc>
  <rcc rId="3738" sId="2" odxf="1" dxf="1" numFmtId="4">
    <nc r="B1925">
      <v>1.4977</v>
    </nc>
    <odxf/>
    <ndxf/>
  </rcc>
  <rcc rId="3739" sId="2" odxf="1" dxf="1" numFmtId="4">
    <nc r="C1925">
      <v>1.498</v>
    </nc>
    <odxf/>
    <ndxf/>
  </rcc>
  <rcc rId="3740" sId="2" odxf="1" dxf="1" numFmtId="4">
    <nc r="D1925">
      <v>1.4982</v>
    </nc>
    <odxf/>
    <ndxf/>
  </rcc>
  <rcc rId="3741" sId="2" odxf="1" dxf="1" numFmtId="4">
    <nc r="E1925">
      <v>1.4978</v>
    </nc>
    <odxf/>
    <ndxf/>
  </rcc>
  <rcc rId="3742" sId="2" odxf="1" dxf="1" numFmtId="4">
    <nc r="F1925">
      <v>1.4981</v>
    </nc>
    <odxf/>
    <ndxf/>
  </rcc>
  <rcc rId="3743" sId="2" odxf="1" dxf="1" numFmtId="4">
    <nc r="G1925">
      <v>1.498</v>
    </nc>
    <odxf/>
    <ndxf/>
  </rcc>
  <rcc rId="3744" sId="2" odxf="1" dxf="1" numFmtId="4">
    <nc r="H1925">
      <v>1.498</v>
    </nc>
    <odxf/>
    <ndxf/>
  </rcc>
  <rcc rId="3745" sId="2" odxf="1" dxf="1" numFmtId="4">
    <nc r="B1926">
      <v>1.4976</v>
    </nc>
    <odxf/>
    <ndxf/>
  </rcc>
  <rcc rId="3746" sId="2" odxf="1" dxf="1" numFmtId="4">
    <nc r="C1926">
      <v>1.498</v>
    </nc>
    <odxf/>
    <ndxf/>
  </rcc>
  <rcc rId="3747" sId="2" odxf="1" dxf="1" numFmtId="4">
    <nc r="D1926">
      <v>1.4982</v>
    </nc>
    <odxf/>
    <ndxf/>
  </rcc>
  <rcc rId="3748" sId="2" odxf="1" dxf="1" numFmtId="4">
    <nc r="E1926">
      <v>1.4978</v>
    </nc>
    <odxf/>
    <ndxf/>
  </rcc>
  <rcc rId="3749" sId="2" odxf="1" dxf="1" numFmtId="4">
    <nc r="F1926">
      <v>1.4981</v>
    </nc>
    <odxf/>
    <ndxf/>
  </rcc>
  <rcc rId="3750" sId="2" odxf="1" dxf="1" numFmtId="4">
    <nc r="G1926">
      <v>1.498</v>
    </nc>
    <odxf/>
    <ndxf/>
  </rcc>
  <rcc rId="3751" sId="2" odxf="1" dxf="1" numFmtId="4">
    <nc r="H1926">
      <v>1.498</v>
    </nc>
    <odxf/>
    <ndxf/>
  </rcc>
  <rcc rId="3752" sId="2" odxf="1" dxf="1" numFmtId="4">
    <nc r="B1927">
      <v>1.4976</v>
    </nc>
    <odxf/>
    <ndxf/>
  </rcc>
  <rcc rId="3753" sId="2" odxf="1" dxf="1" numFmtId="4">
    <nc r="C1927">
      <v>1.4978</v>
    </nc>
    <odxf>
      <border outline="0">
        <top style="dotted">
          <color indexed="64"/>
        </top>
      </border>
    </odxf>
    <ndxf>
      <border outline="0">
        <top/>
      </border>
    </ndxf>
  </rcc>
  <rcc rId="3754" sId="2" odxf="1" dxf="1" numFmtId="4">
    <nc r="D1927">
      <v>1.4981</v>
    </nc>
    <odxf>
      <border outline="0">
        <top style="dotted">
          <color indexed="64"/>
        </top>
      </border>
    </odxf>
    <ndxf>
      <border outline="0">
        <top/>
      </border>
    </ndxf>
  </rcc>
  <rcc rId="3755" sId="2" odxf="1" dxf="1" numFmtId="4">
    <nc r="E1927">
      <v>1.4978</v>
    </nc>
    <odxf>
      <border outline="0">
        <top style="dotted">
          <color indexed="64"/>
        </top>
      </border>
    </odxf>
    <ndxf>
      <border outline="0">
        <top/>
      </border>
    </ndxf>
  </rcc>
  <rcc rId="3756" sId="2" odxf="1" dxf="1" numFmtId="4">
    <nc r="F1927">
      <v>1.4981</v>
    </nc>
    <odxf>
      <border outline="0">
        <top style="dotted">
          <color indexed="64"/>
        </top>
      </border>
    </odxf>
    <ndxf>
      <border outline="0">
        <top/>
      </border>
    </ndxf>
  </rcc>
  <rcc rId="3757" sId="2" odxf="1" dxf="1" numFmtId="4">
    <nc r="G1927">
      <v>1.4979</v>
    </nc>
    <odxf>
      <border outline="0">
        <top style="dotted">
          <color indexed="64"/>
        </top>
      </border>
    </odxf>
    <ndxf>
      <border outline="0">
        <top/>
      </border>
    </ndxf>
  </rcc>
  <rcc rId="3758" sId="2" odxf="1" dxf="1" numFmtId="4">
    <nc r="H1927">
      <v>1.498</v>
    </nc>
    <odxf>
      <border outline="0">
        <top style="dotted">
          <color indexed="64"/>
        </top>
      </border>
    </odxf>
    <ndxf>
      <border outline="0">
        <top/>
      </border>
    </ndxf>
  </rcc>
  <rcc rId="3759" sId="4" odxf="1" dxf="1" numFmtId="4">
    <nc r="B959">
      <v>1.5244</v>
    </nc>
    <odxf/>
    <ndxf/>
  </rcc>
  <rcc rId="3760" sId="4" odxf="1" dxf="1" numFmtId="4">
    <nc r="C959">
      <v>1.5246999999999999</v>
    </nc>
    <odxf/>
    <ndxf/>
  </rcc>
  <rcc rId="3761" sId="4" odxf="1" dxf="1" numFmtId="4">
    <nc r="D959">
      <v>1.5247999999999999</v>
    </nc>
    <odxf/>
    <ndxf/>
  </rcc>
  <rcc rId="3762" sId="4" odxf="1" dxf="1" numFmtId="4">
    <nc r="E959">
      <v>1.5246999999999999</v>
    </nc>
    <odxf/>
    <ndxf/>
  </rcc>
  <rrc rId="3763" sId="3" ref="A958:XFD958" action="deleteRow">
    <rfmt sheetId="3" xfDxf="1" s="1" sqref="A958:XFD958"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958">
        <v>44882</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3" sqref="B958" start="0" length="0">
      <dxf>
        <numFmt numFmtId="167" formatCode="0.0000"/>
        <alignment horizontal="center" vertical="top" readingOrder="0"/>
        <border outline="0">
          <left style="dashed">
            <color indexed="64"/>
          </left>
          <top style="medium">
            <color indexed="64"/>
          </top>
          <bottom style="dashed">
            <color indexed="64"/>
          </bottom>
        </border>
      </dxf>
    </rfmt>
  </rrc>
  <rfmt sheetId="3" sqref="B952" start="0" length="0">
    <dxf>
      <border outline="0">
        <left style="dashed">
          <color indexed="64"/>
        </left>
        <right/>
        <top style="dashed">
          <color indexed="64"/>
        </top>
        <bottom style="dashed">
          <color indexed="64"/>
        </bottom>
      </border>
    </dxf>
  </rfmt>
  <rfmt sheetId="3" sqref="A953" start="0" length="0">
    <dxf/>
  </rfmt>
  <rfmt sheetId="3" sqref="B953" start="0" length="0">
    <dxf>
      <border outline="0">
        <left style="dashed">
          <color indexed="64"/>
        </left>
        <right/>
        <top style="dashed">
          <color indexed="64"/>
        </top>
        <bottom style="medium">
          <color indexed="64"/>
        </bottom>
      </border>
    </dxf>
  </rfmt>
  <rfmt sheetId="3" sqref="B954" start="0" length="0">
    <dxf>
      <border outline="0">
        <left style="dashed">
          <color indexed="64"/>
        </left>
        <right/>
        <top style="dashed">
          <color indexed="64"/>
        </top>
        <bottom style="dashed">
          <color indexed="64"/>
        </bottom>
      </border>
    </dxf>
  </rfmt>
  <rfmt sheetId="3" sqref="A955" start="0" length="0">
    <dxf/>
  </rfmt>
  <rfmt sheetId="3" sqref="B955" start="0" length="0">
    <dxf>
      <border outline="0">
        <left style="dashed">
          <color indexed="64"/>
        </left>
        <right/>
        <top style="dashed">
          <color indexed="64"/>
        </top>
        <bottom style="medium">
          <color indexed="64"/>
        </bottom>
      </border>
    </dxf>
  </rfmt>
  <rfmt sheetId="3" sqref="B956" start="0" length="0">
    <dxf>
      <border outline="0">
        <left style="dashed">
          <color indexed="64"/>
        </left>
        <right/>
        <top style="dashed">
          <color indexed="64"/>
        </top>
        <bottom style="dashed">
          <color indexed="64"/>
        </bottom>
      </border>
    </dxf>
  </rfmt>
  <rfmt sheetId="3" sqref="B957" start="0" length="0">
    <dxf>
      <border outline="0">
        <left style="dashed">
          <color indexed="64"/>
        </left>
        <right/>
        <top style="dashed">
          <color indexed="64"/>
        </top>
        <bottom style="medium">
          <color indexed="64"/>
        </bottom>
      </border>
    </dxf>
  </rfmt>
  <rcc rId="3764" sId="3" odxf="1" dxf="1" numFmtId="4">
    <nc r="B958">
      <v>1.5185999999999999</v>
    </nc>
    <ndxf/>
  </rcc>
  <rfmt sheetId="3" sqref="A959" start="0" length="0">
    <dxf/>
  </rfmt>
  <rfmt sheetId="3" sqref="B959" start="0" length="0">
    <dxf/>
  </rfmt>
  <rrc rId="3765" sId="3" ref="A960:XFD960" action="deleteRow">
    <rfmt sheetId="3" xfDxf="1" s="1" sqref="A960:XFD960"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960">
        <v>44883</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3" sqref="B960" start="0" length="0">
      <dxf>
        <numFmt numFmtId="167" formatCode="0.0000"/>
        <alignment horizontal="center" vertical="top" readingOrder="0"/>
        <border outline="0">
          <left style="dashed">
            <color indexed="64"/>
          </left>
          <top style="medium">
            <color indexed="64"/>
          </top>
          <bottom style="dashed">
            <color indexed="64"/>
          </bottom>
        </border>
      </dxf>
    </rfmt>
  </rrc>
  <rrc rId="3766" sId="3" ref="A962:XFD962" action="deleteRow">
    <rfmt sheetId="3" xfDxf="1" s="1" sqref="A962:XFD962"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962">
        <v>44884</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3" sqref="B962" start="0" length="0">
      <dxf>
        <numFmt numFmtId="167" formatCode="0.0000"/>
        <alignment horizontal="center" vertical="top" readingOrder="0"/>
        <border outline="0">
          <left style="dashed">
            <color indexed="64"/>
          </left>
          <top style="medium">
            <color indexed="64"/>
          </top>
          <bottom style="dashed">
            <color indexed="64"/>
          </bottom>
        </border>
      </dxf>
    </rfmt>
  </rrc>
  <rrc rId="3767" sId="3" ref="A964:XFD964" action="deleteRow">
    <rfmt sheetId="3" xfDxf="1" s="1" sqref="A964:XFD964"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964">
        <v>44885</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3" sqref="B964" start="0" length="0">
      <dxf>
        <numFmt numFmtId="167" formatCode="0.0000"/>
        <alignment horizontal="center" vertical="top" readingOrder="0"/>
        <border outline="0">
          <left style="dashed">
            <color indexed="64"/>
          </left>
          <top style="medium">
            <color indexed="64"/>
          </top>
          <bottom style="dashed">
            <color indexed="64"/>
          </bottom>
        </border>
      </dxf>
    </rfmt>
  </rrc>
  <rrc rId="3768" sId="3" ref="A966:XFD966" action="deleteRow">
    <rfmt sheetId="3" xfDxf="1" s="1" sqref="A966:XFD966"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966">
        <v>44886</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3" sqref="B966" start="0" length="0">
      <dxf>
        <numFmt numFmtId="167" formatCode="0.0000"/>
        <alignment horizontal="center" vertical="top" readingOrder="0"/>
        <border outline="0">
          <left style="dashed">
            <color indexed="64"/>
          </left>
          <top style="medium">
            <color indexed="64"/>
          </top>
          <bottom style="dashed">
            <color indexed="64"/>
          </bottom>
        </border>
      </dxf>
    </rfmt>
  </rrc>
  <rrc rId="3769" sId="3" ref="A938:XFD938" action="deleteRow">
    <rfmt sheetId="3" xfDxf="1" s="1" sqref="A938:XFD938"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938">
        <v>44873</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3" sqref="B938" start="0" length="0">
      <dxf>
        <numFmt numFmtId="167" formatCode="0.0000"/>
        <alignment horizontal="center" vertical="top" readingOrder="0"/>
        <border outline="0">
          <left style="dashed">
            <color indexed="64"/>
          </left>
          <top style="medium">
            <color indexed="64"/>
          </top>
          <bottom style="dashed">
            <color indexed="64"/>
          </bottom>
        </border>
      </dxf>
    </rfmt>
  </rrc>
  <rrc rId="3770" sId="3" ref="A940:XFD940" action="deleteRow">
    <rfmt sheetId="3" xfDxf="1" s="1" sqref="A940:XFD940"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940">
        <v>44874</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3" sqref="B940" start="0" length="0">
      <dxf>
        <numFmt numFmtId="167" formatCode="0.0000"/>
        <alignment horizontal="center" vertical="top" readingOrder="0"/>
        <border outline="0">
          <left style="dashed">
            <color indexed="64"/>
          </left>
          <top style="medium">
            <color indexed="64"/>
          </top>
          <bottom style="dashed">
            <color indexed="64"/>
          </bottom>
        </border>
      </dxf>
    </rfmt>
  </rr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776" sId="7" ref="A968:XFD968" action="deleteRow">
    <rfmt sheetId="7" xfDxf="1" s="1" sqref="A968:XFD968"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968">
        <v>44882</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968"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968"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968" start="0" length="0">
      <dxf>
        <numFmt numFmtId="164" formatCode="0.0"/>
        <alignment horizontal="center" vertical="top" readingOrder="0"/>
        <border outline="0">
          <left style="dashed">
            <color indexed="64"/>
          </left>
          <top style="medium">
            <color indexed="64"/>
          </top>
          <bottom style="dashed">
            <color indexed="64"/>
          </bottom>
        </border>
      </dxf>
    </rfmt>
    <rfmt sheetId="7" sqref="E968" start="0" length="0">
      <dxf/>
    </rfmt>
  </rrc>
  <rrc rId="3777" sId="7" ref="A970:XFD970" action="deleteRow">
    <rfmt sheetId="7" xfDxf="1" s="1" sqref="A970:XFD970"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970">
        <v>44883</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970"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970"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970" start="0" length="0">
      <dxf>
        <numFmt numFmtId="164" formatCode="0.0"/>
        <alignment horizontal="center" vertical="top" readingOrder="0"/>
        <border outline="0">
          <left style="dashed">
            <color indexed="64"/>
          </left>
          <top style="medium">
            <color indexed="64"/>
          </top>
          <bottom style="dashed">
            <color indexed="64"/>
          </bottom>
        </border>
      </dxf>
    </rfmt>
    <rfmt sheetId="7" sqref="E970" start="0" length="0">
      <dxf/>
    </rfmt>
  </rrc>
  <rrc rId="3778" sId="7" ref="A972:XFD972" action="deleteRow">
    <rfmt sheetId="7" xfDxf="1" s="1" sqref="A972:XFD972"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972">
        <v>44884</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972"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972"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972" start="0" length="0">
      <dxf>
        <numFmt numFmtId="164" formatCode="0.0"/>
        <alignment horizontal="center" vertical="top" readingOrder="0"/>
        <border outline="0">
          <left style="dashed">
            <color indexed="64"/>
          </left>
          <top style="medium">
            <color indexed="64"/>
          </top>
          <bottom style="dashed">
            <color indexed="64"/>
          </bottom>
        </border>
      </dxf>
    </rfmt>
    <rfmt sheetId="7" sqref="E972" start="0" length="0">
      <dxf/>
    </rfmt>
  </rrc>
  <rrc rId="3779" sId="7" ref="A974:XFD974" action="deleteRow">
    <rfmt sheetId="7" xfDxf="1" s="1" sqref="A974:XFD974"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974">
        <v>44885</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974"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974"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974" start="0" length="0">
      <dxf>
        <numFmt numFmtId="164" formatCode="0.0"/>
        <alignment horizontal="center" vertical="top" readingOrder="0"/>
        <border outline="0">
          <left style="dashed">
            <color indexed="64"/>
          </left>
          <top style="medium">
            <color indexed="64"/>
          </top>
          <bottom style="dashed">
            <color indexed="64"/>
          </bottom>
        </border>
      </dxf>
    </rfmt>
    <rfmt sheetId="7" sqref="E974" start="0" length="0">
      <dxf/>
    </rfmt>
  </rrc>
  <rrc rId="3780" sId="7" ref="A976:XFD976" action="deleteRow">
    <rfmt sheetId="7" xfDxf="1" s="1" sqref="A976:XFD976"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976">
        <v>44886</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976"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976"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976" start="0" length="0">
      <dxf>
        <numFmt numFmtId="164" formatCode="0.0"/>
        <alignment horizontal="center" vertical="top" readingOrder="0"/>
        <border outline="0">
          <left style="dashed">
            <color indexed="64"/>
          </left>
          <top style="medium">
            <color indexed="64"/>
          </top>
          <bottom style="dashed">
            <color indexed="64"/>
          </bottom>
        </border>
      </dxf>
    </rfmt>
    <rfmt sheetId="7" sqref="E976" start="0" length="0">
      <dxf/>
    </rfmt>
  </rrc>
  <rrc rId="3781" sId="7" ref="A978:XFD978" action="deleteRow">
    <rfmt sheetId="7" xfDxf="1" s="1" sqref="A978:XFD978"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978">
        <v>44887</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978"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978"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978" start="0" length="0">
      <dxf>
        <numFmt numFmtId="164" formatCode="0.0"/>
        <alignment horizontal="center" vertical="top" readingOrder="0"/>
        <border outline="0">
          <left style="dashed">
            <color indexed="64"/>
          </left>
          <top style="medium">
            <color indexed="64"/>
          </top>
          <bottom style="dashed">
            <color indexed="64"/>
          </bottom>
        </border>
      </dxf>
    </rfmt>
    <rfmt sheetId="7" sqref="E978" start="0" length="0">
      <dxf/>
    </rfmt>
  </rrc>
  <rrc rId="3782" sId="7" ref="A980:XFD980" action="deleteRow">
    <rfmt sheetId="7" xfDxf="1" s="1" sqref="A980:XFD980"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980">
        <v>44888</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980"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980"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980" start="0" length="0">
      <dxf>
        <numFmt numFmtId="164" formatCode="0.0"/>
        <alignment horizontal="center" vertical="top" readingOrder="0"/>
        <border outline="0">
          <left style="dashed">
            <color indexed="64"/>
          </left>
          <top style="medium">
            <color indexed="64"/>
          </top>
          <bottom style="dashed">
            <color indexed="64"/>
          </bottom>
        </border>
      </dxf>
    </rfmt>
    <rfmt sheetId="7" sqref="E980" start="0" length="0">
      <dxf/>
    </rfmt>
  </rrc>
  <rrc rId="3783" sId="7" ref="A982:XFD982" action="deleteRow">
    <rfmt sheetId="7" xfDxf="1" s="1" sqref="A982:XFD982"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982">
        <v>44889</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982"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982"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982" start="0" length="0">
      <dxf>
        <numFmt numFmtId="164" formatCode="0.0"/>
        <alignment horizontal="center" vertical="top" readingOrder="0"/>
        <border outline="0">
          <left style="dashed">
            <color indexed="64"/>
          </left>
          <top style="medium">
            <color indexed="64"/>
          </top>
          <bottom style="dashed">
            <color indexed="64"/>
          </bottom>
        </border>
      </dxf>
    </rfmt>
    <rfmt sheetId="7" sqref="E982" start="0" length="0">
      <dxf/>
    </rfmt>
  </rrc>
  <rrc rId="3784" sId="7" ref="A952:XFD952" action="deleteRow">
    <rfmt sheetId="7" xfDxf="1" s="1" sqref="A952:XFD952"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7" s="1" dxf="1" numFmtId="27">
      <nc r="A952">
        <v>44875</v>
      </nc>
      <ndxf>
        <font>
          <sz val="10"/>
          <color auto="1"/>
          <name val="Arial Cyr"/>
          <scheme val="none"/>
        </font>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7" sqref="B952" start="0" length="0">
      <dxf>
        <numFmt numFmtId="2" formatCode="0.00"/>
        <alignment horizontal="center" vertical="top" readingOrder="0"/>
        <border outline="0">
          <left style="dashed">
            <color indexed="64"/>
          </left>
          <right style="dashed">
            <color indexed="64"/>
          </right>
          <top style="medium">
            <color indexed="64"/>
          </top>
          <bottom style="dashed">
            <color indexed="64"/>
          </bottom>
        </border>
      </dxf>
    </rfmt>
    <rfmt sheetId="7" sqref="C952" start="0" length="0">
      <dxf>
        <numFmt numFmtId="164" formatCode="0.0"/>
        <alignment horizontal="center" vertical="top" readingOrder="0"/>
        <border outline="0">
          <left style="dashed">
            <color indexed="64"/>
          </left>
          <right style="dashed">
            <color indexed="64"/>
          </right>
          <top style="medium">
            <color indexed="64"/>
          </top>
          <bottom style="dashed">
            <color indexed="64"/>
          </bottom>
        </border>
      </dxf>
    </rfmt>
    <rfmt sheetId="7" sqref="D952" start="0" length="0">
      <dxf>
        <numFmt numFmtId="164" formatCode="0.0"/>
        <alignment horizontal="center" vertical="top" readingOrder="0"/>
        <border outline="0">
          <left style="dashed">
            <color indexed="64"/>
          </left>
          <top style="medium">
            <color indexed="64"/>
          </top>
          <bottom style="dashed">
            <color indexed="64"/>
          </bottom>
        </border>
      </dxf>
    </rfmt>
  </rrc>
  <rcc rId="3785" sId="7" odxf="1" dxf="1" numFmtId="4">
    <nc r="B967">
      <v>4.59</v>
    </nc>
    <odxf/>
    <ndxf/>
  </rcc>
  <rcc rId="3786" sId="7" odxf="1" dxf="1" numFmtId="4">
    <nc r="C967">
      <v>6.4</v>
    </nc>
    <odxf/>
    <ndxf/>
  </rcc>
  <rcc rId="3787" sId="7" odxf="1" dxf="1" numFmtId="4">
    <nc r="D967">
      <v>6.5</v>
    </nc>
    <odxf/>
    <ndxf/>
  </rcc>
  <rrc rId="3788" sId="8" ref="A967:XFD967" action="deleteRow">
    <rfmt sheetId="8" xfDxf="1" sqref="A967:XFD967" start="0" length="0"/>
    <rcc rId="0" sId="8" dxf="1" numFmtId="27">
      <nc r="A967">
        <v>44882</v>
      </nc>
      <ndxf>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8" s="1" sqref="B967" start="0" length="0">
      <dxf>
        <font>
          <sz val="10"/>
          <color auto="1"/>
          <name val="Arial"/>
          <scheme val="none"/>
        </font>
        <numFmt numFmtId="2" formatCode="0.00"/>
        <alignment horizontal="center" readingOrder="0"/>
        <border outline="0">
          <left style="dashed">
            <color indexed="64"/>
          </left>
          <right style="dashed">
            <color indexed="64"/>
          </right>
          <top style="medium">
            <color indexed="64"/>
          </top>
          <bottom style="dashed">
            <color indexed="64"/>
          </bottom>
        </border>
      </dxf>
    </rfmt>
    <rfmt sheetId="8" s="1" sqref="C967" start="0" length="0">
      <dxf>
        <font>
          <sz val="10"/>
          <color auto="1"/>
          <name val="Arial"/>
          <scheme val="none"/>
        </font>
        <numFmt numFmtId="164" formatCode="0.0"/>
        <alignment horizontal="center" readingOrder="0"/>
        <border outline="0">
          <left style="dashed">
            <color indexed="64"/>
          </left>
          <right style="dashed">
            <color indexed="64"/>
          </right>
          <top style="medium">
            <color indexed="64"/>
          </top>
          <bottom style="dashed">
            <color indexed="64"/>
          </bottom>
        </border>
      </dxf>
    </rfmt>
    <rfmt sheetId="8" sqref="D967" start="0" length="0">
      <dxf>
        <alignment horizontal="center" vertical="top" readingOrder="0"/>
        <border outline="0">
          <left style="dashed">
            <color indexed="64"/>
          </left>
          <right style="dashed">
            <color indexed="64"/>
          </right>
          <top style="medium">
            <color indexed="64"/>
          </top>
          <bottom style="dashed">
            <color indexed="64"/>
          </bottom>
        </border>
      </dxf>
    </rfmt>
    <rfmt sheetId="8" sqref="E967" start="0" length="0">
      <dxf>
        <alignment horizontal="center" vertical="top" readingOrder="0"/>
        <border outline="0">
          <left style="dashed">
            <color indexed="64"/>
          </left>
          <right style="dashed">
            <color indexed="64"/>
          </right>
          <top style="medium">
            <color indexed="64"/>
          </top>
          <bottom style="dashed">
            <color indexed="64"/>
          </bottom>
        </border>
      </dxf>
    </rfmt>
  </rrc>
  <rrc rId="3789" sId="8" ref="A949:XFD949" action="deleteRow">
    <rfmt sheetId="8" xfDxf="1" sqref="A949:XFD949" start="0" length="0"/>
    <rcc rId="0" sId="8" dxf="1" numFmtId="27">
      <nc r="A949">
        <v>44874</v>
      </nc>
      <ndxf>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8" s="1" sqref="B949" start="0" length="0">
      <dxf>
        <font>
          <sz val="10"/>
          <color auto="1"/>
          <name val="Arial"/>
          <scheme val="none"/>
        </font>
        <numFmt numFmtId="2" formatCode="0.00"/>
        <alignment horizontal="center" readingOrder="0"/>
        <border outline="0">
          <left style="dashed">
            <color indexed="64"/>
          </left>
          <right style="dashed">
            <color indexed="64"/>
          </right>
          <top style="medium">
            <color indexed="64"/>
          </top>
          <bottom style="dashed">
            <color indexed="64"/>
          </bottom>
        </border>
      </dxf>
    </rfmt>
    <rfmt sheetId="8" s="1" sqref="C949" start="0" length="0">
      <dxf>
        <font>
          <sz val="10"/>
          <color auto="1"/>
          <name val="Arial"/>
          <scheme val="none"/>
        </font>
        <numFmt numFmtId="164" formatCode="0.0"/>
        <alignment horizontal="center" readingOrder="0"/>
        <border outline="0">
          <left style="dashed">
            <color indexed="64"/>
          </left>
          <right style="dashed">
            <color indexed="64"/>
          </right>
          <top style="medium">
            <color indexed="64"/>
          </top>
          <bottom style="dashed">
            <color indexed="64"/>
          </bottom>
        </border>
      </dxf>
    </rfmt>
    <rfmt sheetId="8" sqref="D949" start="0" length="0">
      <dxf>
        <alignment horizontal="center" vertical="top" readingOrder="0"/>
        <border outline="0">
          <left style="dashed">
            <color indexed="64"/>
          </left>
          <right style="dashed">
            <color indexed="64"/>
          </right>
          <top style="medium">
            <color indexed="64"/>
          </top>
          <bottom style="dashed">
            <color indexed="64"/>
          </bottom>
        </border>
      </dxf>
    </rfmt>
    <rfmt sheetId="8" sqref="E949" start="0" length="0">
      <dxf>
        <alignment horizontal="center" vertical="top" readingOrder="0"/>
        <border outline="0">
          <left style="dashed">
            <color indexed="64"/>
          </left>
          <right style="dashed">
            <color indexed="64"/>
          </right>
          <top style="medium">
            <color indexed="64"/>
          </top>
          <bottom style="dashed">
            <color indexed="64"/>
          </bottom>
        </border>
      </dxf>
    </rfmt>
  </rrc>
  <rrc rId="3790" sId="8" ref="A951:XFD951" action="deleteRow">
    <rfmt sheetId="8" xfDxf="1" sqref="A951:XFD951" start="0" length="0"/>
    <rcc rId="0" sId="8" dxf="1" numFmtId="27">
      <nc r="A951">
        <v>44875</v>
      </nc>
      <ndxf>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8" s="1" sqref="B951" start="0" length="0">
      <dxf>
        <font>
          <sz val="10"/>
          <color auto="1"/>
          <name val="Arial"/>
          <scheme val="none"/>
        </font>
        <numFmt numFmtId="2" formatCode="0.00"/>
        <alignment horizontal="center" readingOrder="0"/>
        <border outline="0">
          <left style="dashed">
            <color indexed="64"/>
          </left>
          <right style="dashed">
            <color indexed="64"/>
          </right>
          <top style="medium">
            <color indexed="64"/>
          </top>
          <bottom style="dashed">
            <color indexed="64"/>
          </bottom>
        </border>
      </dxf>
    </rfmt>
    <rfmt sheetId="8" s="1" sqref="C951" start="0" length="0">
      <dxf>
        <font>
          <sz val="10"/>
          <color auto="1"/>
          <name val="Arial"/>
          <scheme val="none"/>
        </font>
        <numFmt numFmtId="164" formatCode="0.0"/>
        <alignment horizontal="center" readingOrder="0"/>
        <border outline="0">
          <left style="dashed">
            <color indexed="64"/>
          </left>
          <right style="dashed">
            <color indexed="64"/>
          </right>
          <top style="medium">
            <color indexed="64"/>
          </top>
          <bottom style="dashed">
            <color indexed="64"/>
          </bottom>
        </border>
      </dxf>
    </rfmt>
    <rfmt sheetId="8" sqref="D951" start="0" length="0">
      <dxf>
        <alignment horizontal="center" vertical="top" readingOrder="0"/>
        <border outline="0">
          <left style="dashed">
            <color indexed="64"/>
          </left>
          <right style="dashed">
            <color indexed="64"/>
          </right>
          <top style="medium">
            <color indexed="64"/>
          </top>
          <bottom style="dashed">
            <color indexed="64"/>
          </bottom>
        </border>
      </dxf>
    </rfmt>
    <rfmt sheetId="8" sqref="E951" start="0" length="0">
      <dxf>
        <alignment horizontal="center" vertical="top" readingOrder="0"/>
        <border outline="0">
          <left style="dashed">
            <color indexed="64"/>
          </left>
          <right style="dashed">
            <color indexed="64"/>
          </right>
          <top style="medium">
            <color indexed="64"/>
          </top>
          <bottom style="dashed">
            <color indexed="64"/>
          </bottom>
        </border>
      </dxf>
    </rfmt>
  </rrc>
  <rrc rId="3791" sId="8" ref="A966:XFD966" action="deleteRow">
    <rfmt sheetId="8" xfDxf="1" sqref="A966:XFD966" start="0" length="0"/>
    <rcc rId="0" sId="8" dxf="1" numFmtId="27">
      <nc r="A966">
        <v>44882.666666666664</v>
      </nc>
      <ndxf>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fmt sheetId="8" sqref="B966"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C966"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D966" start="0" length="0">
      <dxf>
        <alignment horizontal="center" vertical="top" readingOrder="0"/>
        <border outline="0">
          <left style="dashed">
            <color indexed="64"/>
          </left>
          <right style="dashed">
            <color indexed="64"/>
          </right>
          <top style="dashed">
            <color indexed="64"/>
          </top>
          <bottom style="medium">
            <color indexed="64"/>
          </bottom>
        </border>
      </dxf>
    </rfmt>
    <rfmt sheetId="8" sqref="E966" start="0" length="0">
      <dxf>
        <alignment horizontal="center" vertical="top" readingOrder="0"/>
        <border outline="0">
          <left style="dashed">
            <color indexed="64"/>
          </left>
          <right style="dashed">
            <color indexed="64"/>
          </right>
          <top style="dashed">
            <color indexed="64"/>
          </top>
          <bottom style="medium">
            <color indexed="64"/>
          </bottom>
        </border>
      </dxf>
    </rfmt>
  </rrc>
  <rfmt sheetId="8" sqref="A966" start="0" length="0">
    <dxf>
      <border outline="0">
        <top style="dashed">
          <color indexed="64"/>
        </top>
      </border>
    </dxf>
  </rfmt>
  <rfmt sheetId="8" sqref="B965" start="0" length="0">
    <dxf>
      <border outline="0">
        <top/>
      </border>
    </dxf>
  </rfmt>
  <rfmt sheetId="8" sqref="C965" start="0" length="0">
    <dxf>
      <border outline="0">
        <top style="medium">
          <color indexed="64"/>
        </top>
      </border>
    </dxf>
  </rfmt>
  <rfmt sheetId="8" sqref="D965" start="0" length="0">
    <dxf/>
  </rfmt>
  <rfmt sheetId="8" sqref="E965" start="0" length="0">
    <dxf/>
  </rfmt>
  <rcc rId="3792" sId="8" odxf="1" dxf="1" numFmtId="27">
    <oc r="A966">
      <v>44883</v>
    </oc>
    <nc r="A966">
      <v>44882.833333333336</v>
    </nc>
    <ndxf>
      <border outline="0">
        <bottom style="medium">
          <color indexed="64"/>
        </bottom>
      </border>
    </ndxf>
  </rcc>
  <rfmt sheetId="8" s="1" sqref="B966" start="0" length="0">
    <dxf>
      <font>
        <sz val="10"/>
        <color auto="1"/>
        <name val="Arial Cyr"/>
        <scheme val="none"/>
      </font>
      <numFmt numFmtId="0" formatCode="General"/>
      <border outline="0">
        <top style="dashed">
          <color indexed="64"/>
        </top>
        <bottom style="medium">
          <color indexed="64"/>
        </bottom>
      </border>
    </dxf>
  </rfmt>
  <rfmt sheetId="8" s="1" sqref="C966" start="0" length="0">
    <dxf>
      <font>
        <sz val="10"/>
        <color auto="1"/>
        <name val="Arial Cyr"/>
        <scheme val="none"/>
      </font>
      <numFmt numFmtId="0" formatCode="General"/>
      <border outline="0">
        <top style="dashed">
          <color indexed="64"/>
        </top>
        <bottom style="medium">
          <color indexed="64"/>
        </bottom>
      </border>
    </dxf>
  </rfmt>
  <rfmt sheetId="8" sqref="D966" start="0" length="0">
    <dxf>
      <border outline="0">
        <top style="dashed">
          <color indexed="64"/>
        </top>
        <bottom style="medium">
          <color indexed="64"/>
        </bottom>
      </border>
    </dxf>
  </rfmt>
  <rfmt sheetId="8" sqref="E966" start="0" length="0">
    <dxf>
      <border outline="0">
        <top style="dashed">
          <color indexed="64"/>
        </top>
        <bottom style="medium">
          <color indexed="64"/>
        </bottom>
      </border>
    </dxf>
  </rfmt>
  <rcc rId="3793" sId="8">
    <nc r="B965">
      <v>5.88</v>
    </nc>
  </rcc>
  <rcc rId="3794" sId="8">
    <nc r="C965">
      <v>6.3</v>
    </nc>
  </rcc>
  <rcc rId="3795" sId="8">
    <nc r="E965">
      <v>90</v>
    </nc>
  </rcc>
  <rcc rId="3796" sId="8">
    <nc r="D965">
      <v>2.5</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28" start="0" length="0">
    <dxf/>
  </rfmt>
  <rcc rId="3797" sId="1" odxf="1" dxf="1" numFmtId="4">
    <nc r="C328">
      <v>1.0999999999999999E-2</v>
    </nc>
    <odxf/>
    <ndxf/>
  </rcc>
  <rcc rId="3798" sId="1" odxf="1" dxf="1" numFmtId="4">
    <nc r="D328">
      <v>1E-3</v>
    </nc>
    <odxf/>
    <ndxf/>
  </rcc>
  <rcc rId="3799" sId="1" odxf="1" dxf="1" numFmtId="4">
    <nc r="E328">
      <v>6.0000000000000001E-3</v>
    </nc>
    <odxf/>
    <ndxf/>
  </rcc>
  <rcc rId="3800" sId="1" odxf="1" dxf="1" numFmtId="4">
    <nc r="F328">
      <v>1E-3</v>
    </nc>
    <odxf/>
    <ndxf/>
  </rcc>
  <rfmt sheetId="1" sqref="G328" start="0" length="0">
    <dxf/>
  </rfmt>
  <rcc rId="3801" sId="1" odxf="1" dxf="1" numFmtId="4">
    <nc r="H328">
      <v>6.2E-2</v>
    </nc>
    <odxf/>
    <ndxf/>
  </rcc>
  <rfmt sheetId="1" sqref="I328" start="0" length="0">
    <dxf/>
  </rfmt>
  <rfmt sheetId="1" sqref="J328" start="0" length="0">
    <dxf/>
  </rfmt>
  <rcc rId="3802" sId="1" odxf="1" dxf="1" numFmtId="4">
    <nc r="K328">
      <v>2.5000000000000001E-2</v>
    </nc>
    <odxf/>
    <ndxf/>
  </rcc>
  <rcc rId="3803" sId="1" odxf="1" dxf="1" numFmtId="4">
    <nc r="L328">
      <v>99.879000000000005</v>
    </nc>
    <odxf/>
    <ndxf/>
  </rcc>
  <rcc rId="3804" sId="1" odxf="1" dxf="1" numFmtId="4">
    <nc r="M328">
      <v>1.4999999999999999E-2</v>
    </nc>
    <odxf/>
    <ndxf/>
  </rcc>
  <rcc rId="3805" sId="1" odxf="1" dxf="1" numFmtId="4">
    <nc r="N328">
      <v>1.6999999999999999E-3</v>
    </nc>
    <odxf/>
    <ndxf/>
  </rcc>
  <rcc rId="3806" sId="5" odxf="1" dxf="1" numFmtId="4">
    <nc r="B332">
      <v>79.150000000000006</v>
    </nc>
    <odxf/>
    <ndxf/>
  </rcc>
  <rcc rId="3807" sId="5" odxf="1" dxf="1" numFmtId="4">
    <nc r="C332">
      <v>0.16</v>
    </nc>
    <odxf/>
    <ndxf/>
  </rcc>
  <rcc rId="3808" sId="5" odxf="1" dxf="1" numFmtId="4">
    <nc r="D332">
      <v>1.98</v>
    </nc>
    <odxf/>
    <ndxf/>
  </rcc>
  <rcc rId="3809" sId="5" odxf="1" dxf="1" numFmtId="4">
    <nc r="E332">
      <v>18.37</v>
    </nc>
    <odxf/>
    <ndxf/>
  </rcc>
  <rcc rId="3810" sId="5" odxf="1" dxf="1" numFmtId="4">
    <nc r="F332">
      <v>0.34</v>
    </nc>
    <odxf/>
    <ndxf/>
  </rcc>
  <rcc rId="3811" sId="6" odxf="1" dxf="1" numFmtId="4">
    <nc r="B327">
      <v>1.5246</v>
    </nc>
    <odxf/>
    <ndxf/>
  </rcc>
  <rcc rId="3812" sId="6" odxf="1" dxf="1" numFmtId="4">
    <nc r="C327">
      <v>0.99</v>
    </nc>
    <odxf/>
    <ndxf/>
  </rcc>
  <rcc rId="3813" sId="6" odxf="1" dxf="1" numFmtId="4">
    <nc r="D327">
      <v>1.1200000000000001</v>
    </nc>
    <odxf/>
    <ndxf/>
  </rcc>
  <rcc rId="3814" sId="6" odxf="1" dxf="1" numFmtId="4">
    <nc r="E327">
      <v>6.69</v>
    </nc>
    <odxf/>
    <ndxf/>
  </rcc>
  <rcc rId="3815" sId="6" odxf="1" dxf="1" numFmtId="4">
    <nc r="F327">
      <v>0.9</v>
    </nc>
    <odxf/>
    <ndxf/>
  </rcc>
  <rfmt sheetId="6" sqref="G327" start="0" length="0">
    <dxf/>
  </rfmt>
  <rfmt sheetId="6" sqref="H327" start="0" length="0">
    <dxf/>
  </rfmt>
  <rfmt sheetId="6" sqref="I327" start="0" length="0">
    <dxf/>
  </rfmt>
  <rfmt sheetId="6" sqref="J327" start="0" length="0">
    <dxf/>
  </rfmt>
  <rfmt sheetId="6" sqref="K327" start="0" length="0">
    <dxf/>
  </rfmt>
  <rfmt sheetId="6" sqref="L327" start="0" length="0">
    <dxf/>
  </rfmt>
  <rcc rId="3816" sId="6" odxf="1" dxf="1" numFmtId="4">
    <nc r="M327">
      <v>90.3</v>
    </nc>
    <odxf/>
    <ndxf/>
  </rcc>
  <rcc rId="3817" sId="2" odxf="1" dxf="1" numFmtId="4">
    <nc r="B1928">
      <v>1.4974000000000001</v>
    </nc>
    <odxf/>
    <ndxf/>
  </rcc>
  <rcc rId="3818" sId="2" odxf="1" dxf="1" numFmtId="4">
    <nc r="C1928">
      <v>1.4978</v>
    </nc>
    <odxf/>
    <ndxf/>
  </rcc>
  <rcc rId="3819" sId="2" odxf="1" dxf="1" numFmtId="4">
    <nc r="D1928">
      <v>1.498</v>
    </nc>
    <odxf/>
    <ndxf/>
  </rcc>
  <rcc rId="3820" sId="2" odxf="1" dxf="1" numFmtId="4">
    <nc r="E1928">
      <v>1.4977</v>
    </nc>
    <odxf/>
    <ndxf/>
  </rcc>
  <rcc rId="3821" sId="2" odxf="1" dxf="1" numFmtId="4">
    <nc r="F1928">
      <v>1.4981</v>
    </nc>
    <odxf/>
    <ndxf/>
  </rcc>
  <rcc rId="3822" sId="2" odxf="1" dxf="1" numFmtId="4">
    <nc r="G1928">
      <v>1.4978</v>
    </nc>
    <odxf/>
    <ndxf/>
  </rcc>
  <rcc rId="3823" sId="2" odxf="1" dxf="1" numFmtId="4">
    <nc r="H1928">
      <v>1.4979</v>
    </nc>
    <odxf/>
    <ndxf/>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1927" start="0" length="0">
    <dxf/>
  </rfmt>
  <rfmt sheetId="2" sqref="A1928" start="0" length="0">
    <dxf/>
  </rfmt>
  <rfmt sheetId="2" sqref="A1929" start="0" length="0">
    <dxf/>
  </rfmt>
  <rcc rId="3834" sId="2" odxf="1" dxf="1" numFmtId="4">
    <nc r="B1929">
      <v>1.4977</v>
    </nc>
    <odxf/>
    <ndxf/>
  </rcc>
  <rcc rId="3835" sId="2" odxf="1" dxf="1" numFmtId="4">
    <nc r="C1929">
      <v>1.4977</v>
    </nc>
    <odxf/>
    <ndxf/>
  </rcc>
  <rcc rId="3836" sId="2" odxf="1" dxf="1" numFmtId="4">
    <nc r="D1929">
      <v>1.498</v>
    </nc>
    <odxf/>
    <ndxf/>
  </rcc>
  <rcc rId="3837" sId="2" odxf="1" dxf="1" numFmtId="4">
    <nc r="E1929">
      <v>1.4976</v>
    </nc>
    <odxf/>
    <ndxf/>
  </rcc>
  <rcc rId="3838" sId="2" odxf="1" dxf="1" numFmtId="4">
    <nc r="F1929">
      <v>1.498</v>
    </nc>
    <odxf/>
    <ndxf/>
  </rcc>
  <rcc rId="3839" sId="2" odxf="1" dxf="1" numFmtId="4">
    <nc r="G1929">
      <v>1.4978</v>
    </nc>
    <odxf/>
    <ndxf/>
  </rcc>
  <rcc rId="3840" sId="2" odxf="1" dxf="1" numFmtId="4">
    <nc r="H1929">
      <v>1.4978</v>
    </nc>
    <odxf/>
    <ndxf/>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46" sId="2" odxf="1" dxf="1" numFmtId="4">
    <nc r="B1930">
      <v>1.4977</v>
    </nc>
    <odxf>
      <border outline="0">
        <bottom style="medium">
          <color indexed="64"/>
        </bottom>
      </border>
    </odxf>
    <ndxf>
      <border outline="0">
        <bottom style="dotted">
          <color indexed="64"/>
        </bottom>
      </border>
    </ndxf>
  </rcc>
  <rcc rId="3847" sId="2" odxf="1" dxf="1" numFmtId="4">
    <nc r="C1930">
      <v>1.4978</v>
    </nc>
    <odxf>
      <border outline="0">
        <bottom style="medium">
          <color indexed="64"/>
        </bottom>
      </border>
    </odxf>
    <ndxf>
      <border outline="0">
        <bottom style="dotted">
          <color indexed="64"/>
        </bottom>
      </border>
    </ndxf>
  </rcc>
  <rcc rId="3848" sId="2" odxf="1" dxf="1" numFmtId="4">
    <nc r="D1930">
      <v>1.4979</v>
    </nc>
    <odxf>
      <border outline="0">
        <bottom style="medium">
          <color indexed="64"/>
        </bottom>
      </border>
    </odxf>
    <ndxf>
      <border outline="0">
        <bottom style="dotted">
          <color indexed="64"/>
        </bottom>
      </border>
    </ndxf>
  </rcc>
  <rcc rId="3849" sId="2" odxf="1" dxf="1" numFmtId="4">
    <nc r="E1930">
      <v>1.4976</v>
    </nc>
    <odxf>
      <border outline="0">
        <bottom style="medium">
          <color indexed="64"/>
        </bottom>
      </border>
    </odxf>
    <ndxf>
      <border outline="0">
        <bottom style="dotted">
          <color indexed="64"/>
        </bottom>
      </border>
    </ndxf>
  </rcc>
  <rcc rId="3850" sId="2" odxf="1" dxf="1" numFmtId="4">
    <nc r="F1930">
      <v>1.498</v>
    </nc>
    <odxf>
      <border outline="0">
        <bottom style="medium">
          <color indexed="64"/>
        </bottom>
      </border>
    </odxf>
    <ndxf>
      <border outline="0">
        <bottom style="dotted">
          <color indexed="64"/>
        </bottom>
      </border>
    </ndxf>
  </rcc>
  <rcc rId="3851" sId="2" odxf="1" dxf="1" numFmtId="4">
    <nc r="G1930">
      <v>1.4978</v>
    </nc>
    <odxf>
      <border outline="0">
        <bottom style="medium">
          <color indexed="64"/>
        </bottom>
      </border>
    </odxf>
    <ndxf>
      <border outline="0">
        <bottom style="dotted">
          <color indexed="64"/>
        </bottom>
      </border>
    </ndxf>
  </rcc>
  <rcc rId="3852" sId="2" odxf="1" dxf="1" numFmtId="4">
    <nc r="H1930">
      <v>1.4979</v>
    </nc>
    <odxf>
      <border outline="0">
        <bottom style="medium">
          <color indexed="64"/>
        </bottom>
      </border>
    </odxf>
    <ndxf>
      <border outline="0">
        <bottom style="dotted">
          <color indexed="64"/>
        </bottom>
      </border>
    </ndxf>
  </rcc>
  <rcc rId="3853" sId="2" odxf="1" dxf="1" numFmtId="4">
    <nc r="B1931">
      <v>1.4979</v>
    </nc>
    <odxf/>
    <ndxf/>
  </rcc>
  <rcc rId="3854" sId="2" odxf="1" dxf="1" numFmtId="4">
    <nc r="C1931">
      <v>1.4978</v>
    </nc>
    <odxf/>
    <ndxf/>
  </rcc>
  <rcc rId="3855" sId="2" odxf="1" dxf="1" numFmtId="4">
    <nc r="D1931">
      <v>1.4978</v>
    </nc>
    <odxf/>
    <ndxf/>
  </rcc>
  <rcc rId="3856" sId="2" odxf="1" dxf="1" numFmtId="4">
    <nc r="E1931">
      <v>1.4976</v>
    </nc>
    <odxf/>
    <ndxf/>
  </rcc>
  <rcc rId="3857" sId="2" odxf="1" dxf="1" numFmtId="4">
    <nc r="F1931">
      <v>1.498</v>
    </nc>
    <odxf/>
    <ndxf/>
  </rcc>
  <rcc rId="3858" sId="2" odxf="1" dxf="1" numFmtId="4">
    <nc r="G1931">
      <v>1.4978</v>
    </nc>
    <odxf/>
    <ndxf/>
  </rcc>
  <rcc rId="3859" sId="2" odxf="1" dxf="1" numFmtId="4">
    <nc r="H1931">
      <v>1.4979</v>
    </nc>
    <odxf/>
    <ndxf/>
  </rcc>
  <rcc rId="3860" sId="2" odxf="1" dxf="1" numFmtId="4">
    <nc r="B1932">
      <v>1.4977</v>
    </nc>
    <odxf/>
    <ndxf/>
  </rcc>
  <rcc rId="3861" sId="2" odxf="1" dxf="1" numFmtId="4">
    <nc r="C1932">
      <v>1.4977</v>
    </nc>
    <odxf/>
    <ndxf/>
  </rcc>
  <rcc rId="3862" sId="2" odxf="1" dxf="1" numFmtId="4">
    <nc r="D1932">
      <v>1.4976</v>
    </nc>
    <odxf/>
    <ndxf/>
  </rcc>
  <rcc rId="3863" sId="2" odxf="1" dxf="1" numFmtId="4">
    <nc r="E1932">
      <v>1.4975000000000001</v>
    </nc>
    <odxf/>
    <ndxf/>
  </rcc>
  <rcc rId="3864" sId="2" odxf="1" dxf="1" numFmtId="4">
    <nc r="F1932">
      <v>1.498</v>
    </nc>
    <odxf/>
    <ndxf/>
  </rcc>
  <rcc rId="3865" sId="2" odxf="1" dxf="1" numFmtId="4">
    <nc r="G1932">
      <v>1.4979</v>
    </nc>
    <odxf/>
    <ndxf/>
  </rcc>
  <rcc rId="3866" sId="2" odxf="1" dxf="1" numFmtId="4">
    <nc r="H1932">
      <v>1.4979</v>
    </nc>
    <odxf/>
    <ndxf/>
  </rcc>
  <rfmt sheetId="3" sqref="B957" start="0" length="0">
    <dxf>
      <border outline="0">
        <left/>
        <right style="thin">
          <color indexed="64"/>
        </right>
        <top style="thin">
          <color indexed="64"/>
        </top>
        <bottom style="thin">
          <color indexed="64"/>
        </bottom>
      </border>
    </dxf>
  </rfmt>
  <rfmt sheetId="3" sqref="B957" start="0" length="0">
    <dxf>
      <border outline="0">
        <left style="dashed">
          <color indexed="64"/>
        </left>
        <right/>
        <top style="dashed">
          <color indexed="64"/>
        </top>
        <bottom style="medium">
          <color indexed="64"/>
        </bottom>
      </border>
    </dxf>
  </rfmt>
  <rfmt sheetId="3" sqref="B958" start="0" length="0">
    <dxf/>
  </rfmt>
  <rcc rId="3867" sId="3" numFmtId="4">
    <nc r="B957">
      <v>1.5178</v>
    </nc>
  </rcc>
  <rfmt sheetId="7" sqref="B968" start="0" length="0">
    <dxf>
      <numFmt numFmtId="171" formatCode="#,##0.0000_ ;\-#,##0.0000\ "/>
    </dxf>
  </rfmt>
  <rfmt sheetId="7" sqref="C968" start="0" length="0">
    <dxf>
      <numFmt numFmtId="171" formatCode="#,##0.0000_ ;\-#,##0.0000\ "/>
    </dxf>
  </rfmt>
  <rfmt sheetId="7" sqref="D968" start="0" length="0">
    <dxf>
      <numFmt numFmtId="171" formatCode="#,##0.0000_ ;\-#,##0.0000\ "/>
      <border outline="0">
        <right style="dashed">
          <color indexed="64"/>
        </right>
      </border>
    </dxf>
  </rfmt>
  <rfmt sheetId="7" sqref="E968" start="0" length="0">
    <dxf>
      <numFmt numFmtId="171" formatCode="#,##0.0000_ ;\-#,##0.0000\ "/>
      <alignment horizontal="center" vertical="top" readingOrder="0"/>
      <border outline="0">
        <left style="dashed">
          <color indexed="64"/>
        </left>
        <right style="thin">
          <color indexed="64"/>
        </right>
        <top style="dashed">
          <color indexed="64"/>
        </top>
        <bottom style="medium">
          <color indexed="64"/>
        </bottom>
      </border>
    </dxf>
  </rfmt>
  <rcc rId="3868" sId="4" odxf="1" dxf="1" numFmtId="4">
    <nc r="B960">
      <v>1.5245</v>
    </nc>
    <odxf>
      <border outline="0">
        <bottom style="dashed">
          <color indexed="64"/>
        </bottom>
      </border>
    </odxf>
    <ndxf>
      <border outline="0">
        <bottom style="medium">
          <color indexed="64"/>
        </bottom>
      </border>
    </ndxf>
  </rcc>
  <rcc rId="3869" sId="4" odxf="1" dxf="1" numFmtId="4">
    <nc r="C960">
      <v>1.5244</v>
    </nc>
    <odxf>
      <border outline="0">
        <bottom style="dashed">
          <color indexed="64"/>
        </bottom>
      </border>
    </odxf>
    <ndxf>
      <border outline="0">
        <bottom style="medium">
          <color indexed="64"/>
        </bottom>
      </border>
    </ndxf>
  </rcc>
  <rcc rId="3870" sId="4" odxf="1" dxf="1" numFmtId="4">
    <nc r="D960">
      <v>1.5246</v>
    </nc>
    <odxf>
      <border outline="0">
        <bottom style="dashed">
          <color indexed="64"/>
        </bottom>
      </border>
    </odxf>
    <ndxf>
      <border outline="0">
        <bottom style="medium">
          <color indexed="64"/>
        </bottom>
      </border>
    </ndxf>
  </rcc>
  <rcc rId="3871" sId="4" odxf="1" dxf="1" numFmtId="4">
    <nc r="E960">
      <v>1.5246999999999999</v>
    </nc>
    <odxf>
      <border outline="0">
        <right style="dashed">
          <color indexed="64"/>
        </right>
        <bottom style="dashed">
          <color indexed="64"/>
        </bottom>
      </border>
    </odxf>
    <ndxf>
      <border outline="0">
        <right style="thin">
          <color indexed="64"/>
        </right>
        <bottom style="medium">
          <color indexed="64"/>
        </bottom>
      </border>
    </ndxf>
  </rcc>
  <rfmt sheetId="7" sqref="E968" start="0" length="0">
    <dxf>
      <numFmt numFmtId="0" formatCode="General"/>
      <alignment horizontal="general" vertical="bottom" readingOrder="0"/>
      <border outline="0">
        <left/>
        <right/>
        <top/>
        <bottom/>
      </border>
    </dxf>
  </rfmt>
  <rfmt sheetId="7" sqref="E969" start="0" length="0">
    <dxf>
      <numFmt numFmtId="164" formatCode="0.0"/>
      <alignment horizontal="center" vertical="top" readingOrder="0"/>
      <border outline="0">
        <left style="dashed">
          <color indexed="64"/>
        </left>
        <bottom style="dashed">
          <color indexed="64"/>
        </bottom>
      </border>
    </dxf>
  </rfmt>
  <rfmt sheetId="7" sqref="C968" start="0" length="0">
    <dxf>
      <numFmt numFmtId="164" formatCode="0.0"/>
    </dxf>
  </rfmt>
  <rfmt sheetId="7" sqref="D968" start="0" length="0">
    <dxf>
      <numFmt numFmtId="164" formatCode="0.0"/>
      <border outline="0">
        <right/>
      </border>
    </dxf>
  </rfmt>
  <rcc rId="3872" sId="7" odxf="1" dxf="1" numFmtId="4">
    <nc r="B968">
      <v>5.25</v>
    </nc>
    <ndxf>
      <numFmt numFmtId="2" formatCode="0.00"/>
    </ndxf>
  </rcc>
  <rcc rId="3873" sId="7" numFmtId="4">
    <nc r="C968">
      <v>6.6</v>
    </nc>
  </rcc>
  <rcc rId="3874" sId="8">
    <nc r="C966">
      <v>6.5</v>
    </nc>
  </rcc>
  <rcc rId="3875" sId="8">
    <nc r="D966">
      <v>2.5</v>
    </nc>
  </rcc>
  <rcc rId="3876" sId="8">
    <nc r="E966">
      <v>90</v>
    </nc>
  </rcc>
  <rcv guid="{7CFB4564-A573-4AEE-9975-79543CE5E4E6}" action="delete"/>
  <rdn rId="0" localSheetId="2" customView="1" name="Z_7CFB4564_A573_4AEE_9975_79543CE5E4E6_.wvu.FilterData" hidden="1" oldHidden="1">
    <formula>'КР 2_I-VII'!$A$4:$H$4</formula>
    <oldFormula>'КР 2_I-VII'!$A$4:$H$4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82" sId="4" odxf="1" dxf="1" numFmtId="27">
    <oc r="A961">
      <v>44882.666666666664</v>
    </oc>
    <nc r="A961">
      <v>44882.833333333336</v>
    </nc>
    <odxf>
      <border outline="0">
        <right style="dashed">
          <color indexed="64"/>
        </right>
      </border>
    </odxf>
    <ndxf>
      <border outline="0">
        <right/>
      </border>
    </ndxf>
  </rcc>
  <rcc rId="3883" sId="4" odxf="1" dxf="1" numFmtId="4">
    <nc r="B961">
      <v>1.5245</v>
    </nc>
    <odxf/>
    <ndxf/>
  </rcc>
  <rcc rId="3884" sId="4" odxf="1" dxf="1" numFmtId="4">
    <nc r="C961">
      <v>1.5244</v>
    </nc>
    <odxf/>
    <ndxf/>
  </rcc>
  <rcc rId="3885" sId="4" odxf="1" dxf="1" numFmtId="4">
    <nc r="D961">
      <v>1.5246</v>
    </nc>
    <odxf/>
    <ndxf/>
  </rcc>
  <rcc rId="3886" sId="4" odxf="1" dxf="1" numFmtId="4">
    <nc r="E961">
      <v>1.5246999999999999</v>
    </nc>
    <odxf/>
    <ndxf/>
  </rcc>
  <rcc rId="3887" sId="4" numFmtId="27">
    <oc r="A962">
      <v>44883</v>
    </oc>
    <nc r="A962">
      <v>44883.333333333336</v>
    </nc>
  </rcc>
  <rcc rId="3888" sId="4" odxf="1" dxf="1" numFmtId="4">
    <nc r="B962">
      <v>1.5246</v>
    </nc>
    <odxf/>
    <ndxf/>
  </rcc>
  <rcc rId="3889" sId="4" odxf="1" dxf="1" numFmtId="4">
    <nc r="C962">
      <v>1.5245</v>
    </nc>
    <odxf/>
    <ndxf/>
  </rcc>
  <rcc rId="3890" sId="4" odxf="1" dxf="1" numFmtId="4">
    <nc r="D962">
      <v>1.5246</v>
    </nc>
    <odxf/>
    <ndxf/>
  </rcc>
  <rcc rId="3891" sId="4" odxf="1" dxf="1" numFmtId="4">
    <nc r="E962">
      <v>1.5246</v>
    </nc>
    <odxf/>
    <ndxf/>
  </rcc>
  <rrc rId="3892" sId="4" ref="A963:XFD963" action="deleteRow">
    <rfmt sheetId="4" xfDxf="1" s="1" sqref="A963:XFD963"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963">
        <v>44883.333333333336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4" sqref="B963"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C963"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D963"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E963"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rc>
  <rcc rId="3893" sId="4" odxf="1" dxf="1" numFmtId="27">
    <oc r="A959">
      <v>44882</v>
    </oc>
    <nc r="A959">
      <v>44882.333333333336</v>
    </nc>
    <odxf>
      <border outline="0">
        <top/>
      </border>
    </odxf>
    <ndxf>
      <border outline="0">
        <top style="dashed">
          <color indexed="64"/>
        </top>
      </border>
    </ndxf>
  </rcc>
  <rcc rId="3894" sId="4" odxf="1" dxf="1" numFmtId="27">
    <oc r="A960">
      <v>44882.333333333336</v>
    </oc>
    <nc r="A960">
      <v>44882.833333333336</v>
    </nc>
    <odxf>
      <border outline="0">
        <right style="dashed">
          <color indexed="64"/>
        </right>
        <bottom style="dashed">
          <color indexed="64"/>
        </bottom>
      </border>
    </odxf>
    <ndxf>
      <border outline="0">
        <right/>
        <bottom style="medium">
          <color indexed="64"/>
        </bottom>
      </border>
    </ndxf>
  </rcc>
  <rrc rId="3895" sId="4" ref="A961:XFD961" action="deleteRow">
    <rfmt sheetId="4" xfDxf="1" s="1" sqref="A961:XFD961"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961">
        <v>44882.833333333336</v>
      </nc>
      <ndxf>
        <font>
          <sz val="10"/>
          <color auto="1"/>
          <name val="Arial Cyr"/>
          <scheme val="none"/>
        </font>
        <numFmt numFmtId="27" formatCode="dd/mm/yyyy\ h:mm"/>
        <alignment horizontal="left" vertical="center" readingOrder="0"/>
        <border outline="0">
          <left style="thin">
            <color indexed="64"/>
          </left>
          <top style="dashed">
            <color indexed="64"/>
          </top>
          <bottom style="medium">
            <color indexed="64"/>
          </bottom>
        </border>
      </ndxf>
    </rcc>
    <rcc rId="0" sId="4" dxf="1" numFmtId="4">
      <nc r="B961">
        <v>1.5245</v>
      </nc>
      <ndxf>
        <numFmt numFmtId="171" formatCode="#,##0.0000_ ;\-#,##0.0000\ "/>
        <alignment horizontal="center" vertical="top" readingOrder="0"/>
        <border outline="0">
          <left style="dashed">
            <color indexed="64"/>
          </left>
          <right style="dashed">
            <color indexed="64"/>
          </right>
          <top style="dashed">
            <color indexed="64"/>
          </top>
          <bottom style="medium">
            <color indexed="64"/>
          </bottom>
        </border>
      </ndxf>
    </rcc>
    <rcc rId="0" sId="4" dxf="1" numFmtId="4">
      <nc r="C961">
        <v>1.5244</v>
      </nc>
      <ndxf>
        <numFmt numFmtId="171" formatCode="#,##0.0000_ ;\-#,##0.0000\ "/>
        <alignment horizontal="center" vertical="top" readingOrder="0"/>
        <border outline="0">
          <left style="dashed">
            <color indexed="64"/>
          </left>
          <right style="dashed">
            <color indexed="64"/>
          </right>
          <top style="dashed">
            <color indexed="64"/>
          </top>
          <bottom style="medium">
            <color indexed="64"/>
          </bottom>
        </border>
      </ndxf>
    </rcc>
    <rcc rId="0" sId="4" dxf="1" numFmtId="4">
      <nc r="D961">
        <v>1.5246</v>
      </nc>
      <ndxf>
        <numFmt numFmtId="171" formatCode="#,##0.0000_ ;\-#,##0.0000\ "/>
        <alignment horizontal="center" vertical="top" readingOrder="0"/>
        <border outline="0">
          <left style="dashed">
            <color indexed="64"/>
          </left>
          <right style="dashed">
            <color indexed="64"/>
          </right>
          <top style="dashed">
            <color indexed="64"/>
          </top>
          <bottom style="medium">
            <color indexed="64"/>
          </bottom>
        </border>
      </ndxf>
    </rcc>
    <rcc rId="0" sId="4" dxf="1" numFmtId="4">
      <nc r="E961">
        <v>1.5246999999999999</v>
      </nc>
      <ndxf>
        <numFmt numFmtId="171" formatCode="#,##0.0000_ ;\-#,##0.0000\ "/>
        <alignment horizontal="center" vertical="top" readingOrder="0"/>
        <border outline="0">
          <left style="dashed">
            <color indexed="64"/>
          </left>
          <right style="thin">
            <color indexed="64"/>
          </right>
          <top style="dashed">
            <color indexed="64"/>
          </top>
          <bottom style="medium">
            <color indexed="64"/>
          </bottom>
        </border>
      </ndxf>
    </rcc>
    <rfmt sheetId="4" sqref="F961" start="0" length="0">
      <dxf>
        <font>
          <sz val="10"/>
          <color indexed="41"/>
          <name val="Arial"/>
          <scheme val="none"/>
        </font>
      </dxf>
    </rfmt>
  </rrc>
  <rfmt sheetId="4" sqref="B954" start="0" length="0">
    <dxf>
      <border outline="0">
        <top style="medium">
          <color indexed="64"/>
        </top>
        <bottom style="dashed">
          <color indexed="64"/>
        </bottom>
      </border>
    </dxf>
  </rfmt>
  <rfmt sheetId="4" sqref="C954" start="0" length="0">
    <dxf>
      <border outline="0">
        <top style="medium">
          <color indexed="64"/>
        </top>
        <bottom style="dashed">
          <color indexed="64"/>
        </bottom>
      </border>
    </dxf>
  </rfmt>
  <rfmt sheetId="4" sqref="D954" start="0" length="0">
    <dxf>
      <border outline="0">
        <top style="medium">
          <color indexed="64"/>
        </top>
        <bottom style="dashed">
          <color indexed="64"/>
        </bottom>
      </border>
    </dxf>
  </rfmt>
  <rfmt sheetId="4" sqref="E954" start="0" length="0">
    <dxf/>
  </rfmt>
  <rfmt sheetId="4" sqref="B955" start="0" length="0">
    <dxf>
      <border outline="0">
        <top style="dashed">
          <color indexed="64"/>
        </top>
      </border>
    </dxf>
  </rfmt>
  <rfmt sheetId="4" sqref="C955" start="0" length="0">
    <dxf>
      <border outline="0">
        <top style="dashed">
          <color indexed="64"/>
        </top>
      </border>
    </dxf>
  </rfmt>
  <rfmt sheetId="4" sqref="D955" start="0" length="0">
    <dxf>
      <border outline="0">
        <top style="dashed">
          <color indexed="64"/>
        </top>
      </border>
    </dxf>
  </rfmt>
  <rfmt sheetId="4" sqref="E955" start="0" length="0">
    <dxf>
      <border outline="0">
        <right style="dashed">
          <color indexed="64"/>
        </right>
        <top style="dashed">
          <color indexed="64"/>
        </top>
      </border>
    </dxf>
  </rfmt>
  <rfmt sheetId="4" sqref="A956" start="0" length="0">
    <dxf/>
  </rfmt>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B969" start="0" length="0">
    <dxf>
      <border outline="0">
        <top style="medium">
          <color indexed="64"/>
        </top>
        <bottom style="thin">
          <color indexed="64"/>
        </bottom>
      </border>
    </dxf>
  </rfmt>
  <rfmt sheetId="7" sqref="C969" start="0" length="0">
    <dxf>
      <border outline="0">
        <top style="medium">
          <color indexed="64"/>
        </top>
        <bottom style="thin">
          <color indexed="64"/>
        </bottom>
      </border>
    </dxf>
  </rfmt>
  <rfmt sheetId="7" sqref="D969" start="0" length="0">
    <dxf>
      <border outline="0">
        <top style="medium">
          <color indexed="64"/>
        </top>
        <bottom style="thin">
          <color indexed="64"/>
        </bottom>
      </border>
    </dxf>
  </rfmt>
  <rfmt sheetId="7" sqref="B965" start="0" length="0">
    <dxf/>
  </rfmt>
  <rfmt sheetId="7" sqref="C965" start="0" length="0">
    <dxf>
      <numFmt numFmtId="164" formatCode="0.0"/>
      <border outline="0">
        <top style="dashed">
          <color indexed="64"/>
        </top>
      </border>
    </dxf>
  </rfmt>
  <rfmt sheetId="7" sqref="D965" start="0" length="0">
    <dxf>
      <border outline="0">
        <right/>
        <top style="dashed">
          <color indexed="64"/>
        </top>
      </border>
    </dxf>
  </rfmt>
  <rfmt sheetId="7" sqref="E965" start="0" length="0">
    <dxf>
      <numFmt numFmtId="0" formatCode="General"/>
      <alignment horizontal="general" vertical="bottom" readingOrder="0"/>
      <border outline="0">
        <left/>
        <bottom/>
      </border>
    </dxf>
  </rfmt>
  <rfmt sheetId="7" sqref="A968" start="0" length="0">
    <dxf/>
  </rfmt>
  <rcc rId="3901" sId="7" odxf="1" dxf="1" numFmtId="4">
    <nc r="B969">
      <v>4.78</v>
    </nc>
    <ndxf>
      <border outline="0">
        <top style="dashed">
          <color indexed="64"/>
        </top>
        <bottom style="dashed">
          <color indexed="64"/>
        </bottom>
      </border>
    </ndxf>
  </rcc>
  <rcc rId="3902" sId="7" odxf="1" dxf="1" numFmtId="4">
    <nc r="C969">
      <v>6.9</v>
    </nc>
    <ndxf>
      <border outline="0">
        <top style="dashed">
          <color indexed="64"/>
        </top>
        <bottom style="dashed">
          <color indexed="64"/>
        </bottom>
      </border>
    </ndxf>
  </rcc>
  <rcc rId="3903" sId="7" odxf="1" dxf="1" numFmtId="4">
    <nc r="D969">
      <v>6.9</v>
    </nc>
    <ndxf>
      <border outline="0">
        <top style="dashed">
          <color indexed="64"/>
        </top>
        <bottom style="dashed">
          <color indexed="64"/>
        </bottom>
      </border>
    </ndxf>
  </rcc>
  <rfmt sheetId="7" sqref="E969" start="0" length="0">
    <dxf>
      <numFmt numFmtId="0" formatCode="General"/>
      <alignment horizontal="general" vertical="bottom" readingOrder="0"/>
      <border outline="0">
        <left/>
        <bottom/>
      </border>
    </dxf>
  </rfmt>
  <rfmt sheetId="7" sqref="A970" start="0" length="0">
    <dxf/>
  </rfmt>
  <rfmt sheetId="7" sqref="B970" start="0" length="0">
    <dxf/>
  </rfmt>
  <rfmt sheetId="7" sqref="C970" start="0" length="0">
    <dxf/>
  </rfmt>
  <rfmt sheetId="8" sqref="A967" start="0" length="0">
    <dxf>
      <border outline="0">
        <top style="medium">
          <color indexed="64"/>
        </top>
      </border>
    </dxf>
  </rfmt>
  <rcc rId="3904" sId="8" odxf="1" dxf="1">
    <nc r="B967">
      <v>5.49</v>
    </nc>
    <odxf>
      <border outline="0">
        <top style="dashed">
          <color indexed="64"/>
        </top>
      </border>
    </odxf>
    <ndxf>
      <border outline="0">
        <top/>
      </border>
    </ndxf>
  </rcc>
  <rcc rId="3905" sId="8" odxf="1" dxf="1">
    <nc r="C967">
      <v>6.8</v>
    </nc>
    <odxf>
      <border outline="0">
        <top style="dashed">
          <color indexed="64"/>
        </top>
      </border>
    </odxf>
    <ndxf>
      <border outline="0">
        <top style="medium">
          <color indexed="64"/>
        </top>
      </border>
    </ndxf>
  </rcc>
  <rcc rId="3906" sId="8">
    <nc r="D967">
      <v>2.5</v>
    </nc>
  </rcc>
  <rcc rId="3907" sId="8">
    <nc r="D968">
      <v>2.5</v>
    </nc>
  </rcc>
  <rcc rId="3908" sId="8">
    <nc r="E967">
      <v>90</v>
    </nc>
  </rcc>
  <rcc rId="3909" sId="8">
    <nc r="E968">
      <v>90</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29" start="0" length="0">
    <dxf/>
  </rfmt>
  <rcc rId="3910" sId="1" odxf="1" dxf="1" numFmtId="4">
    <nc r="C329">
      <v>1.2E-2</v>
    </nc>
    <odxf/>
    <ndxf/>
  </rcc>
  <rcc rId="3911" sId="1" odxf="1" dxf="1" numFmtId="4">
    <nc r="D329">
      <v>1E-3</v>
    </nc>
    <odxf/>
    <ndxf/>
  </rcc>
  <rcc rId="3912" sId="1" odxf="1" dxf="1" numFmtId="4">
    <nc r="E329">
      <v>7.0000000000000001E-3</v>
    </nc>
    <odxf/>
    <ndxf/>
  </rcc>
  <rcc rId="3913" sId="1" odxf="1" dxf="1" numFmtId="4">
    <nc r="F329">
      <v>1E-3</v>
    </nc>
    <odxf/>
    <ndxf/>
  </rcc>
  <rfmt sheetId="1" sqref="G329" start="0" length="0">
    <dxf/>
  </rfmt>
  <rcc rId="3914" sId="1" odxf="1" dxf="1" numFmtId="4">
    <nc r="H329">
      <v>7.1999999999999995E-2</v>
    </nc>
    <odxf/>
    <ndxf/>
  </rcc>
  <rfmt sheetId="1" sqref="I329" start="0" length="0">
    <dxf/>
  </rfmt>
  <rfmt sheetId="1" sqref="J329" start="0" length="0">
    <dxf/>
  </rfmt>
  <rcc rId="3915" sId="1" odxf="1" dxf="1" numFmtId="4">
    <nc r="K329">
      <v>2.4E-2</v>
    </nc>
    <odxf/>
    <ndxf/>
  </rcc>
  <rcc rId="3916" sId="1" odxf="1" dxf="1" numFmtId="4">
    <nc r="L329">
      <v>99.867999999999995</v>
    </nc>
    <odxf/>
    <ndxf/>
  </rcc>
  <rcc rId="3917" sId="1" odxf="1" dxf="1" numFmtId="4">
    <nc r="M329">
      <v>1.4999999999999999E-2</v>
    </nc>
    <odxf/>
    <ndxf/>
  </rcc>
  <rcc rId="3918" sId="1" odxf="1" dxf="1" numFmtId="4">
    <nc r="N329">
      <v>1.5E-3</v>
    </nc>
    <odxf/>
    <ndxf/>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11" sId="2" odxf="1" dxf="1" numFmtId="4">
    <nc r="B2037">
      <v>1.4974000000000001</v>
    </nc>
    <odxf/>
    <ndxf/>
  </rcc>
  <rcc rId="6012" sId="2" odxf="1" dxf="1" numFmtId="4">
    <nc r="C2037">
      <v>1.4975000000000001</v>
    </nc>
    <odxf/>
    <ndxf/>
  </rcc>
  <rcc rId="6013" sId="2" odxf="1" dxf="1" numFmtId="4">
    <nc r="D2037">
      <v>1.4978</v>
    </nc>
    <odxf/>
    <ndxf/>
  </rcc>
  <rcc rId="6014" sId="2" odxf="1" dxf="1" numFmtId="4">
    <nc r="E2037">
      <v>1.4974000000000001</v>
    </nc>
    <odxf/>
    <ndxf/>
  </rcc>
  <rcc rId="6015" sId="2" odxf="1" dxf="1" numFmtId="4">
    <nc r="F2037">
      <v>1.4979</v>
    </nc>
    <odxf/>
    <ndxf/>
  </rcc>
  <rcc rId="6016" sId="2" odxf="1" dxf="1" numFmtId="4">
    <nc r="G2037">
      <v>1.4975000000000001</v>
    </nc>
    <odxf/>
    <ndxf/>
  </rcc>
  <rcc rId="6017" sId="2" odxf="1" dxf="1" numFmtId="4">
    <nc r="H2037">
      <v>1.4976</v>
    </nc>
    <odxf/>
    <ndxf/>
  </rcc>
  <rcv guid="{10BBB012-7C39-4D46-BF20-238B6C5ADCE0}" action="delete"/>
  <rdn rId="0" localSheetId="2" customView="1" name="Z_10BBB012_7C39_4D46_BF20_238B6C5ADCE0_.wvu.FilterData" hidden="1" oldHidden="1">
    <formula>'КР 2_I-VII'!$A$4:$H$4</formula>
    <oldFormula>'КР 2_I-VII'!$A$4:$H$4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34" sId="5" odxf="1" dxf="1" numFmtId="4">
    <nc r="B333">
      <v>78.39</v>
    </nc>
    <odxf/>
    <ndxf/>
  </rcc>
  <rcc rId="3935" sId="5" odxf="1" dxf="1" numFmtId="4">
    <nc r="C333">
      <v>0.2</v>
    </nc>
    <odxf/>
    <ndxf/>
  </rcc>
  <rcc rId="3936" sId="5" odxf="1" dxf="1" numFmtId="4">
    <nc r="D333">
      <v>2.16</v>
    </nc>
    <odxf/>
    <ndxf/>
  </rcc>
  <rcc rId="3937" sId="5" odxf="1" dxf="1" numFmtId="4">
    <nc r="E333">
      <v>18.89</v>
    </nc>
    <odxf/>
    <ndxf/>
  </rcc>
  <rcc rId="3938" sId="5" odxf="1" dxf="1" numFmtId="4">
    <nc r="F333">
      <v>0.36</v>
    </nc>
    <odxf/>
    <ndxf/>
  </rcc>
  <rcc rId="3939" sId="3" numFmtId="4">
    <nc r="B958">
      <v>1.5152000000000001</v>
    </nc>
  </rcc>
  <rcc rId="3940" sId="6" odxf="1" dxf="1" numFmtId="4">
    <nc r="B328">
      <v>1.5246</v>
    </nc>
    <odxf/>
    <ndxf/>
  </rcc>
  <rcc rId="3941" sId="6" odxf="1" dxf="1" numFmtId="4">
    <nc r="C328">
      <v>1.1100000000000001</v>
    </nc>
    <odxf/>
    <ndxf/>
  </rcc>
  <rcc rId="3942" sId="6" odxf="1" dxf="1" numFmtId="4">
    <nc r="D328">
      <v>1.1100000000000001</v>
    </nc>
    <odxf/>
    <ndxf/>
  </rcc>
  <rcc rId="3943" sId="6" odxf="1" dxf="1" numFmtId="4">
    <nc r="E328">
      <v>6.51</v>
    </nc>
    <odxf/>
    <ndxf/>
  </rcc>
  <rcc rId="3944" sId="6" odxf="1" dxf="1" numFmtId="4">
    <nc r="F328">
      <v>0.86</v>
    </nc>
    <odxf/>
    <ndxf/>
  </rcc>
  <rfmt sheetId="6" sqref="G328" start="0" length="0">
    <dxf/>
  </rfmt>
  <rfmt sheetId="6" sqref="H328" start="0" length="0">
    <dxf/>
  </rfmt>
  <rfmt sheetId="6" sqref="I328" start="0" length="0">
    <dxf/>
  </rfmt>
  <rfmt sheetId="6" sqref="J328" start="0" length="0">
    <dxf/>
  </rfmt>
  <rfmt sheetId="6" sqref="K328" start="0" length="0">
    <dxf/>
  </rfmt>
  <rfmt sheetId="6" sqref="L328" start="0" length="0">
    <dxf/>
  </rfmt>
  <rcc rId="3945" sId="6" odxf="1" dxf="1" numFmtId="4">
    <nc r="M328">
      <v>90.41</v>
    </nc>
    <odxf/>
    <ndxf/>
  </rcc>
  <rcc rId="3946" sId="2" odxf="1" dxf="1" numFmtId="4">
    <nc r="B1933">
      <v>1.4977</v>
    </nc>
    <odxf/>
    <ndxf/>
  </rcc>
  <rcc rId="3947" sId="2" odxf="1" dxf="1" numFmtId="4">
    <nc r="C1933">
      <v>1.4978</v>
    </nc>
    <odxf>
      <border outline="0">
        <top style="dotted">
          <color indexed="64"/>
        </top>
      </border>
    </odxf>
    <ndxf>
      <border outline="0">
        <top/>
      </border>
    </ndxf>
  </rcc>
  <rcc rId="3948" sId="2" odxf="1" dxf="1" numFmtId="4">
    <nc r="D1933">
      <v>1.4977</v>
    </nc>
    <odxf>
      <border outline="0">
        <top style="dotted">
          <color indexed="64"/>
        </top>
      </border>
    </odxf>
    <ndxf>
      <border outline="0">
        <top/>
      </border>
    </ndxf>
  </rcc>
  <rcc rId="3949" sId="2" odxf="1" dxf="1" numFmtId="4">
    <nc r="E1933">
      <v>1.4975000000000001</v>
    </nc>
    <odxf>
      <border outline="0">
        <top style="dotted">
          <color indexed="64"/>
        </top>
      </border>
    </odxf>
    <ndxf>
      <border outline="0">
        <top/>
      </border>
    </ndxf>
  </rcc>
  <rcc rId="3950" sId="2" odxf="1" dxf="1" numFmtId="4">
    <nc r="F1933">
      <v>1.498</v>
    </nc>
    <odxf>
      <border outline="0">
        <top style="dotted">
          <color indexed="64"/>
        </top>
      </border>
    </odxf>
    <ndxf>
      <border outline="0">
        <top/>
      </border>
    </ndxf>
  </rcc>
  <rcc rId="3951" sId="2" odxf="1" dxf="1" numFmtId="4">
    <nc r="G1933">
      <v>1.4978</v>
    </nc>
    <odxf>
      <border outline="0">
        <top style="dotted">
          <color indexed="64"/>
        </top>
      </border>
    </odxf>
    <ndxf>
      <border outline="0">
        <top/>
      </border>
    </ndxf>
  </rcc>
  <rcc rId="3952" sId="2" odxf="1" dxf="1" numFmtId="4">
    <nc r="H1933">
      <v>1.4979</v>
    </nc>
    <odxf>
      <border outline="0">
        <top style="dotted">
          <color indexed="64"/>
        </top>
      </border>
    </odxf>
    <ndxf>
      <border outline="0">
        <top/>
      </border>
    </ndxf>
  </rcc>
  <rcc rId="3953" sId="2" odxf="1" dxf="1" numFmtId="4">
    <nc r="B1934">
      <v>1.4978</v>
    </nc>
    <odxf/>
    <ndxf/>
  </rcc>
  <rcc rId="3954" sId="2" odxf="1" dxf="1" numFmtId="4">
    <nc r="C1934">
      <v>1.4979</v>
    </nc>
    <odxf>
      <border outline="0">
        <top style="dotted">
          <color indexed="64"/>
        </top>
      </border>
    </odxf>
    <ndxf>
      <border outline="0">
        <top/>
      </border>
    </ndxf>
  </rcc>
  <rcc rId="3955" sId="2" odxf="1" dxf="1" numFmtId="4">
    <nc r="D1934">
      <v>1.4978</v>
    </nc>
    <odxf>
      <border outline="0">
        <top style="dotted">
          <color indexed="64"/>
        </top>
      </border>
    </odxf>
    <ndxf>
      <border outline="0">
        <top/>
      </border>
    </ndxf>
  </rcc>
  <rcc rId="3956" sId="2" odxf="1" dxf="1" numFmtId="4">
    <nc r="E1934">
      <v>1.4976</v>
    </nc>
    <odxf>
      <border outline="0">
        <top style="dotted">
          <color indexed="64"/>
        </top>
      </border>
    </odxf>
    <ndxf>
      <border outline="0">
        <top/>
      </border>
    </ndxf>
  </rcc>
  <rcc rId="3957" sId="2" odxf="1" dxf="1" numFmtId="4">
    <nc r="F1934">
      <v>1.4981</v>
    </nc>
    <odxf>
      <border outline="0">
        <top style="dotted">
          <color indexed="64"/>
        </top>
      </border>
    </odxf>
    <ndxf>
      <border outline="0">
        <top/>
      </border>
    </ndxf>
  </rcc>
  <rcc rId="3958" sId="2" odxf="1" dxf="1" numFmtId="4">
    <nc r="G1934">
      <v>1.4978</v>
    </nc>
    <odxf>
      <border outline="0">
        <top style="dotted">
          <color indexed="64"/>
        </top>
      </border>
    </odxf>
    <ndxf>
      <border outline="0">
        <top/>
      </border>
    </ndxf>
  </rcc>
  <rcc rId="3959" sId="2" odxf="1" dxf="1" numFmtId="4">
    <nc r="H1934">
      <v>1.4979</v>
    </nc>
    <odxf>
      <border outline="0">
        <top style="dotted">
          <color indexed="64"/>
        </top>
      </border>
    </odxf>
    <ndxf>
      <border outline="0">
        <top/>
      </border>
    </ndxf>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5" sId="2" odxf="1" dxf="1" numFmtId="4">
    <nc r="B1935">
      <v>1.4977</v>
    </nc>
    <odxf/>
    <ndxf/>
  </rcc>
  <rcc rId="3966" sId="2" odxf="1" dxf="1" numFmtId="4">
    <nc r="C1935">
      <v>1.4978</v>
    </nc>
    <odxf>
      <border outline="0">
        <top style="dotted">
          <color indexed="64"/>
        </top>
      </border>
    </odxf>
    <ndxf>
      <border outline="0">
        <top/>
      </border>
    </ndxf>
  </rcc>
  <rcc rId="3967" sId="2" odxf="1" dxf="1" numFmtId="4">
    <nc r="D1935">
      <v>1.4979</v>
    </nc>
    <odxf>
      <border outline="0">
        <top style="dotted">
          <color indexed="64"/>
        </top>
      </border>
    </odxf>
    <ndxf>
      <border outline="0">
        <top/>
      </border>
    </ndxf>
  </rcc>
  <rcc rId="3968" sId="2" odxf="1" dxf="1" numFmtId="4">
    <nc r="E1935">
      <v>1.4978</v>
    </nc>
    <odxf>
      <border outline="0">
        <top style="dotted">
          <color indexed="64"/>
        </top>
      </border>
    </odxf>
    <ndxf>
      <border outline="0">
        <top/>
      </border>
    </ndxf>
  </rcc>
  <rcc rId="3969" sId="2" odxf="1" dxf="1" numFmtId="4">
    <nc r="F1935">
      <v>1.498</v>
    </nc>
    <odxf>
      <border outline="0">
        <top style="dotted">
          <color indexed="64"/>
        </top>
      </border>
    </odxf>
    <ndxf>
      <border outline="0">
        <top/>
      </border>
    </ndxf>
  </rcc>
  <rcc rId="3970" sId="2" odxf="1" dxf="1" numFmtId="4">
    <nc r="G1935">
      <v>1.4979</v>
    </nc>
    <odxf>
      <border outline="0">
        <top style="dotted">
          <color indexed="64"/>
        </top>
      </border>
    </odxf>
    <ndxf>
      <border outline="0">
        <top/>
      </border>
    </ndxf>
  </rcc>
  <rcc rId="3971" sId="2" odxf="1" dxf="1" numFmtId="4">
    <nc r="H1935">
      <v>1.4978</v>
    </nc>
    <odxf>
      <border outline="0">
        <top style="dotted">
          <color indexed="64"/>
        </top>
      </border>
    </odxf>
    <ndxf>
      <border outline="0">
        <top/>
      </border>
    </ndxf>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2" xfDxf="1" s="1" dxf="1" numFmtId="4">
    <nc r="B1936">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3978" sId="2" xfDxf="1" s="1" dxf="1" numFmtId="4">
    <nc r="C1936">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3979" sId="2" xfDxf="1" s="1" dxf="1" numFmtId="4">
    <nc r="D1936">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3980" sId="2" xfDxf="1" s="1" dxf="1" numFmtId="4">
    <nc r="E1936">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3981" sId="2" xfDxf="1" s="1" dxf="1" numFmtId="4">
    <nc r="F1936">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3982" sId="2" xfDxf="1" s="1" dxf="1" numFmtId="4">
    <nc r="G1936">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3983" sId="2" xfDxf="1" s="1" dxf="1" numFmtId="4">
    <nc r="H1936">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medium">
          <color indexed="64"/>
        </bottom>
      </border>
      <protection locked="1" hidden="0"/>
    </ndxf>
  </rcc>
  <rcc rId="3984" sId="2" xfDxf="1" s="1" dxf="1" numFmtId="4">
    <nc r="B1937">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border>
      <protection locked="1" hidden="0"/>
    </ndxf>
  </rcc>
  <rcc rId="3985" sId="2" xfDxf="1" s="1" dxf="1" numFmtId="4">
    <nc r="C1937">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3986" sId="2" xfDxf="1" s="1" dxf="1" numFmtId="4">
    <nc r="D1937">
      <v>1.4981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3987" sId="2" xfDxf="1" s="1" dxf="1" numFmtId="4">
    <nc r="E1937">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3988" sId="2" xfDxf="1" s="1" dxf="1" numFmtId="4">
    <nc r="F1937">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3989" sId="2" xfDxf="1" s="1" dxf="1" numFmtId="4">
    <nc r="G1937">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3990" sId="2" xfDxf="1" s="1" dxf="1" numFmtId="4">
    <nc r="H1937">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medium">
          <color indexed="64"/>
        </top>
        <bottom style="dotted">
          <color indexed="64"/>
        </bottom>
      </border>
      <protection locked="1" hidden="0"/>
    </ndxf>
  </rcc>
  <rcc rId="3991" sId="2" xfDxf="1" s="1" dxf="1" numFmtId="4">
    <nc r="B1938">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3992" sId="2" xfDxf="1" s="1" dxf="1" numFmtId="4">
    <nc r="C1938">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3993" sId="2" xfDxf="1" s="1" dxf="1" numFmtId="4">
    <nc r="D1938">
      <v>1.4981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3994" sId="2" xfDxf="1" s="1" dxf="1" numFmtId="4">
    <nc r="E1938">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3995" sId="2" xfDxf="1" s="1" dxf="1" numFmtId="4">
    <nc r="F1938">
      <v>1.4981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3996" sId="2" xfDxf="1" s="1" dxf="1" numFmtId="4">
    <nc r="G1938">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3997" sId="2" xfDxf="1" s="1" dxf="1" numFmtId="4">
    <nc r="H1938">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bottom style="dotted">
          <color indexed="64"/>
        </bottom>
      </border>
      <protection locked="1" hidden="0"/>
    </ndxf>
  </rcc>
  <rcc rId="3998" sId="3" xfDxf="1" dxf="1" numFmtId="27">
    <oc r="A959">
      <v>44883.666666666664</v>
    </oc>
    <nc r="A959">
      <v>44883.833333333336</v>
    </nc>
    <ndxf>
      <numFmt numFmtId="27" formatCode="dd/mm/yyyy\ h:mm"/>
      <alignment horizontal="left" vertical="center" readingOrder="0"/>
      <border outline="0">
        <left style="thin">
          <color indexed="64"/>
        </left>
        <right style="thin">
          <color indexed="64"/>
        </right>
        <top style="thin">
          <color indexed="64"/>
        </top>
        <bottom style="thin">
          <color indexed="64"/>
        </bottom>
      </border>
    </ndxf>
  </rcc>
  <rcc rId="3999" sId="3" xfDxf="1" s="1" dxf="1" numFmtId="4">
    <nc r="B959">
      <v>1.5164</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ndxf>
  </rcc>
  <rcc rId="4000" sId="4" xfDxf="1" dxf="1" numFmtId="27">
    <oc r="A962">
      <v>44883.666666666664</v>
    </oc>
    <nc r="A962">
      <v>44883.833333333336</v>
    </nc>
    <ndxf>
      <numFmt numFmtId="27" formatCode="dd/mm/yyyy\ h:mm"/>
      <alignment horizontal="left" vertical="center" readingOrder="0"/>
      <border outline="0">
        <left style="thin">
          <color indexed="64"/>
        </left>
        <top style="dashed">
          <color indexed="64"/>
        </top>
        <bottom style="medium">
          <color indexed="64"/>
        </bottom>
      </border>
    </ndxf>
  </rcc>
  <rcc rId="4001" sId="4" xfDxf="1" s="1" dxf="1" numFmtId="4">
    <nc r="B962">
      <v>1.5245</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4002" sId="4" xfDxf="1" s="1" dxf="1" numFmtId="4">
    <nc r="C962">
      <v>1.5245</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4003" sId="4" xfDxf="1" s="1" dxf="1" numFmtId="4">
    <nc r="D962">
      <v>1.5245</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4004" sId="4" xfDxf="1" s="1" dxf="1" numFmtId="4">
    <nc r="E962">
      <v>1.5244</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dashed">
          <color indexed="64"/>
        </top>
        <bottom style="medium">
          <color indexed="64"/>
        </bottom>
      </border>
      <protection locked="1" hidden="0"/>
    </ndxf>
  </rcc>
  <rcc rId="4005" sId="7" xfDxf="1" dxf="1" numFmtId="27">
    <oc r="A970">
      <v>44883.666666666664</v>
    </oc>
    <nc r="A970">
      <v>44883.833333333336</v>
    </nc>
    <ndxf>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cc rId="4006" sId="7" xfDxf="1" s="1" dxf="1" numFmtId="4">
    <nc r="B970">
      <v>4.59</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thin">
          <color indexed="64"/>
        </top>
        <bottom style="medium">
          <color indexed="64"/>
        </bottom>
      </border>
      <protection locked="1" hidden="0"/>
    </ndxf>
  </rcc>
  <rcc rId="4007" sId="7" xfDxf="1" s="1" dxf="1" numFmtId="4">
    <nc r="C970">
      <v>6.9</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thin">
          <color indexed="64"/>
        </top>
        <bottom style="medium">
          <color indexed="64"/>
        </bottom>
      </border>
      <protection locked="1" hidden="0"/>
    </ndxf>
  </rcc>
  <rcc rId="4008" sId="8" xfDxf="1" dxf="1" numFmtId="27">
    <oc r="A968">
      <v>44883.666666666664</v>
    </oc>
    <nc r="A968">
      <v>44883.833333333336</v>
    </nc>
    <ndxf>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fmt sheetId="8" xfDxf="1" sqref="B968" start="0" length="0">
    <dxf>
      <alignment horizontal="center" readingOrder="0"/>
      <border outline="0">
        <left style="dashed">
          <color indexed="64"/>
        </left>
        <right style="dashed">
          <color indexed="64"/>
        </right>
        <top style="dashed">
          <color indexed="64"/>
        </top>
        <bottom style="medium">
          <color indexed="64"/>
        </bottom>
      </border>
    </dxf>
  </rfmt>
  <rcc rId="4009" sId="8" xfDxf="1" dxf="1">
    <nc r="C968">
      <v>6.8</v>
    </nc>
    <ndxf>
      <alignment horizontal="center" readingOrder="0"/>
      <border outline="0">
        <left style="dashed">
          <color indexed="64"/>
        </left>
        <right style="dashed">
          <color indexed="64"/>
        </right>
        <top style="dashed">
          <color indexed="64"/>
        </top>
        <bottom style="medium">
          <color indexed="64"/>
        </bottom>
      </border>
    </ndxf>
  </rcc>
  <rcv guid="{44EA8A87-10E8-41FC-8E8D-7805666B1E10}" action="delete"/>
  <rdn rId="0" localSheetId="2" customView="1" name="Z_44EA8A87_10E8_41FC_8E8D_7805666B1E10_.wvu.FilterData" hidden="1" oldHidden="1">
    <formula>'КР 2_I-VII'!$A$4:$H$4</formula>
    <oldFormula>'КР 2_I-VII'!$A$4:$H$4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15" sId="2" odxf="1" dxf="1" numFmtId="4">
    <nc r="B1939">
      <v>1.4978</v>
    </nc>
    <odxf/>
    <ndxf/>
  </rcc>
  <rcc rId="4016" sId="2" odxf="1" dxf="1" numFmtId="4">
    <nc r="C1939">
      <v>1.4978</v>
    </nc>
    <odxf/>
    <ndxf/>
  </rcc>
  <rcc rId="4017" sId="2" odxf="1" dxf="1" numFmtId="4">
    <nc r="D1939">
      <v>1.498</v>
    </nc>
    <odxf/>
    <ndxf/>
  </rcc>
  <rcc rId="4018" sId="2" odxf="1" dxf="1" numFmtId="4">
    <nc r="E1939">
      <v>1.4979</v>
    </nc>
    <odxf/>
    <ndxf/>
  </rcc>
  <rcc rId="4019" sId="2" odxf="1" dxf="1" numFmtId="4">
    <nc r="F1939">
      <v>1.498</v>
    </nc>
    <odxf/>
    <ndxf/>
  </rcc>
  <rcc rId="4020" sId="2" odxf="1" dxf="1" numFmtId="4">
    <nc r="G1939">
      <v>1.4977</v>
    </nc>
    <odxf/>
    <ndxf/>
  </rcc>
  <rcc rId="4021" sId="2" odxf="1" dxf="1" numFmtId="4">
    <nc r="H1939">
      <v>1.4978</v>
    </nc>
    <odxf/>
    <ndxf/>
  </rcc>
  <rcc rId="4022" sId="2" odxf="1" dxf="1" numFmtId="4">
    <nc r="B1940">
      <v>1.4977</v>
    </nc>
    <odxf/>
    <ndxf/>
  </rcc>
  <rcc rId="4023" sId="2" odxf="1" dxf="1" numFmtId="4">
    <nc r="C1940">
      <v>1.4978</v>
    </nc>
    <odxf/>
    <ndxf/>
  </rcc>
  <rcc rId="4024" sId="2" odxf="1" dxf="1" numFmtId="4">
    <nc r="D1940">
      <v>1.498</v>
    </nc>
    <odxf/>
    <ndxf/>
  </rcc>
  <rcc rId="4025" sId="2" odxf="1" dxf="1" numFmtId="4">
    <nc r="E1940">
      <v>1.4979</v>
    </nc>
    <odxf/>
    <ndxf/>
  </rcc>
  <rcc rId="4026" sId="2" odxf="1" dxf="1" numFmtId="4">
    <nc r="F1940">
      <v>1.498</v>
    </nc>
    <odxf/>
    <ndxf/>
  </rcc>
  <rcc rId="4027" sId="2" odxf="1" dxf="1" numFmtId="4">
    <nc r="G1940">
      <v>1.4976</v>
    </nc>
    <odxf/>
    <ndxf/>
  </rcc>
  <rcc rId="4028" sId="2" odxf="1" dxf="1" numFmtId="4">
    <nc r="H1940">
      <v>1.4978</v>
    </nc>
    <odxf/>
    <ndxf/>
  </rcc>
  <rcc rId="4029" sId="2" odxf="1" dxf="1" numFmtId="4">
    <nc r="B1941">
      <v>1.4974000000000001</v>
    </nc>
    <odxf/>
    <ndxf/>
  </rcc>
  <rcc rId="4030" sId="2" odxf="1" dxf="1" numFmtId="4">
    <nc r="C1941">
      <v>1.4976</v>
    </nc>
    <odxf/>
    <ndxf/>
  </rcc>
  <rcc rId="4031" sId="2" odxf="1" dxf="1" numFmtId="4">
    <nc r="D1941">
      <v>1.4979</v>
    </nc>
    <odxf/>
    <ndxf/>
  </rcc>
  <rcc rId="4032" sId="2" odxf="1" dxf="1" numFmtId="4">
    <nc r="E1941">
      <v>1.4978</v>
    </nc>
    <odxf/>
    <ndxf/>
  </rcc>
  <rcc rId="4033" sId="2" odxf="1" dxf="1" numFmtId="4">
    <nc r="F1941">
      <v>1.4978</v>
    </nc>
    <odxf/>
    <ndxf/>
  </rcc>
  <rcc rId="4034" sId="2" odxf="1" dxf="1" numFmtId="4">
    <nc r="G1941">
      <v>1.4975000000000001</v>
    </nc>
    <odxf/>
    <ndxf/>
  </rcc>
  <rcc rId="4035" sId="2" odxf="1" dxf="1" numFmtId="4">
    <nc r="H1941">
      <v>1.4977</v>
    </nc>
    <odxf/>
    <ndxf/>
  </rcc>
  <rcc rId="4036" sId="3" numFmtId="4">
    <nc r="B960">
      <v>1.5150999999999999</v>
    </nc>
  </rcc>
  <rrc rId="4037" sId="4" ref="A963:XFD963" action="deleteRow">
    <rfmt sheetId="4" xfDxf="1" s="1" sqref="A963:XFD963"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963">
        <v>44884</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4" sqref="B963"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C963"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D963"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E963" start="0" length="0">
      <dxf>
        <numFmt numFmtId="171" formatCode="#,##0.0000_ ;\-#,##0.0000\ "/>
        <alignment horizontal="center" vertical="top" readingOrder="0"/>
        <border outline="0">
          <left style="dashed">
            <color indexed="64"/>
          </left>
          <right style="thin">
            <color indexed="64"/>
          </right>
          <top style="medium">
            <color indexed="64"/>
          </top>
          <bottom style="dashed">
            <color indexed="64"/>
          </bottom>
        </border>
      </dxf>
    </rfmt>
  </rrc>
  <rcc rId="4038" sId="4" odxf="1" dxf="1" numFmtId="4">
    <nc r="B963">
      <v>1.5246</v>
    </nc>
    <odxf>
      <border outline="0">
        <top style="dashed">
          <color indexed="64"/>
        </top>
      </border>
    </odxf>
    <ndxf>
      <border outline="0">
        <top style="medium">
          <color indexed="64"/>
        </top>
      </border>
    </ndxf>
  </rcc>
  <rcc rId="4039" sId="4" odxf="1" dxf="1" numFmtId="4">
    <nc r="C963">
      <v>1.5246</v>
    </nc>
    <odxf>
      <border outline="0">
        <top style="dashed">
          <color indexed="64"/>
        </top>
      </border>
    </odxf>
    <ndxf>
      <border outline="0">
        <top style="medium">
          <color indexed="64"/>
        </top>
      </border>
    </ndxf>
  </rcc>
  <rcc rId="4040" sId="4" odxf="1" dxf="1" numFmtId="4">
    <nc r="D963">
      <v>1.5246999999999999</v>
    </nc>
    <odxf>
      <border outline="0">
        <top style="dashed">
          <color indexed="64"/>
        </top>
      </border>
    </odxf>
    <ndxf>
      <border outline="0">
        <top style="medium">
          <color indexed="64"/>
        </top>
      </border>
    </ndxf>
  </rcc>
  <rcc rId="4041" sId="4" odxf="1" dxf="1" numFmtId="4">
    <nc r="E963">
      <v>1.5246</v>
    </nc>
    <odxf>
      <border outline="0">
        <right style="dashed">
          <color indexed="64"/>
        </right>
        <top style="dashed">
          <color indexed="64"/>
        </top>
      </border>
    </odxf>
    <ndxf>
      <border outline="0">
        <right style="thin">
          <color indexed="64"/>
        </right>
        <top style="medium">
          <color indexed="64"/>
        </top>
      </border>
    </ndxf>
  </rcc>
  <rcc rId="4042" sId="5" odxf="1" dxf="1" numFmtId="4">
    <nc r="B334">
      <v>80.2</v>
    </nc>
    <odxf/>
    <ndxf/>
  </rcc>
  <rcc rId="4043" sId="5" odxf="1" dxf="1" numFmtId="4">
    <nc r="C334">
      <v>0.19</v>
    </nc>
    <odxf/>
    <ndxf/>
  </rcc>
  <rcc rId="4044" sId="5" odxf="1" dxf="1" numFmtId="4">
    <nc r="D334">
      <v>2.34</v>
    </nc>
    <odxf/>
    <ndxf/>
  </rcc>
  <rcc rId="4045" sId="5" odxf="1" dxf="1" numFmtId="4">
    <nc r="E334">
      <v>16.88</v>
    </nc>
    <odxf/>
    <ndxf/>
  </rcc>
  <rcc rId="4046" sId="5" odxf="1" dxf="1" numFmtId="4">
    <nc r="F334">
      <v>0.39</v>
    </nc>
    <odxf/>
    <ndxf/>
  </rcc>
  <rcc rId="4047" sId="6" odxf="1" dxf="1" numFmtId="4">
    <nc r="B329">
      <v>1.5246</v>
    </nc>
    <odxf/>
    <ndxf/>
  </rcc>
  <rcc rId="4048" sId="6" odxf="1" dxf="1" numFmtId="4">
    <nc r="C329">
      <v>1.1299999999999999</v>
    </nc>
    <odxf/>
    <ndxf/>
  </rcc>
  <rcc rId="4049" sId="6" odxf="1" dxf="1" numFmtId="4">
    <nc r="D329">
      <v>1.08</v>
    </nc>
    <odxf/>
    <ndxf/>
  </rcc>
  <rcc rId="4050" sId="6" odxf="1" dxf="1" numFmtId="4">
    <nc r="E329">
      <v>6.24</v>
    </nc>
    <odxf/>
    <ndxf/>
  </rcc>
  <rcc rId="4051" sId="6" odxf="1" dxf="1" numFmtId="4">
    <nc r="F329">
      <v>0.86</v>
    </nc>
    <odxf/>
    <ndxf/>
  </rcc>
  <rfmt sheetId="6" sqref="G329" start="0" length="0">
    <dxf/>
  </rfmt>
  <rfmt sheetId="6" sqref="H329" start="0" length="0">
    <dxf/>
  </rfmt>
  <rfmt sheetId="6" sqref="I329" start="0" length="0">
    <dxf/>
  </rfmt>
  <rfmt sheetId="6" sqref="J329" start="0" length="0">
    <dxf/>
  </rfmt>
  <rfmt sheetId="6" sqref="K329" start="0" length="0">
    <dxf/>
  </rfmt>
  <rfmt sheetId="6" sqref="L329" start="0" length="0">
    <dxf/>
  </rfmt>
  <rcc rId="4052" sId="6" odxf="1" dxf="1" numFmtId="4">
    <nc r="M329">
      <v>90.69</v>
    </nc>
    <odxf/>
    <ndxf/>
  </rcc>
  <rrc rId="4053" sId="7" ref="A972:XFD972" action="insertRow"/>
  <rfmt sheetId="7" sqref="A972" start="0" length="0">
    <dxf>
      <border outline="0">
        <bottom style="dashed">
          <color indexed="64"/>
        </bottom>
      </border>
    </dxf>
  </rfmt>
  <rcc rId="4054" sId="7" numFmtId="27">
    <nc r="A972">
      <v>44884.5</v>
    </nc>
  </rcc>
  <rcc rId="4055" sId="7" odxf="1" dxf="1" numFmtId="4">
    <nc r="B971">
      <v>4.5999999999999996</v>
    </nc>
    <odxf>
      <border outline="0">
        <top style="dashed">
          <color indexed="64"/>
        </top>
      </border>
    </odxf>
    <ndxf>
      <border outline="0">
        <top/>
      </border>
    </ndxf>
  </rcc>
  <rcc rId="4056" sId="7" odxf="1" dxf="1" numFmtId="4">
    <nc r="C971">
      <v>4.5999999999999996</v>
    </nc>
    <odxf>
      <border outline="0">
        <top style="dashed">
          <color indexed="64"/>
        </top>
      </border>
    </odxf>
    <ndxf>
      <border outline="0">
        <top/>
      </border>
    </ndxf>
  </rcc>
  <rcc rId="4057" sId="7" odxf="1" dxf="1" numFmtId="4">
    <nc r="D971">
      <v>6.3</v>
    </nc>
    <odxf>
      <border outline="0">
        <top style="dashed">
          <color indexed="64"/>
        </top>
      </border>
    </odxf>
    <ndxf>
      <border outline="0">
        <top/>
      </border>
    </ndxf>
  </rcc>
  <rfmt sheetId="7" sqref="B972" start="0" length="0">
    <dxf>
      <border outline="0">
        <top/>
      </border>
    </dxf>
  </rfmt>
  <rcc rId="4058" sId="7" odxf="1" dxf="1" numFmtId="4">
    <nc r="C972">
      <v>4.5</v>
    </nc>
    <odxf>
      <border outline="0">
        <top style="dashed">
          <color indexed="64"/>
        </top>
      </border>
    </odxf>
    <ndxf>
      <border outline="0">
        <top/>
      </border>
    </ndxf>
  </rcc>
  <rfmt sheetId="7" sqref="D972" start="0" length="0">
    <dxf>
      <border outline="0">
        <top/>
      </border>
    </dxf>
  </rfmt>
  <rcc rId="4059" sId="8" numFmtId="27">
    <oc r="A969">
      <v>44884</v>
    </oc>
    <nc r="A969">
      <v>44884.333333333336</v>
    </nc>
  </rcc>
  <rcc rId="4060" sId="8" numFmtId="27">
    <oc r="A970">
      <v>44884.333333333336</v>
    </oc>
    <nc r="A970">
      <v>44884.5</v>
    </nc>
  </rcc>
  <rcc rId="4061" sId="8" odxf="1" s="1" dxf="1">
    <nc r="B969">
      <v>5.58</v>
    </nc>
    <o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border outline="0">
        <top/>
      </border>
    </ndxf>
  </rcc>
  <rcc rId="4062" sId="8" odxf="1" s="1" dxf="1">
    <nc r="C969">
      <v>4.5</v>
    </nc>
    <o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ndxf>
  </rcc>
  <rfmt sheetId="8" sqref="B970" start="0" length="0">
    <dxf>
      <border outline="0">
        <top/>
        <bottom/>
      </border>
    </dxf>
  </rfmt>
  <rcc rId="4063" sId="8" odxf="1" dxf="1">
    <nc r="C970">
      <v>4.5</v>
    </nc>
    <odxf>
      <border outline="0">
        <top style="dashed">
          <color indexed="64"/>
        </top>
        <bottom style="dashed">
          <color indexed="64"/>
        </bottom>
      </border>
    </odxf>
    <ndxf>
      <border outline="0">
        <top/>
        <bottom/>
      </border>
    </ndxf>
  </rcc>
  <rcc rId="4064" sId="8">
    <nc r="D969">
      <v>2.5</v>
    </nc>
  </rcc>
  <rcc rId="4065" sId="8">
    <nc r="D970">
      <v>2.5</v>
    </nc>
  </rcc>
  <rcc rId="4066" sId="8">
    <nc r="E969">
      <v>90</v>
    </nc>
  </rcc>
  <rcc rId="4067" sId="8">
    <nc r="E970">
      <v>90</v>
    </nc>
  </rcc>
  <rcv guid="{10BBB012-7C39-4D46-BF20-238B6C5ADCE0}" action="delete"/>
  <rdn rId="0" localSheetId="2" customView="1" name="Z_10BBB012_7C39_4D46_BF20_238B6C5ADCE0_.wvu.FilterData" hidden="1" oldHidden="1">
    <formula>'КР 2_I-VII'!$A$4:$H$4</formula>
    <oldFormula>'КР 2_I-VII'!$A$4:$H$4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xfDxf="1" s="1" sqref="A1942" start="0" length="0">
    <dxf>
      <font>
        <b val="0"/>
        <i val="0"/>
        <strike val="0"/>
        <condense val="0"/>
        <extend val="0"/>
        <outline val="0"/>
        <shadow val="0"/>
        <u val="none"/>
        <vertAlign val="baseline"/>
        <sz val="10"/>
        <color auto="1"/>
        <name val="Arial"/>
        <scheme val="none"/>
      </font>
      <numFmt numFmtId="27" formatCode="dd/mm/yyyy\ h:mm"/>
      <fill>
        <patternFill patternType="none">
          <fgColor indexed="64"/>
          <bgColor indexed="65"/>
        </patternFill>
      </fill>
      <alignment horizontal="left" vertical="bottom" textRotation="0" wrapText="0" indent="0" justifyLastLine="0" shrinkToFit="0" readingOrder="0"/>
      <border diagonalUp="0" diagonalDown="0" outline="0">
        <left/>
        <right style="dotted">
          <color indexed="64"/>
        </right>
        <top style="dotted">
          <color indexed="64"/>
        </top>
        <bottom style="medium">
          <color indexed="64"/>
        </bottom>
      </border>
      <protection locked="1" hidden="0"/>
    </dxf>
  </rfmt>
  <rcc rId="4073" sId="2" xfDxf="1" s="1" dxf="1" numFmtId="4">
    <nc r="B1942">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4074" sId="2" xfDxf="1" s="1" dxf="1" numFmtId="4">
    <nc r="C1942">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4075" sId="2" xfDxf="1" s="1" dxf="1" numFmtId="4">
    <nc r="D1942">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4076" sId="2" xfDxf="1" s="1" dxf="1" numFmtId="4">
    <nc r="E1942">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4077" sId="2" xfDxf="1" s="1" dxf="1" numFmtId="4">
    <nc r="F1942">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4078" sId="2" xfDxf="1" s="1" dxf="1" numFmtId="4">
    <nc r="G1942">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4079" sId="2" xfDxf="1" s="1" dxf="1" numFmtId="4">
    <nc r="H1942">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medium">
          <color indexed="64"/>
        </bottom>
      </border>
      <protection locked="1" hidden="0"/>
    </ndxf>
  </rcc>
  <rfmt sheetId="2" xfDxf="1" s="1" sqref="A1943" start="0" length="0">
    <dxf>
      <font>
        <b val="0"/>
        <i val="0"/>
        <strike val="0"/>
        <condense val="0"/>
        <extend val="0"/>
        <outline val="0"/>
        <shadow val="0"/>
        <u val="none"/>
        <vertAlign val="baseline"/>
        <sz val="10"/>
        <color auto="1"/>
        <name val="Arial"/>
        <scheme val="none"/>
      </font>
      <numFmt numFmtId="27" formatCode="dd/mm/yyyy\ h:mm"/>
      <fill>
        <patternFill patternType="none">
          <fgColor indexed="64"/>
          <bgColor indexed="65"/>
        </patternFill>
      </fill>
      <alignment horizontal="left" vertical="bottom" textRotation="0" wrapText="0" indent="0" justifyLastLine="0" shrinkToFit="0" readingOrder="0"/>
      <border diagonalUp="0" diagonalDown="0" outline="0">
        <left/>
        <right style="dotted">
          <color indexed="64"/>
        </right>
        <top style="medium">
          <color indexed="64"/>
        </top>
        <bottom style="dotted">
          <color indexed="64"/>
        </bottom>
      </border>
      <protection locked="1" hidden="0"/>
    </dxf>
  </rfmt>
  <rcc rId="4080" sId="2" xfDxf="1" s="1" dxf="1" numFmtId="4">
    <nc r="B1943">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border>
      <protection locked="1" hidden="0"/>
    </ndxf>
  </rcc>
  <rcc rId="4081" sId="2" xfDxf="1" s="1" dxf="1" numFmtId="4">
    <nc r="C1943">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4082" sId="2" xfDxf="1" s="1" dxf="1" numFmtId="4">
    <nc r="D1943">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4083" sId="2" xfDxf="1" s="1" dxf="1" numFmtId="4">
    <nc r="E1943">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4084" sId="2" xfDxf="1" s="1" dxf="1" numFmtId="4">
    <nc r="F1943">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4085" sId="2" xfDxf="1" s="1" dxf="1" numFmtId="4">
    <nc r="G1943">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4086" sId="2" xfDxf="1" s="1" dxf="1" numFmtId="4">
    <nc r="H1943">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medium">
          <color indexed="64"/>
        </top>
        <bottom style="dotted">
          <color indexed="64"/>
        </bottom>
      </border>
      <protection locked="1" hidden="0"/>
    </ndxf>
  </rcc>
  <rfmt sheetId="2" xfDxf="1" s="1" sqref="A1944" start="0" length="0">
    <dxf>
      <font>
        <b val="0"/>
        <i val="0"/>
        <strike val="0"/>
        <condense val="0"/>
        <extend val="0"/>
        <outline val="0"/>
        <shadow val="0"/>
        <u val="none"/>
        <vertAlign val="baseline"/>
        <sz val="10"/>
        <color auto="1"/>
        <name val="Arial"/>
        <scheme val="none"/>
      </font>
      <numFmt numFmtId="27" formatCode="dd/mm/yyyy\ h:mm"/>
      <fill>
        <patternFill patternType="none">
          <fgColor indexed="64"/>
          <bgColor indexed="65"/>
        </patternFill>
      </fill>
      <alignment horizontal="left" vertical="bottom" textRotation="0" wrapText="0" indent="0" justifyLastLine="0" shrinkToFit="0" readingOrder="0"/>
      <border diagonalUp="0" diagonalDown="0" outline="0">
        <left/>
        <right style="dotted">
          <color indexed="64"/>
        </right>
        <top style="dotted">
          <color indexed="64"/>
        </top>
        <bottom style="dotted">
          <color indexed="64"/>
        </bottom>
      </border>
      <protection locked="1" hidden="0"/>
    </dxf>
  </rfmt>
  <rcc rId="4087" sId="2" xfDxf="1" s="1" dxf="1" numFmtId="4">
    <nc r="B1944">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088" sId="2" xfDxf="1" s="1" dxf="1" numFmtId="4">
    <nc r="C1944">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089" sId="2" xfDxf="1" s="1" dxf="1" numFmtId="4">
    <nc r="D1944">
      <v>1.4981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090" sId="2" xfDxf="1" s="1" dxf="1" numFmtId="4">
    <nc r="E1944">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091" sId="2" xfDxf="1" s="1" dxf="1" numFmtId="4">
    <nc r="F1944">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092" sId="2" xfDxf="1" s="1" dxf="1" numFmtId="4">
    <nc r="G1944">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093" sId="2" xfDxf="1" s="1" dxf="1" numFmtId="4">
    <nc r="H1944">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bottom style="dotted">
          <color indexed="64"/>
        </bottom>
      </border>
      <protection locked="1" hidden="0"/>
    </ndxf>
  </rcc>
  <rcc rId="4094" sId="3" xfDxf="1" dxf="1" numFmtId="27">
    <oc r="A961">
      <v>44884.666666666664</v>
    </oc>
    <nc r="A961">
      <v>44884.833333333336</v>
    </nc>
    <ndxf>
      <numFmt numFmtId="27" formatCode="dd/mm/yyyy\ h:mm"/>
      <alignment horizontal="left" vertical="center" readingOrder="0"/>
      <border outline="0">
        <left style="thin">
          <color indexed="64"/>
        </left>
        <right style="thin">
          <color indexed="64"/>
        </right>
        <top style="thin">
          <color indexed="64"/>
        </top>
        <bottom style="thin">
          <color indexed="64"/>
        </bottom>
      </border>
    </ndxf>
  </rcc>
  <rcc rId="4095" sId="3" xfDxf="1" s="1" dxf="1" numFmtId="4">
    <nc r="B961">
      <v>1.5193000000000001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ndxf>
  </rcc>
  <rcc rId="4096" sId="4" xfDxf="1" dxf="1" numFmtId="27">
    <oc r="A964">
      <v>44884.666666666664</v>
    </oc>
    <nc r="A964">
      <v>44884.833333333336</v>
    </nc>
    <ndxf>
      <numFmt numFmtId="27" formatCode="dd/mm/yyyy\ h:mm"/>
      <alignment horizontal="left" vertical="center" readingOrder="0"/>
      <border outline="0">
        <left style="thin">
          <color indexed="64"/>
        </left>
        <top style="dashed">
          <color indexed="64"/>
        </top>
        <bottom style="medium">
          <color indexed="64"/>
        </bottom>
      </border>
    </ndxf>
  </rcc>
  <rcc rId="4097" sId="4" xfDxf="1" s="1" dxf="1" numFmtId="4">
    <nc r="B964">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4098" sId="4" xfDxf="1" s="1" dxf="1" numFmtId="4">
    <nc r="C964">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4099" sId="4" xfDxf="1" s="1" dxf="1" numFmtId="4">
    <nc r="D964">
      <v>1.5246</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4100" sId="4" xfDxf="1" s="1" dxf="1" numFmtId="4">
    <nc r="E964">
      <v>1.5246</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dashed">
          <color indexed="64"/>
        </top>
        <bottom style="medium">
          <color indexed="64"/>
        </bottom>
      </border>
      <protection locked="1" hidden="0"/>
    </ndxf>
  </rcc>
  <rcc rId="4101" sId="7" xfDxf="1" dxf="1" numFmtId="27">
    <oc r="A973">
      <v>44884.666666666664</v>
    </oc>
    <nc r="A973">
      <v>44884.833333333336</v>
    </nc>
    <ndxf>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cc rId="4102" sId="7" xfDxf="1" s="1" dxf="1" numFmtId="4">
    <nc r="B973">
      <v>4.28</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4103" sId="7" xfDxf="1" s="1" dxf="1" numFmtId="4">
    <nc r="C973">
      <v>6</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medium">
          <color indexed="64"/>
        </bottom>
      </border>
      <protection locked="1" hidden="0"/>
    </ndxf>
  </rcc>
  <rcc rId="4104" sId="8" xfDxf="1" dxf="1" numFmtId="27">
    <oc r="A971">
      <v>44884.666666666664</v>
    </oc>
    <nc r="A971">
      <v>44884.833333333336</v>
    </nc>
    <ndxf>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fmt sheetId="8" xfDxf="1" sqref="B971" start="0" length="0">
    <dxf>
      <alignment horizontal="center" readingOrder="0"/>
      <border outline="0">
        <left style="dashed">
          <color indexed="64"/>
        </left>
        <right style="dashed">
          <color indexed="64"/>
        </right>
        <top style="dashed">
          <color indexed="64"/>
        </top>
        <bottom style="medium">
          <color indexed="64"/>
        </bottom>
      </border>
    </dxf>
  </rfmt>
  <rcc rId="4105" sId="8" xfDxf="1" dxf="1">
    <nc r="C971">
      <v>5.5</v>
    </nc>
    <ndxf>
      <alignment horizontal="center" readingOrder="0"/>
      <border outline="0">
        <left style="dashed">
          <color indexed="64"/>
        </left>
        <right style="dashed">
          <color indexed="64"/>
        </right>
        <top style="dashed">
          <color indexed="64"/>
        </top>
        <bottom style="medium">
          <color indexed="64"/>
        </bottom>
      </border>
    </ndxf>
  </rcc>
  <rcc rId="4106" sId="8">
    <nc r="D971">
      <v>2.5</v>
    </nc>
  </rcc>
  <rcc rId="4107" sId="8">
    <nc r="E971">
      <v>90</v>
    </nc>
  </rcc>
  <rcv guid="{44EA8A87-10E8-41FC-8E8D-7805666B1E10}" action="delete"/>
  <rdn rId="0" localSheetId="2" customView="1" name="Z_44EA8A87_10E8_41FC_8E8D_7805666B1E10_.wvu.FilterData" hidden="1" oldHidden="1">
    <formula>'КР 2_I-VII'!$A$4:$H$4</formula>
    <oldFormula>'КР 2_I-VII'!$A$4:$H$4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3" sId="1" odxf="1" dxf="1" numFmtId="4">
    <nc r="C330">
      <v>1.2E-2</v>
    </nc>
    <odxf/>
    <ndxf/>
  </rcc>
  <rcc rId="4114" sId="1" odxf="1" dxf="1" numFmtId="4">
    <nc r="D330">
      <v>2E-3</v>
    </nc>
    <odxf/>
    <ndxf/>
  </rcc>
  <rcc rId="4115" sId="1" odxf="1" dxf="1" numFmtId="4">
    <nc r="E330">
      <v>7.0000000000000001E-3</v>
    </nc>
    <odxf/>
    <ndxf/>
  </rcc>
  <rcc rId="4116" sId="1" odxf="1" dxf="1" numFmtId="4">
    <nc r="F330">
      <v>2E-3</v>
    </nc>
    <odxf/>
    <ndxf/>
  </rcc>
  <rfmt sheetId="1" sqref="G330" start="0" length="0">
    <dxf/>
  </rfmt>
  <rcc rId="4117" sId="1" odxf="1" dxf="1" numFmtId="4">
    <nc r="H330">
      <v>9.2999999999999999E-2</v>
    </nc>
    <odxf/>
    <ndxf/>
  </rcc>
  <rfmt sheetId="1" sqref="I330" start="0" length="0">
    <dxf/>
  </rfmt>
  <rfmt sheetId="1" sqref="J330" start="0" length="0">
    <dxf/>
  </rfmt>
  <rcc rId="4118" sId="1" odxf="1" dxf="1" numFmtId="4">
    <nc r="K330">
      <v>2.5000000000000001E-2</v>
    </nc>
    <odxf/>
    <ndxf/>
  </rcc>
  <rcc rId="4119" sId="1" odxf="1" dxf="1" numFmtId="4">
    <nc r="L330">
      <v>99.84</v>
    </nc>
    <odxf/>
    <ndxf/>
  </rcc>
  <rcc rId="4120" sId="1" odxf="1" dxf="1" numFmtId="4">
    <nc r="M330">
      <v>1.9E-2</v>
    </nc>
    <odxf/>
    <ndxf/>
  </rcc>
  <rcc rId="4121" sId="1" odxf="1" dxf="1" numFmtId="4">
    <nc r="N330">
      <v>1.6999999999999999E-3</v>
    </nc>
    <odxf/>
    <ndxf/>
  </rcc>
  <rcc rId="4122" sId="1" odxf="1" dxf="1" numFmtId="4">
    <nc r="C331">
      <v>1.0999999999999999E-2</v>
    </nc>
    <odxf>
      <border outline="0">
        <top style="dotted">
          <color indexed="64"/>
        </top>
      </border>
    </odxf>
    <ndxf>
      <border outline="0">
        <top/>
      </border>
    </ndxf>
  </rcc>
  <rcc rId="4123" sId="1" odxf="1" dxf="1" numFmtId="4">
    <nc r="D331">
      <v>2E-3</v>
    </nc>
    <odxf>
      <border outline="0">
        <top style="dotted">
          <color indexed="64"/>
        </top>
      </border>
    </odxf>
    <ndxf>
      <border outline="0">
        <top/>
      </border>
    </ndxf>
  </rcc>
  <rcc rId="4124" sId="1" odxf="1" dxf="1" numFmtId="4">
    <nc r="E331">
      <v>8.0000000000000002E-3</v>
    </nc>
    <odxf>
      <border outline="0">
        <bottom style="dotted">
          <color indexed="64"/>
        </bottom>
      </border>
    </odxf>
    <ndxf>
      <border outline="0">
        <bottom style="medium">
          <color indexed="64"/>
        </bottom>
      </border>
    </ndxf>
  </rcc>
  <rcc rId="4125" sId="1" odxf="1" dxf="1" numFmtId="4">
    <nc r="F331">
      <v>2E-3</v>
    </nc>
    <odxf>
      <border outline="0">
        <bottom style="dotted">
          <color indexed="64"/>
        </bottom>
      </border>
    </odxf>
    <ndxf>
      <border outline="0">
        <bottom style="medium">
          <color indexed="64"/>
        </bottom>
      </border>
    </ndxf>
  </rcc>
  <rfmt sheetId="1" sqref="G331" start="0" length="0">
    <dxf>
      <border outline="0">
        <bottom style="medium">
          <color indexed="64"/>
        </bottom>
      </border>
    </dxf>
  </rfmt>
  <rcc rId="4126" sId="1" odxf="1" dxf="1" numFmtId="4">
    <nc r="H331">
      <v>0.121</v>
    </nc>
    <odxf>
      <border outline="0">
        <bottom style="dotted">
          <color indexed="64"/>
        </bottom>
      </border>
    </odxf>
    <ndxf>
      <border outline="0">
        <bottom style="medium">
          <color indexed="64"/>
        </bottom>
      </border>
    </ndxf>
  </rcc>
  <rfmt sheetId="1" sqref="I331" start="0" length="0">
    <dxf>
      <border outline="0">
        <bottom style="medium">
          <color indexed="64"/>
        </bottom>
      </border>
    </dxf>
  </rfmt>
  <rfmt sheetId="1" sqref="J331" start="0" length="0">
    <dxf>
      <border outline="0">
        <bottom style="medium">
          <color indexed="64"/>
        </bottom>
      </border>
    </dxf>
  </rfmt>
  <rcc rId="4127" sId="1" odxf="1" dxf="1" numFmtId="4">
    <nc r="K331">
      <v>2.7E-2</v>
    </nc>
    <odxf>
      <border outline="0">
        <bottom style="dotted">
          <color indexed="64"/>
        </bottom>
      </border>
    </odxf>
    <ndxf>
      <border outline="0">
        <bottom style="medium">
          <color indexed="64"/>
        </bottom>
      </border>
    </ndxf>
  </rcc>
  <rcc rId="4128" sId="1" odxf="1" dxf="1" numFmtId="4">
    <nc r="L331">
      <v>99.802000000000007</v>
    </nc>
    <odxf>
      <border outline="0">
        <bottom style="dotted">
          <color indexed="64"/>
        </bottom>
      </border>
    </odxf>
    <ndxf>
      <border outline="0">
        <bottom style="medium">
          <color indexed="64"/>
        </bottom>
      </border>
    </ndxf>
  </rcc>
  <rcc rId="4129" sId="1" odxf="1" dxf="1" numFmtId="4">
    <nc r="M331">
      <v>2.7E-2</v>
    </nc>
    <odxf>
      <border outline="0">
        <bottom style="dotted">
          <color indexed="64"/>
        </bottom>
      </border>
    </odxf>
    <ndxf>
      <border outline="0">
        <bottom style="medium">
          <color indexed="64"/>
        </bottom>
      </border>
    </ndxf>
  </rcc>
  <rcc rId="4130" sId="1" odxf="1" dxf="1" numFmtId="4">
    <nc r="N331">
      <v>1.2999999999999999E-3</v>
    </nc>
    <odxf>
      <border outline="0">
        <bottom style="dotted">
          <color indexed="64"/>
        </bottom>
      </border>
    </odxf>
    <ndxf>
      <border outline="0">
        <bottom style="medium">
          <color indexed="64"/>
        </bottom>
      </border>
    </ndxf>
  </rcc>
  <rcc rId="4131" sId="2" odxf="1" dxf="1" numFmtId="4">
    <nc r="B1945">
      <v>1.4977</v>
    </nc>
    <odxf/>
    <ndxf/>
  </rcc>
  <rcc rId="4132" sId="2" odxf="1" dxf="1" numFmtId="4">
    <nc r="C1945">
      <v>1.4977</v>
    </nc>
    <odxf/>
    <ndxf/>
  </rcc>
  <rcc rId="4133" sId="2" odxf="1" dxf="1" numFmtId="4">
    <nc r="D1945">
      <v>1.498</v>
    </nc>
    <odxf/>
    <ndxf/>
  </rcc>
  <rcc rId="4134" sId="2" odxf="1" dxf="1" numFmtId="4">
    <nc r="E1945">
      <v>1.4977</v>
    </nc>
    <odxf/>
    <ndxf/>
  </rcc>
  <rcc rId="4135" sId="2" odxf="1" dxf="1" numFmtId="4">
    <nc r="F1945">
      <v>1.4979</v>
    </nc>
    <odxf/>
    <ndxf/>
  </rcc>
  <rcc rId="4136" sId="2" odxf="1" dxf="1" numFmtId="4">
    <nc r="G1945">
      <v>1.4977</v>
    </nc>
    <odxf/>
    <ndxf/>
  </rcc>
  <rcc rId="4137" sId="2" odxf="1" dxf="1" numFmtId="4">
    <nc r="H1945">
      <v>1.4977</v>
    </nc>
    <odxf/>
    <ndxf/>
  </rcc>
  <rcc rId="4138" sId="2" odxf="1" dxf="1" numFmtId="4">
    <nc r="B1946">
      <v>1.498</v>
    </nc>
    <odxf/>
    <ndxf/>
  </rcc>
  <rcc rId="4139" sId="2" odxf="1" dxf="1" numFmtId="4">
    <nc r="C1946">
      <v>1.4977</v>
    </nc>
    <odxf/>
    <ndxf/>
  </rcc>
  <rcc rId="4140" sId="2" odxf="1" dxf="1" numFmtId="4">
    <nc r="D1946">
      <v>1.4979</v>
    </nc>
    <odxf/>
    <ndxf/>
  </rcc>
  <rcc rId="4141" sId="2" odxf="1" dxf="1" numFmtId="4">
    <nc r="E1946">
      <v>1.4977</v>
    </nc>
    <odxf/>
    <ndxf/>
  </rcc>
  <rcc rId="4142" sId="2" odxf="1" dxf="1" numFmtId="4">
    <nc r="F1946">
      <v>1.4979</v>
    </nc>
    <odxf/>
    <ndxf/>
  </rcc>
  <rcc rId="4143" sId="2" odxf="1" dxf="1" numFmtId="4">
    <nc r="G1946">
      <v>1.4977</v>
    </nc>
    <odxf/>
    <ndxf/>
  </rcc>
  <rcc rId="4144" sId="2" odxf="1" dxf="1" numFmtId="4">
    <nc r="H1946">
      <v>1.4977</v>
    </nc>
    <odxf/>
    <ndxf/>
  </rcc>
  <rcc rId="4145" sId="2" odxf="1" dxf="1" numFmtId="4">
    <nc r="B1947">
      <v>1.498</v>
    </nc>
    <odxf/>
    <ndxf/>
  </rcc>
  <rcc rId="4146" sId="2" odxf="1" dxf="1" numFmtId="4">
    <nc r="C1947">
      <v>1.4978</v>
    </nc>
    <odxf/>
    <ndxf/>
  </rcc>
  <rcc rId="4147" sId="2" odxf="1" dxf="1" numFmtId="4">
    <nc r="D1947">
      <v>1.4979</v>
    </nc>
    <odxf/>
    <ndxf/>
  </rcc>
  <rcc rId="4148" sId="2" odxf="1" dxf="1" numFmtId="4">
    <nc r="E1947">
      <v>1.4978</v>
    </nc>
    <odxf/>
    <ndxf/>
  </rcc>
  <rcc rId="4149" sId="2" odxf="1" dxf="1" numFmtId="4">
    <nc r="F1947">
      <v>1.4979</v>
    </nc>
    <odxf/>
    <ndxf/>
  </rcc>
  <rcc rId="4150" sId="2" odxf="1" dxf="1" numFmtId="4">
    <nc r="G1947">
      <v>1.4977</v>
    </nc>
    <odxf/>
    <ndxf/>
  </rcc>
  <rcc rId="4151" sId="2" odxf="1" dxf="1" numFmtId="4">
    <nc r="H1947">
      <v>1.4977</v>
    </nc>
    <odxf/>
    <ndxf/>
  </rcc>
  <rcc rId="4152" sId="3" odxf="1" dxf="1" numFmtId="4">
    <nc r="B962">
      <v>1.5182</v>
    </nc>
    <odxf>
      <border outline="0">
        <left style="dashed">
          <color indexed="64"/>
        </left>
        <right/>
        <top style="dashed">
          <color indexed="64"/>
        </top>
        <bottom style="dashed">
          <color indexed="64"/>
        </bottom>
      </border>
    </odxf>
    <ndxf>
      <border outline="0">
        <left/>
        <right style="thin">
          <color indexed="64"/>
        </right>
        <top style="thin">
          <color indexed="64"/>
        </top>
        <bottom style="thin">
          <color indexed="64"/>
        </bottom>
      </border>
    </ndxf>
  </rcc>
  <rfmt sheetId="3" sqref="A958:B958" start="0" length="0">
    <dxf>
      <border>
        <bottom style="dashed">
          <color indexed="64"/>
        </bottom>
      </border>
    </dxf>
  </rfmt>
  <rfmt sheetId="3" sqref="B960" start="0" length="0">
    <dxf>
      <border>
        <left style="dashed">
          <color indexed="64"/>
        </left>
        <right/>
        <top style="dashed">
          <color indexed="64"/>
        </top>
        <bottom style="thin">
          <color indexed="64"/>
        </bottom>
      </border>
    </dxf>
  </rfmt>
  <rfmt sheetId="3" sqref="B960" start="0" length="0">
    <dxf>
      <border>
        <left style="dashed">
          <color indexed="64"/>
        </left>
        <right/>
        <top style="dashed">
          <color indexed="64"/>
        </top>
        <bottom style="dashed">
          <color indexed="64"/>
        </bottom>
      </border>
    </dxf>
  </rfmt>
  <rfmt sheetId="3" sqref="B962" start="0" length="0">
    <dxf>
      <border>
        <left style="dashed">
          <color indexed="64"/>
        </left>
        <right style="thin">
          <color indexed="64"/>
        </right>
        <top style="dashed">
          <color indexed="64"/>
        </top>
        <bottom style="thin">
          <color indexed="64"/>
        </bottom>
      </border>
    </dxf>
  </rfmt>
  <rfmt sheetId="3" sqref="B962" start="0" length="0">
    <dxf>
      <border>
        <left style="dashed">
          <color indexed="64"/>
        </left>
        <right style="thin">
          <color indexed="64"/>
        </right>
        <top style="dashed">
          <color indexed="64"/>
        </top>
        <bottom style="dashed">
          <color indexed="64"/>
        </bottom>
      </border>
    </dxf>
  </rfmt>
  <rcv guid="{10BBB012-7C39-4D46-BF20-238B6C5ADCE0}" action="delete"/>
  <rdn rId="0" localSheetId="2" customView="1" name="Z_10BBB012_7C39_4D46_BF20_238B6C5ADCE0_.wvu.FilterData" hidden="1" oldHidden="1">
    <formula>'КР 2_I-VII'!$A$4:$H$4</formula>
    <oldFormula>'КР 2_I-VII'!$A$4:$H$4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158" sId="4" ref="A965:XFD965" action="deleteRow">
    <rfmt sheetId="4" xfDxf="1" s="1" sqref="A965:XFD965"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965">
        <v>44885</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4" sqref="B965"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C965"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D965"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E965" start="0" length="0">
      <dxf>
        <numFmt numFmtId="171" formatCode="#,##0.0000_ ;\-#,##0.0000\ "/>
        <alignment horizontal="center" vertical="top" readingOrder="0"/>
        <border outline="0">
          <left style="dashed">
            <color indexed="64"/>
          </left>
          <right style="thin">
            <color indexed="64"/>
          </right>
          <top style="medium">
            <color indexed="64"/>
          </top>
          <bottom style="dashed">
            <color indexed="64"/>
          </bottom>
        </border>
      </dxf>
    </rfmt>
  </rrc>
  <rcc rId="4159" sId="4" odxf="1" dxf="1" numFmtId="4">
    <nc r="B965">
      <v>1.5246</v>
    </nc>
    <odxf>
      <border outline="0">
        <top style="dashed">
          <color indexed="64"/>
        </top>
      </border>
    </odxf>
    <ndxf>
      <border outline="0">
        <top style="medium">
          <color indexed="64"/>
        </top>
      </border>
    </ndxf>
  </rcc>
  <rcc rId="4160" sId="4" odxf="1" dxf="1" numFmtId="4">
    <nc r="C965">
      <v>1.5246999999999999</v>
    </nc>
    <odxf>
      <border outline="0">
        <top style="dashed">
          <color indexed="64"/>
        </top>
      </border>
    </odxf>
    <ndxf>
      <border outline="0">
        <top style="medium">
          <color indexed="64"/>
        </top>
      </border>
    </ndxf>
  </rcc>
  <rcc rId="4161" sId="4" odxf="1" dxf="1" numFmtId="4">
    <nc r="D965">
      <v>1.5246999999999999</v>
    </nc>
    <odxf>
      <border outline="0">
        <top style="dashed">
          <color indexed="64"/>
        </top>
      </border>
    </odxf>
    <ndxf>
      <border outline="0">
        <top style="medium">
          <color indexed="64"/>
        </top>
      </border>
    </ndxf>
  </rcc>
  <rcc rId="4162" sId="4" odxf="1" dxf="1" numFmtId="4">
    <nc r="E965">
      <v>1.5246999999999999</v>
    </nc>
    <odxf>
      <border outline="0">
        <right style="dashed">
          <color indexed="64"/>
        </right>
        <top style="dashed">
          <color indexed="64"/>
        </top>
      </border>
    </odxf>
    <ndxf>
      <border outline="0">
        <right style="thin">
          <color indexed="64"/>
        </right>
        <top style="medium">
          <color indexed="64"/>
        </top>
      </border>
    </ndxf>
  </rcc>
  <rcc rId="4163" sId="5" numFmtId="4">
    <nc r="B335">
      <v>78.55</v>
    </nc>
  </rcc>
  <rcc rId="4164" sId="5" numFmtId="4">
    <nc r="C335">
      <v>0.22</v>
    </nc>
  </rcc>
  <rcc rId="4165" sId="5" numFmtId="4">
    <nc r="D335">
      <v>2.14</v>
    </nc>
  </rcc>
  <rcc rId="4166" sId="5" numFmtId="4">
    <nc r="E335">
      <v>18.75</v>
    </nc>
  </rcc>
  <rcc rId="4167" sId="5" numFmtId="4">
    <nc r="F335">
      <v>0.34</v>
    </nc>
  </rcc>
  <rcc rId="4168" sId="6" numFmtId="4">
    <nc r="B330">
      <v>1.5246999999999999</v>
    </nc>
  </rcc>
  <rcc rId="4169" sId="6" numFmtId="4">
    <nc r="C330">
      <v>1.1299999999999999</v>
    </nc>
  </rcc>
  <rcc rId="4170" sId="6" numFmtId="4">
    <nc r="D330">
      <v>1.05</v>
    </nc>
  </rcc>
  <rcc rId="4171" sId="6" numFmtId="4">
    <nc r="E330">
      <v>6.1</v>
    </nc>
  </rcc>
  <rcc rId="4172" sId="6" numFmtId="4">
    <nc r="F330">
      <v>0.79</v>
    </nc>
  </rcc>
  <rcc rId="4173" sId="6" numFmtId="4">
    <nc r="M330">
      <v>90.93</v>
    </nc>
  </rcc>
  <rcc rId="4174" sId="7" odxf="1" dxf="1" numFmtId="4">
    <nc r="B974">
      <v>4.1500000000000004</v>
    </nc>
    <odxf>
      <border outline="0">
        <top style="dashed">
          <color indexed="64"/>
        </top>
        <bottom style="dashed">
          <color indexed="64"/>
        </bottom>
      </border>
    </odxf>
    <ndxf>
      <border outline="0">
        <top style="medium">
          <color indexed="64"/>
        </top>
        <bottom style="thin">
          <color indexed="64"/>
        </bottom>
      </border>
    </ndxf>
  </rcc>
  <rcc rId="4175" sId="7" odxf="1" dxf="1" numFmtId="4">
    <nc r="C974">
      <v>4.3</v>
    </nc>
    <odxf>
      <border outline="0">
        <top style="dashed">
          <color indexed="64"/>
        </top>
        <bottom style="dashed">
          <color indexed="64"/>
        </bottom>
      </border>
    </odxf>
    <ndxf>
      <border outline="0">
        <top style="medium">
          <color indexed="64"/>
        </top>
        <bottom style="thin">
          <color indexed="64"/>
        </bottom>
      </border>
    </ndxf>
  </rcc>
  <rcc rId="4176" sId="7" odxf="1" dxf="1" numFmtId="4">
    <nc r="D974">
      <v>5.8</v>
    </nc>
    <odxf>
      <border outline="0">
        <top style="dashed">
          <color indexed="64"/>
        </top>
        <bottom style="dashed">
          <color indexed="64"/>
        </bottom>
      </border>
    </odxf>
    <ndxf>
      <border outline="0">
        <top style="medium">
          <color indexed="64"/>
        </top>
        <bottom style="thin">
          <color indexed="64"/>
        </bottom>
      </border>
    </ndxf>
  </rcc>
  <rcc rId="4177" sId="8" odxf="1" dxf="1" numFmtId="27">
    <oc r="A972">
      <v>44885</v>
    </oc>
    <nc r="A972">
      <v>44885.333333333336</v>
    </nc>
    <odxf>
      <border outline="0">
        <top style="medium">
          <color indexed="64"/>
        </top>
      </border>
    </odxf>
    <ndxf>
      <border outline="0">
        <top style="dashed">
          <color indexed="64"/>
        </top>
      </border>
    </ndxf>
  </rcc>
  <rcc rId="4178" sId="8" numFmtId="27">
    <oc r="A973">
      <v>44885.333333333336</v>
    </oc>
    <nc r="A973">
      <v>44885.5</v>
    </nc>
  </rcc>
  <rcc rId="4179" sId="8" odxf="1" s="1" dxf="1">
    <nc r="C972">
      <v>5.28</v>
    </nc>
    <o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border outline="0">
        <top/>
      </border>
    </ndxf>
  </rcc>
  <rcc rId="4180" sId="8">
    <nc r="D972">
      <v>4.4000000000000004</v>
    </nc>
  </rcc>
  <rfmt sheetId="8" sqref="C973" start="0" length="0">
    <dxf>
      <border outline="0">
        <top/>
        <bottom/>
      </border>
    </dxf>
  </rfmt>
  <rcc rId="4181" sId="8" odxf="1" dxf="1">
    <nc r="D973">
      <v>4.4000000000000004</v>
    </nc>
    <odxf>
      <border outline="0">
        <top style="dashed">
          <color indexed="64"/>
        </top>
        <bottom style="dashed">
          <color indexed="64"/>
        </bottom>
      </border>
    </odxf>
    <ndxf>
      <border outline="0">
        <top/>
        <bottom/>
      </border>
    </ndxf>
  </rcc>
  <rcc rId="4182" sId="8">
    <nc r="E972">
      <v>95</v>
    </nc>
  </rcc>
  <rcc rId="4183" sId="8">
    <nc r="E973">
      <v>100</v>
    </nc>
  </rcc>
  <rcc rId="4184" sId="8">
    <nc r="E974">
      <v>105</v>
    </nc>
  </rcc>
  <rcc rId="4185" sId="8">
    <oc r="E971">
      <v>90</v>
    </oc>
    <nc r="E971">
      <v>95</v>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6" sId="2" odxf="1" dxf="1" numFmtId="4">
    <nc r="B1948">
      <v>1.4974000000000001</v>
    </nc>
    <odxf>
      <border outline="0">
        <bottom style="medium">
          <color indexed="64"/>
        </bottom>
      </border>
    </odxf>
    <ndxf>
      <border outline="0">
        <bottom style="dotted">
          <color indexed="64"/>
        </bottom>
      </border>
    </ndxf>
  </rcc>
  <rcc rId="4187" sId="2" odxf="1" dxf="1" numFmtId="4">
    <nc r="C1948">
      <v>1.4976</v>
    </nc>
    <odxf>
      <border outline="0">
        <bottom style="medium">
          <color indexed="64"/>
        </bottom>
      </border>
    </odxf>
    <ndxf>
      <border outline="0">
        <bottom style="dotted">
          <color indexed="64"/>
        </bottom>
      </border>
    </ndxf>
  </rcc>
  <rcc rId="4188" sId="2" odxf="1" dxf="1" numFmtId="4">
    <nc r="D1948">
      <v>1.4978</v>
    </nc>
    <odxf>
      <border outline="0">
        <bottom style="medium">
          <color indexed="64"/>
        </bottom>
      </border>
    </odxf>
    <ndxf>
      <border outline="0">
        <bottom style="dotted">
          <color indexed="64"/>
        </bottom>
      </border>
    </ndxf>
  </rcc>
  <rcc rId="4189" sId="2" odxf="1" dxf="1" numFmtId="4">
    <nc r="E1948">
      <v>1.4976</v>
    </nc>
    <odxf>
      <border outline="0">
        <bottom style="medium">
          <color indexed="64"/>
        </bottom>
      </border>
    </odxf>
    <ndxf>
      <border outline="0">
        <bottom style="dotted">
          <color indexed="64"/>
        </bottom>
      </border>
    </ndxf>
  </rcc>
  <rcc rId="4190" sId="2" odxf="1" dxf="1" numFmtId="4">
    <nc r="F1948">
      <v>1.4978</v>
    </nc>
    <odxf>
      <border outline="0">
        <bottom style="medium">
          <color indexed="64"/>
        </bottom>
      </border>
    </odxf>
    <ndxf>
      <border outline="0">
        <bottom style="dotted">
          <color indexed="64"/>
        </bottom>
      </border>
    </ndxf>
  </rcc>
  <rcc rId="4191" sId="2" odxf="1" dxf="1" numFmtId="4">
    <nc r="G1948">
      <v>1.4976</v>
    </nc>
    <odxf>
      <border outline="0">
        <bottom style="medium">
          <color indexed="64"/>
        </bottom>
      </border>
    </odxf>
    <ndxf>
      <border outline="0">
        <bottom style="dotted">
          <color indexed="64"/>
        </bottom>
      </border>
    </ndxf>
  </rcc>
  <rcc rId="4192" sId="2" odxf="1" dxf="1" numFmtId="4">
    <nc r="H1948">
      <v>1.4977</v>
    </nc>
    <odxf>
      <border outline="0">
        <bottom style="medium">
          <color indexed="64"/>
        </bottom>
      </border>
    </odxf>
    <ndxf>
      <border outline="0">
        <bottom style="dotted">
          <color indexed="64"/>
        </bottom>
      </border>
    </ndxf>
  </rcc>
  <rfmt sheetId="3" sqref="A963" start="0" length="0">
    <dxf>
      <border outline="0">
        <right style="thin">
          <color indexed="64"/>
        </right>
        <top style="thin">
          <color indexed="64"/>
        </top>
        <bottom style="thin">
          <color indexed="64"/>
        </bottom>
      </border>
    </dxf>
  </rfmt>
  <rfmt sheetId="3" sqref="B963" start="0" length="0">
    <dxf>
      <border outline="0">
        <left/>
        <right style="thin">
          <color indexed="64"/>
        </right>
        <top style="thin">
          <color indexed="64"/>
        </top>
        <bottom style="thin">
          <color indexed="64"/>
        </bottom>
      </border>
    </dxf>
  </rfmt>
  <rfmt sheetId="3" sqref="A958" start="0" length="0">
    <dxf>
      <border outline="0">
        <top style="dashed">
          <color indexed="64"/>
        </top>
      </border>
    </dxf>
  </rfmt>
  <rfmt sheetId="3" sqref="B958" start="0" length="0">
    <dxf>
      <border outline="0">
        <top style="dashed">
          <color indexed="64"/>
        </top>
      </border>
    </dxf>
  </rfmt>
  <rfmt sheetId="3" sqref="A959" start="0" length="0">
    <dxf>
      <border outline="0">
        <right style="dashed">
          <color indexed="64"/>
        </right>
        <top style="dashed">
          <color indexed="64"/>
        </top>
        <bottom style="medium">
          <color indexed="64"/>
        </bottom>
      </border>
    </dxf>
  </rfmt>
  <rfmt sheetId="3" sqref="B959" start="0" length="0">
    <dxf>
      <border outline="0">
        <left style="dashed">
          <color indexed="64"/>
        </left>
        <right/>
        <top style="dashed">
          <color indexed="64"/>
        </top>
        <bottom style="medium">
          <color indexed="64"/>
        </bottom>
      </border>
    </dxf>
  </rfmt>
  <rfmt sheetId="3" sqref="A961" start="0" length="0">
    <dxf>
      <border outline="0">
        <right style="dashed">
          <color indexed="64"/>
        </right>
        <top style="dashed">
          <color indexed="64"/>
        </top>
        <bottom style="medium">
          <color indexed="64"/>
        </bottom>
      </border>
    </dxf>
  </rfmt>
  <rfmt sheetId="3" sqref="B961" start="0" length="0">
    <dxf>
      <border outline="0">
        <left style="dashed">
          <color indexed="64"/>
        </left>
        <right/>
        <top style="dashed">
          <color indexed="64"/>
        </top>
        <bottom style="medium">
          <color indexed="64"/>
        </bottom>
      </border>
    </dxf>
  </rfmt>
  <rfmt sheetId="3" sqref="B962" start="0" length="0">
    <dxf>
      <border outline="0">
        <right/>
      </border>
    </dxf>
  </rfmt>
  <rcc rId="4193" sId="3" odxf="1" dxf="1" numFmtId="27">
    <oc r="A963">
      <v>44885.666666666664</v>
    </oc>
    <nc r="A963">
      <v>44885.833333333336</v>
    </nc>
    <ndxf>
      <border outline="0">
        <right style="dashed">
          <color indexed="64"/>
        </right>
        <top style="dashed">
          <color indexed="64"/>
        </top>
        <bottom style="medium">
          <color indexed="64"/>
        </bottom>
      </border>
    </ndxf>
  </rcc>
  <rcc rId="4194" sId="3" odxf="1" dxf="1" numFmtId="4">
    <nc r="B963">
      <v>1.5194000000000001</v>
    </nc>
    <ndxf>
      <border outline="0">
        <left style="dashed">
          <color indexed="64"/>
        </left>
        <right/>
        <top style="dashed">
          <color indexed="64"/>
        </top>
        <bottom style="medium">
          <color indexed="64"/>
        </bottom>
      </border>
    </ndxf>
  </rcc>
  <rcc rId="4195" sId="4" odxf="1" dxf="1" numFmtId="27">
    <oc r="A966">
      <v>44885.666666666664</v>
    </oc>
    <nc r="A966">
      <v>44885.833333333336</v>
    </nc>
    <odxf>
      <border outline="0">
        <right style="dashed">
          <color indexed="64"/>
        </right>
      </border>
    </odxf>
    <ndxf>
      <border outline="0">
        <right/>
      </border>
    </ndxf>
  </rcc>
  <rcc rId="4196" sId="4" odxf="1" dxf="1" numFmtId="4">
    <nc r="B966">
      <v>1.5244</v>
    </nc>
    <odxf/>
    <ndxf/>
  </rcc>
  <rcc rId="4197" sId="4" odxf="1" dxf="1" numFmtId="4">
    <nc r="C966">
      <v>1.5246</v>
    </nc>
    <odxf/>
    <ndxf/>
  </rcc>
  <rcc rId="4198" sId="4" odxf="1" dxf="1" numFmtId="4">
    <nc r="D966">
      <v>1.5246</v>
    </nc>
    <odxf/>
    <ndxf/>
  </rcc>
  <rcc rId="4199" sId="4" odxf="1" dxf="1" numFmtId="4">
    <nc r="E966">
      <v>1.5246</v>
    </nc>
    <odxf/>
    <ndxf/>
  </rcc>
  <rcc rId="4200" sId="7" odxf="1" dxf="1" numFmtId="27">
    <oc r="A975">
      <v>44885.666666666664</v>
    </oc>
    <nc r="A975">
      <v>44885.833333333336</v>
    </nc>
    <odxf/>
    <ndxf/>
  </rcc>
  <rcc rId="4201" sId="7" odxf="1" dxf="1" numFmtId="4">
    <nc r="B975">
      <v>4.59</v>
    </nc>
    <odxf>
      <border outline="0">
        <top style="dashed">
          <color indexed="64"/>
        </top>
      </border>
    </odxf>
    <ndxf>
      <border outline="0">
        <top style="thin">
          <color indexed="64"/>
        </top>
      </border>
    </ndxf>
  </rcc>
  <rcc rId="4202" sId="7" odxf="1" dxf="1" numFmtId="4">
    <nc r="C975">
      <v>5.6</v>
    </nc>
    <odxf>
      <border outline="0">
        <top style="dashed">
          <color indexed="64"/>
        </top>
      </border>
    </odxf>
    <ndxf>
      <border outline="0">
        <top style="thin">
          <color indexed="64"/>
        </top>
      </border>
    </ndxf>
  </rcc>
  <rcc rId="4203" sId="8" odxf="1" dxf="1" numFmtId="27">
    <oc r="A974">
      <v>44885.666666666664</v>
    </oc>
    <nc r="A974">
      <v>44885.833333333336</v>
    </nc>
    <odxf/>
    <ndxf/>
  </rcc>
  <rfmt sheetId="8" sqref="B974" start="0" length="0">
    <dxf/>
  </rfmt>
  <rcc rId="4204" sId="8" odxf="1" dxf="1">
    <nc r="C974">
      <v>5.6</v>
    </nc>
    <odxf/>
    <ndxf/>
  </rcc>
  <rcc rId="4205" sId="8">
    <oc r="D972">
      <v>4.4000000000000004</v>
    </oc>
    <nc r="D972">
      <v>2.4</v>
    </nc>
  </rcc>
  <rcc rId="4206" sId="8">
    <oc r="D973">
      <v>4.4000000000000004</v>
    </oc>
    <nc r="D973">
      <v>2.4</v>
    </nc>
  </rcc>
  <rcc rId="4207" sId="8">
    <nc r="D974">
      <v>2.4</v>
    </nc>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3" sId="4" numFmtId="27">
    <oc r="A996">
      <v>44900.666666666664</v>
    </oc>
    <nc r="A996">
      <v>44900.833333333336</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13" sId="2" odxf="1" dxf="1" numFmtId="4">
    <nc r="B1949">
      <v>1.4978</v>
    </nc>
    <odxf>
      <border outline="0">
        <top style="medium">
          <color indexed="64"/>
        </top>
        <bottom/>
      </border>
    </odxf>
    <ndxf>
      <border outline="0">
        <top/>
        <bottom style="dotted">
          <color indexed="64"/>
        </bottom>
      </border>
    </ndxf>
  </rcc>
  <rcc rId="4214" sId="2" odxf="1" dxf="1" numFmtId="4">
    <nc r="C1949">
      <v>1.4972000000000001</v>
    </nc>
    <odxf>
      <border outline="0">
        <top style="medium">
          <color indexed="64"/>
        </top>
      </border>
    </odxf>
    <ndxf>
      <border outline="0">
        <top/>
      </border>
    </ndxf>
  </rcc>
  <rcc rId="4215" sId="2" odxf="1" dxf="1" numFmtId="4">
    <nc r="D1949">
      <v>1.4979</v>
    </nc>
    <odxf>
      <border outline="0">
        <top style="medium">
          <color indexed="64"/>
        </top>
      </border>
    </odxf>
    <ndxf>
      <border outline="0">
        <top/>
      </border>
    </ndxf>
  </rcc>
  <rcc rId="4216" sId="2" odxf="1" dxf="1" numFmtId="4">
    <nc r="E1949">
      <v>1.4978</v>
    </nc>
    <odxf>
      <border outline="0">
        <top style="medium">
          <color indexed="64"/>
        </top>
      </border>
    </odxf>
    <ndxf>
      <border outline="0">
        <top/>
      </border>
    </ndxf>
  </rcc>
  <rcc rId="4217" sId="2" odxf="1" dxf="1" numFmtId="4">
    <nc r="F1949">
      <v>1.4979</v>
    </nc>
    <odxf>
      <border outline="0">
        <top style="medium">
          <color indexed="64"/>
        </top>
      </border>
    </odxf>
    <ndxf>
      <border outline="0">
        <top/>
      </border>
    </ndxf>
  </rcc>
  <rcc rId="4218" sId="2" odxf="1" dxf="1" numFmtId="4">
    <nc r="G1949">
      <v>1.4979</v>
    </nc>
    <odxf>
      <border outline="0">
        <top style="medium">
          <color indexed="64"/>
        </top>
      </border>
    </odxf>
    <ndxf>
      <border outline="0">
        <top/>
      </border>
    </ndxf>
  </rcc>
  <rcc rId="4219" sId="2" odxf="1" dxf="1" numFmtId="4">
    <nc r="H1949">
      <v>1.498</v>
    </nc>
    <odxf>
      <border outline="0">
        <top style="medium">
          <color indexed="64"/>
        </top>
      </border>
    </odxf>
    <ndxf>
      <border outline="0">
        <top/>
      </border>
    </ndxf>
  </rcc>
  <rfmt sheetId="2" sqref="B1948" start="0" length="0">
    <dxf>
      <border outline="0">
        <bottom style="medium">
          <color indexed="64"/>
        </bottom>
      </border>
    </dxf>
  </rfmt>
  <rfmt sheetId="2" sqref="C1948" start="0" length="0">
    <dxf>
      <border outline="0">
        <bottom style="medium">
          <color indexed="64"/>
        </bottom>
      </border>
    </dxf>
  </rfmt>
  <rfmt sheetId="2" sqref="D1948" start="0" length="0">
    <dxf>
      <border outline="0">
        <bottom style="medium">
          <color indexed="64"/>
        </bottom>
      </border>
    </dxf>
  </rfmt>
  <rfmt sheetId="2" sqref="E1948" start="0" length="0">
    <dxf>
      <border outline="0">
        <bottom style="medium">
          <color indexed="64"/>
        </bottom>
      </border>
    </dxf>
  </rfmt>
  <rfmt sheetId="2" sqref="F1948" start="0" length="0">
    <dxf>
      <border outline="0">
        <bottom style="medium">
          <color indexed="64"/>
        </bottom>
      </border>
    </dxf>
  </rfmt>
  <rfmt sheetId="2" sqref="G1948" start="0" length="0">
    <dxf>
      <border outline="0">
        <bottom style="medium">
          <color indexed="64"/>
        </bottom>
      </border>
    </dxf>
  </rfmt>
  <rfmt sheetId="2" sqref="H1948" start="0" length="0">
    <dxf>
      <border outline="0">
        <bottom style="medium">
          <color indexed="64"/>
        </bottom>
      </border>
    </dxf>
  </rfmt>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5" sId="2" xfDxf="1" s="1" dxf="1" numFmtId="4">
    <nc r="B1950">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226" sId="2" xfDxf="1" s="1" dxf="1" numFmtId="4">
    <nc r="C1950">
      <v>1.4972000000000001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227" sId="2" xfDxf="1" s="1" dxf="1" numFmtId="4">
    <nc r="D1950">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228" sId="2" xfDxf="1" s="1" dxf="1" numFmtId="4">
    <nc r="E1950">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229" sId="2" xfDxf="1" s="1" dxf="1" numFmtId="4">
    <nc r="F1950">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230" sId="2" xfDxf="1" s="1" dxf="1" numFmtId="4">
    <nc r="G1950">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231" sId="2" xfDxf="1" s="1" dxf="1" numFmtId="4">
    <nc r="H1950">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bottom style="dotted">
          <color indexed="64"/>
        </bottom>
      </border>
      <protection locked="1" hidden="0"/>
    </ndxf>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37" sId="2" odxf="1" dxf="1" numFmtId="4">
    <nc r="B1951">
      <v>1.4976</v>
    </nc>
    <odxf/>
    <ndxf/>
  </rcc>
  <rcc rId="4238" sId="2" odxf="1" dxf="1" numFmtId="4">
    <nc r="C1951">
      <v>1.4977</v>
    </nc>
    <odxf/>
    <ndxf/>
  </rcc>
  <rcc rId="4239" sId="2" odxf="1" dxf="1" numFmtId="4">
    <nc r="D1951">
      <v>1.4978</v>
    </nc>
    <odxf/>
    <ndxf/>
  </rcc>
  <rcc rId="4240" sId="2" odxf="1" dxf="1" numFmtId="4">
    <nc r="E1951">
      <v>1.4977</v>
    </nc>
    <odxf/>
    <ndxf/>
  </rcc>
  <rcc rId="4241" sId="2" odxf="1" dxf="1" numFmtId="4">
    <nc r="F1951">
      <v>1.4978</v>
    </nc>
    <odxf/>
    <ndxf/>
  </rcc>
  <rcc rId="4242" sId="2" odxf="1" dxf="1" numFmtId="4">
    <nc r="G1951">
      <v>1.4977</v>
    </nc>
    <odxf/>
    <ndxf/>
  </rcc>
  <rcc rId="4243" sId="2" odxf="1" dxf="1" numFmtId="4">
    <nc r="H1951">
      <v>1.4977</v>
    </nc>
    <odxf/>
    <ndxf/>
  </rcc>
  <rcc rId="4244" sId="3" odxf="1" dxf="1" numFmtId="4">
    <nc r="B964">
      <v>1.5198</v>
    </nc>
    <odxf>
      <border outline="0">
        <left style="dashed">
          <color indexed="64"/>
        </left>
        <right/>
        <top style="dashed">
          <color indexed="64"/>
        </top>
        <bottom style="dashed">
          <color indexed="64"/>
        </bottom>
      </border>
    </odxf>
    <ndxf>
      <border outline="0">
        <left/>
        <right style="thin">
          <color indexed="64"/>
        </right>
        <top style="thin">
          <color indexed="64"/>
        </top>
        <bottom style="thin">
          <color indexed="64"/>
        </bottom>
      </border>
    </ndxf>
  </rcc>
  <rcc rId="4245" sId="4" odxf="1" dxf="1" numFmtId="4">
    <nc r="B967">
      <v>1.5246</v>
    </nc>
    <odxf/>
    <ndxf/>
  </rcc>
  <rcc rId="4246" sId="4" odxf="1" dxf="1" numFmtId="4">
    <nc r="C967">
      <v>1.5246</v>
    </nc>
    <odxf/>
    <ndxf/>
  </rcc>
  <rcc rId="4247" sId="4" odxf="1" dxf="1" numFmtId="4">
    <nc r="D967">
      <v>1.5246</v>
    </nc>
    <odxf/>
    <ndxf/>
  </rcc>
  <rcc rId="4248" sId="4" odxf="1" dxf="1" numFmtId="4">
    <nc r="E967">
      <v>1.5245</v>
    </nc>
    <odxf/>
    <ndxf/>
  </rcc>
  <rcc rId="4249" sId="7" odxf="1" dxf="1" numFmtId="4">
    <nc r="B976">
      <v>4.6500000000000004</v>
    </nc>
    <odxf>
      <border outline="0">
        <top style="dashed">
          <color indexed="64"/>
        </top>
      </border>
    </odxf>
    <ndxf>
      <border outline="0">
        <top/>
      </border>
    </ndxf>
  </rcc>
  <rcc rId="4250" sId="7" odxf="1" dxf="1" numFmtId="4">
    <nc r="C976">
      <v>5.7</v>
    </nc>
    <odxf>
      <border outline="0">
        <top style="dashed">
          <color indexed="64"/>
        </top>
      </border>
    </odxf>
    <ndxf>
      <border outline="0">
        <top/>
      </border>
    </ndxf>
  </rcc>
  <rcc rId="4251" sId="7" odxf="1" dxf="1" numFmtId="4">
    <nc r="D976">
      <v>6.3</v>
    </nc>
    <odxf>
      <border outline="0">
        <top style="dashed">
          <color indexed="64"/>
        </top>
      </border>
    </odxf>
    <ndxf>
      <border outline="0">
        <top/>
      </border>
    </ndxf>
  </rcc>
  <rcc rId="4252" sId="8" odxf="1" s="1" dxf="1">
    <nc r="B975">
      <v>5.3</v>
    </nc>
    <o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border outline="0">
        <top/>
      </border>
    </ndxf>
  </rcc>
  <rcc rId="4253" sId="8" odxf="1" s="1" dxf="1">
    <nc r="C975">
      <v>5.3</v>
    </nc>
    <o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ndxf>
  </rcc>
  <rcc rId="4254" sId="8">
    <nc r="D975">
      <v>2.4</v>
    </nc>
  </rcc>
  <rcc rId="4255" sId="8">
    <nc r="E975">
      <v>105</v>
    </nc>
  </rcc>
  <rcv guid="{7CFB4564-A573-4AEE-9975-79543CE5E4E6}" action="delete"/>
  <rdn rId="0" localSheetId="2" customView="1" name="Z_7CFB4564_A573_4AEE_9975_79543CE5E4E6_.wvu.FilterData" hidden="1" oldHidden="1">
    <formula>'КР 2_I-VII'!$A$4:$H$4</formula>
    <oldFormula>'КР 2_I-VII'!$A$4:$H$4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61" sId="2" odxf="1" dxf="1" numFmtId="4">
    <nc r="B1952">
      <v>1.4977</v>
    </nc>
    <odxf/>
    <ndxf/>
  </rcc>
  <rcc rId="4262" sId="2" odxf="1" dxf="1" numFmtId="4">
    <nc r="C1952">
      <v>1.4977</v>
    </nc>
    <odxf/>
    <ndxf/>
  </rcc>
  <rcc rId="4263" sId="2" odxf="1" dxf="1" numFmtId="4">
    <nc r="D1952">
      <v>1.4978</v>
    </nc>
    <odxf/>
    <ndxf/>
  </rcc>
  <rcc rId="4264" sId="2" odxf="1" dxf="1" numFmtId="4">
    <nc r="E1952">
      <v>1.4976</v>
    </nc>
    <odxf/>
    <ndxf/>
  </rcc>
  <rcc rId="4265" sId="2" odxf="1" dxf="1" numFmtId="4">
    <nc r="F1952">
      <v>1.4978</v>
    </nc>
    <odxf/>
    <ndxf/>
  </rcc>
  <rcc rId="4266" sId="2" odxf="1" dxf="1" numFmtId="4">
    <nc r="G1952">
      <v>1.4977</v>
    </nc>
    <odxf/>
    <ndxf/>
  </rcc>
  <rcc rId="4267" sId="2" odxf="1" dxf="1" numFmtId="4">
    <nc r="H1952">
      <v>1.4977</v>
    </nc>
    <odxf/>
    <ndxf/>
  </rcc>
  <rcc rId="4268" sId="2" odxf="1" dxf="1" numFmtId="4">
    <nc r="B1953">
      <v>1.4976</v>
    </nc>
    <odxf/>
    <ndxf/>
  </rcc>
  <rcc rId="4269" sId="2" odxf="1" dxf="1" numFmtId="4">
    <nc r="C1953">
      <v>1.4977</v>
    </nc>
    <odxf/>
    <ndxf/>
  </rcc>
  <rcc rId="4270" sId="2" odxf="1" dxf="1" numFmtId="4">
    <nc r="D1953">
      <v>1.4978</v>
    </nc>
    <odxf/>
    <ndxf/>
  </rcc>
  <rcc rId="4271" sId="2" odxf="1" dxf="1" numFmtId="4">
    <nc r="E1953">
      <v>1.4975000000000001</v>
    </nc>
    <odxf/>
    <ndxf/>
  </rcc>
  <rcc rId="4272" sId="2" odxf="1" dxf="1" numFmtId="4">
    <nc r="F1953">
      <v>1.4977</v>
    </nc>
    <odxf/>
    <ndxf/>
  </rcc>
  <rcc rId="4273" sId="2" odxf="1" dxf="1" numFmtId="4">
    <nc r="G1953">
      <v>1.4977</v>
    </nc>
    <odxf/>
    <ndxf/>
  </rcc>
  <rcc rId="4274" sId="2" odxf="1" dxf="1" numFmtId="4">
    <nc r="H1953">
      <v>1.4976</v>
    </nc>
    <odxf/>
    <ndxf/>
  </rcc>
  <rcc rId="4275" sId="1" odxf="1" dxf="1" numFmtId="4">
    <nc r="C332">
      <v>1.2E-2</v>
    </nc>
    <odxf/>
    <ndxf/>
  </rcc>
  <rcc rId="4276" sId="1" odxf="1" dxf="1" numFmtId="4">
    <nc r="D332">
      <v>3.0000000000000001E-3</v>
    </nc>
    <odxf/>
    <ndxf/>
  </rcc>
  <rcc rId="4277" sId="1" odxf="1" dxf="1" numFmtId="4">
    <nc r="E332">
      <v>8.0000000000000002E-3</v>
    </nc>
    <odxf/>
    <ndxf/>
  </rcc>
  <rcc rId="4278" sId="1" odxf="1" dxf="1" numFmtId="4">
    <nc r="F332">
      <v>2E-3</v>
    </nc>
    <odxf/>
    <ndxf/>
  </rcc>
  <rfmt sheetId="1" sqref="G332" start="0" length="0">
    <dxf/>
  </rfmt>
  <rcc rId="4279" sId="1" odxf="1" dxf="1" numFmtId="4">
    <nc r="H332">
      <v>9.1999999999999998E-2</v>
    </nc>
    <odxf/>
    <ndxf/>
  </rcc>
  <rfmt sheetId="1" sqref="I332" start="0" length="0">
    <dxf/>
  </rfmt>
  <rfmt sheetId="1" sqref="J332" start="0" length="0">
    <dxf/>
  </rfmt>
  <rcc rId="4280" sId="1" odxf="1" dxf="1" numFmtId="4">
    <nc r="K332">
      <v>2.5000000000000001E-2</v>
    </nc>
    <odxf/>
    <ndxf/>
  </rcc>
  <rcc rId="4281" sId="1" odxf="1" dxf="1" numFmtId="4">
    <nc r="L332">
      <v>99.828999999999994</v>
    </nc>
    <odxf/>
    <ndxf/>
  </rcc>
  <rcc rId="4282" sId="1" odxf="1" dxf="1" numFmtId="4">
    <nc r="M332">
      <v>2.9000000000000001E-2</v>
    </nc>
    <odxf/>
    <ndxf/>
  </rcc>
  <rcc rId="4283" sId="1" numFmtId="4">
    <nc r="N332">
      <v>1.4E-3</v>
    </nc>
  </rcc>
  <rcc rId="4284" sId="5" odxf="1" dxf="1" numFmtId="4">
    <nc r="B336">
      <v>78.680000000000007</v>
    </nc>
    <odxf/>
    <ndxf/>
  </rcc>
  <rcc rId="4285" sId="5" odxf="1" dxf="1" numFmtId="4">
    <nc r="C336">
      <v>0.19</v>
    </nc>
    <odxf/>
    <ndxf/>
  </rcc>
  <rcc rId="4286" sId="5" odxf="1" dxf="1" numFmtId="4">
    <nc r="D336">
      <v>1.96</v>
    </nc>
    <odxf/>
    <ndxf/>
  </rcc>
  <rcc rId="4287" sId="5" odxf="1" dxf="1" numFmtId="4">
    <nc r="E336">
      <v>18.88</v>
    </nc>
    <odxf/>
    <ndxf/>
  </rcc>
  <rcc rId="4288" sId="5" odxf="1" dxf="1" numFmtId="4">
    <nc r="F336">
      <v>0.28999999999999998</v>
    </nc>
    <odxf/>
    <ndxf/>
  </rcc>
  <rcc rId="4289" sId="5" odxf="1" dxf="1">
    <oc r="G336">
      <f>IF(SUM(C336:D336)&gt;0,SUM(C336:D336),"")</f>
    </oc>
    <nc r="G336">
      <f>IF(SUM(C336:D336)&gt;0,SUM(C336:D336),"")</f>
    </nc>
    <odxf/>
    <ndxf/>
  </rcc>
  <rcc rId="4290" sId="6" odxf="1" dxf="1" numFmtId="4">
    <nc r="B331">
      <v>1.5246</v>
    </nc>
    <odxf/>
    <ndxf/>
  </rcc>
  <rcc rId="4291" sId="6" odxf="1" dxf="1" numFmtId="4">
    <nc r="C331">
      <v>1.31</v>
    </nc>
    <odxf/>
    <ndxf/>
  </rcc>
  <rcc rId="4292" sId="6" odxf="1" dxf="1" numFmtId="4">
    <nc r="D331">
      <v>1.1200000000000001</v>
    </nc>
    <odxf/>
    <ndxf/>
  </rcc>
  <rcc rId="4293" sId="6" odxf="1" dxf="1" numFmtId="4">
    <nc r="E331">
      <v>6.44</v>
    </nc>
    <odxf/>
    <ndxf/>
  </rcc>
  <rcc rId="4294" sId="6" odxf="1" dxf="1" numFmtId="4">
    <nc r="F331">
      <v>0.85</v>
    </nc>
    <odxf/>
    <ndxf/>
  </rcc>
  <rfmt sheetId="6" sqref="G331" start="0" length="0">
    <dxf/>
  </rfmt>
  <rfmt sheetId="6" sqref="H331" start="0" length="0">
    <dxf/>
  </rfmt>
  <rfmt sheetId="6" sqref="I331" start="0" length="0">
    <dxf/>
  </rfmt>
  <rfmt sheetId="6" sqref="J331" start="0" length="0">
    <dxf/>
  </rfmt>
  <rfmt sheetId="6" sqref="K331" start="0" length="0">
    <dxf/>
  </rfmt>
  <rfmt sheetId="6" sqref="L331" start="0" length="0">
    <dxf/>
  </rfmt>
  <rcc rId="4295" sId="6" odxf="1" dxf="1" numFmtId="4">
    <nc r="M331">
      <v>90.28</v>
    </nc>
    <odxf/>
    <ndxf/>
  </rcc>
  <rfmt sheetId="6" sqref="N331" start="0" length="0">
    <dxf>
      <numFmt numFmtId="2" formatCode="0.00"/>
    </dxf>
  </rfmt>
  <rfmt sheetId="6" sqref="O331" start="0" length="0">
    <dxf>
      <numFmt numFmtId="0" formatCode="General"/>
    </dxf>
  </rfmt>
  <rfmt sheetId="6" sqref="P331" start="0" length="0">
    <dxf/>
  </rfmt>
  <rfmt sheetId="6" sqref="Q331" start="0" length="0">
    <dxf>
      <alignment vertical="top" readingOrder="0"/>
    </dxf>
  </rfmt>
  <rfmt sheetId="6" sqref="R331" start="0" length="0">
    <dxf>
      <numFmt numFmtId="2" formatCode="0.00"/>
      <alignment vertical="center" readingOrder="0"/>
      <border outline="0">
        <left style="dashed">
          <color indexed="64"/>
        </left>
        <right style="dashed">
          <color indexed="64"/>
        </right>
        <top style="medium">
          <color indexed="64"/>
        </top>
        <bottom style="dashed">
          <color indexed="64"/>
        </bottom>
      </border>
    </dxf>
  </rfmt>
  <rfmt sheetId="6" sqref="R331" start="0" length="0">
    <dxf>
      <border outline="0">
        <top style="dashed">
          <color indexed="64"/>
        </top>
      </border>
    </dxf>
  </rfmt>
  <rcc rId="4296" sId="6" numFmtId="4">
    <oc r="Q331">
      <f>IF(SUM(D331,E331)&gt;0,SUM(D331,E331),"")</f>
    </oc>
    <nc r="Q331">
      <v>7.56</v>
    </nc>
  </rcc>
  <rcc rId="4297" sId="6">
    <oc r="Q360">
      <f>IF(SUM(D360,E360)&gt;0,SUM(D360,E360),"")</f>
    </oc>
    <nc r="Q360"/>
  </rcc>
  <rcv guid="{7CFB4564-A573-4AEE-9975-79543CE5E4E6}" action="delete"/>
  <rdn rId="0" localSheetId="2" customView="1" name="Z_7CFB4564_A573_4AEE_9975_79543CE5E4E6_.wvu.FilterData" hidden="1" oldHidden="1">
    <formula>'КР 2_I-VII'!$A$4:$H$4</formula>
    <oldFormula>'КР 2_I-VII'!$A$4:$H$4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03" sId="4" numFmtId="27">
    <oc r="A967">
      <v>44886</v>
    </oc>
    <nc r="A967">
      <v>44886.333333333336</v>
    </nc>
  </rcc>
  <rcc rId="4304" sId="4" odxf="1" dxf="1" numFmtId="27">
    <oc r="A968">
      <v>44886.333333333336</v>
    </oc>
    <nc r="A968">
      <v>44886.833333333336</v>
    </nc>
    <odxf>
      <border outline="0">
        <right style="dashed">
          <color indexed="64"/>
        </right>
        <bottom style="dashed">
          <color indexed="64"/>
        </bottom>
      </border>
    </odxf>
    <ndxf>
      <border outline="0">
        <right/>
        <bottom style="medium">
          <color indexed="64"/>
        </bottom>
      </border>
    </ndxf>
  </rcc>
  <rcc rId="4305" sId="4" odxf="1" dxf="1" numFmtId="4">
    <nc r="B968">
      <v>1.5244</v>
    </nc>
    <odxf>
      <border outline="0">
        <bottom style="dashed">
          <color indexed="64"/>
        </bottom>
      </border>
    </odxf>
    <ndxf>
      <border outline="0">
        <bottom style="medium">
          <color indexed="64"/>
        </bottom>
      </border>
    </ndxf>
  </rcc>
  <rcc rId="4306" sId="4" odxf="1" dxf="1" numFmtId="4">
    <nc r="C968">
      <v>1.5245</v>
    </nc>
    <odxf>
      <border outline="0">
        <bottom style="dashed">
          <color indexed="64"/>
        </bottom>
      </border>
    </odxf>
    <ndxf>
      <border outline="0">
        <bottom style="medium">
          <color indexed="64"/>
        </bottom>
      </border>
    </ndxf>
  </rcc>
  <rcc rId="4307" sId="4" odxf="1" dxf="1" numFmtId="4">
    <nc r="D968">
      <v>1.5246</v>
    </nc>
    <odxf>
      <border outline="0">
        <bottom style="dashed">
          <color indexed="64"/>
        </bottom>
      </border>
    </odxf>
    <ndxf>
      <border outline="0">
        <bottom style="medium">
          <color indexed="64"/>
        </bottom>
      </border>
    </ndxf>
  </rcc>
  <rcc rId="4308" sId="4" odxf="1" dxf="1" numFmtId="4">
    <nc r="E968">
      <v>1.5246</v>
    </nc>
    <odxf>
      <border outline="0">
        <right style="dashed">
          <color indexed="64"/>
        </right>
        <bottom style="dashed">
          <color indexed="64"/>
        </bottom>
      </border>
    </odxf>
    <ndxf>
      <border outline="0">
        <right style="thin">
          <color indexed="64"/>
        </right>
        <bottom style="medium">
          <color indexed="64"/>
        </bottom>
      </border>
    </ndxf>
  </rcc>
  <rrc rId="4309" sId="4" ref="A969:XFD969" action="deleteRow">
    <rfmt sheetId="4" xfDxf="1" s="1" sqref="A969:XFD969"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969">
        <v>44886.666666666664</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fmt sheetId="4" sqref="B969" start="0" length="0">
      <dxf>
        <numFmt numFmtId="171" formatCode="#,##0.0000_ ;\-#,##0.0000\ "/>
        <alignment horizontal="center" vertical="top" readingOrder="0"/>
        <border outline="0">
          <left style="dashed">
            <color indexed="64"/>
          </left>
          <right style="dashed">
            <color indexed="64"/>
          </right>
          <top style="dashed">
            <color indexed="64"/>
          </top>
          <bottom style="medium">
            <color indexed="64"/>
          </bottom>
        </border>
      </dxf>
    </rfmt>
    <rfmt sheetId="4" sqref="C969" start="0" length="0">
      <dxf>
        <numFmt numFmtId="171" formatCode="#,##0.0000_ ;\-#,##0.0000\ "/>
        <alignment horizontal="center" vertical="top" readingOrder="0"/>
        <border outline="0">
          <left style="dashed">
            <color indexed="64"/>
          </left>
          <right style="dashed">
            <color indexed="64"/>
          </right>
          <top style="dashed">
            <color indexed="64"/>
          </top>
          <bottom style="medium">
            <color indexed="64"/>
          </bottom>
        </border>
      </dxf>
    </rfmt>
    <rfmt sheetId="4" sqref="D969" start="0" length="0">
      <dxf>
        <numFmt numFmtId="171" formatCode="#,##0.0000_ ;\-#,##0.0000\ "/>
        <alignment horizontal="center" vertical="top" readingOrder="0"/>
        <border outline="0">
          <left style="dashed">
            <color indexed="64"/>
          </left>
          <right style="dashed">
            <color indexed="64"/>
          </right>
          <top style="dashed">
            <color indexed="64"/>
          </top>
          <bottom style="medium">
            <color indexed="64"/>
          </bottom>
        </border>
      </dxf>
    </rfmt>
    <rfmt sheetId="4" sqref="E969" start="0" length="0">
      <dxf>
        <numFmt numFmtId="171" formatCode="#,##0.0000_ ;\-#,##0.0000\ "/>
        <alignment horizontal="center" vertical="top" readingOrder="0"/>
        <border outline="0">
          <left style="dashed">
            <color indexed="64"/>
          </left>
          <right style="thin">
            <color indexed="64"/>
          </right>
          <top style="dashed">
            <color indexed="64"/>
          </top>
          <bottom style="medium">
            <color indexed="64"/>
          </bottom>
        </border>
      </dxf>
    </rfmt>
  </rrc>
  <rfmt sheetId="3" sqref="A965" start="0" length="0">
    <dxf>
      <border outline="0">
        <right style="thin">
          <color indexed="64"/>
        </right>
        <top style="thin">
          <color indexed="64"/>
        </top>
        <bottom style="thin">
          <color indexed="64"/>
        </bottom>
      </border>
    </dxf>
  </rfmt>
  <rfmt sheetId="3" sqref="B965" start="0" length="0">
    <dxf>
      <border outline="0">
        <left/>
        <right style="thin">
          <color indexed="64"/>
        </right>
        <top style="thin">
          <color indexed="64"/>
        </top>
        <bottom style="thin">
          <color indexed="64"/>
        </bottom>
      </border>
    </dxf>
  </rfmt>
  <rfmt sheetId="3" sqref="B964" start="0" length="0">
    <dxf>
      <border outline="0">
        <left style="dashed">
          <color indexed="64"/>
        </left>
        <right/>
        <top style="dashed">
          <color indexed="64"/>
        </top>
        <bottom style="dashed">
          <color indexed="64"/>
        </bottom>
      </border>
    </dxf>
  </rfmt>
  <rcc rId="4310" sId="3" odxf="1" dxf="1" numFmtId="27">
    <oc r="A965">
      <v>44886.666666666664</v>
    </oc>
    <nc r="A965">
      <v>44886.833333333336</v>
    </nc>
    <ndxf>
      <border outline="0">
        <right style="dashed">
          <color indexed="64"/>
        </right>
        <top style="dashed">
          <color indexed="64"/>
        </top>
        <bottom style="medium">
          <color indexed="64"/>
        </bottom>
      </border>
    </ndxf>
  </rcc>
  <rcc rId="4311" sId="3" odxf="1" dxf="1" numFmtId="4">
    <nc r="B965">
      <v>1.5184</v>
    </nc>
    <ndxf>
      <border outline="0">
        <left style="dashed">
          <color indexed="64"/>
        </left>
        <right/>
        <top style="dashed">
          <color indexed="64"/>
        </top>
        <bottom style="medium">
          <color indexed="64"/>
        </bottom>
      </border>
    </ndxf>
  </rcc>
  <rrc rId="4312" sId="3" ref="A966:XFD966" action="deleteRow">
    <rfmt sheetId="3" xfDxf="1" s="1" sqref="A966:XFD966"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3" s="1" dxf="1" numFmtId="27">
      <nc r="A966">
        <v>44887</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3" sqref="B966" start="0" length="0">
      <dxf>
        <numFmt numFmtId="167" formatCode="0.0000"/>
        <alignment horizontal="center" vertical="top" readingOrder="0"/>
        <border outline="0">
          <left style="dashed">
            <color indexed="64"/>
          </left>
          <top style="medium">
            <color indexed="64"/>
          </top>
          <bottom style="dashed">
            <color indexed="64"/>
          </bottom>
        </border>
      </dxf>
    </rfmt>
  </rrc>
  <rfmt sheetId="2" sqref="A1954" start="0" length="0">
    <dxf/>
  </rfmt>
  <rcc rId="4313" sId="2" odxf="1" dxf="1" numFmtId="4">
    <nc r="B1954">
      <v>1.4975000000000001</v>
    </nc>
    <odxf>
      <border outline="0">
        <bottom style="medium">
          <color indexed="64"/>
        </bottom>
      </border>
    </odxf>
    <ndxf>
      <border outline="0">
        <bottom style="dotted">
          <color indexed="64"/>
        </bottom>
      </border>
    </ndxf>
  </rcc>
  <rcc rId="4314" sId="2" odxf="1" dxf="1" numFmtId="4">
    <nc r="C1954">
      <v>1.4977</v>
    </nc>
    <odxf>
      <border outline="0">
        <bottom style="medium">
          <color indexed="64"/>
        </bottom>
      </border>
    </odxf>
    <ndxf>
      <border outline="0">
        <bottom style="dotted">
          <color indexed="64"/>
        </bottom>
      </border>
    </ndxf>
  </rcc>
  <rcc rId="4315" sId="2" odxf="1" dxf="1" numFmtId="4">
    <nc r="D1954">
      <v>1.4978</v>
    </nc>
    <odxf>
      <border outline="0">
        <bottom style="medium">
          <color indexed="64"/>
        </bottom>
      </border>
    </odxf>
    <ndxf>
      <border outline="0">
        <bottom style="dotted">
          <color indexed="64"/>
        </bottom>
      </border>
    </ndxf>
  </rcc>
  <rcc rId="4316" sId="2" odxf="1" dxf="1" numFmtId="4">
    <nc r="E1954">
      <v>1.4975000000000001</v>
    </nc>
    <odxf>
      <border outline="0">
        <bottom style="medium">
          <color indexed="64"/>
        </bottom>
      </border>
    </odxf>
    <ndxf>
      <border outline="0">
        <bottom style="dotted">
          <color indexed="64"/>
        </bottom>
      </border>
    </ndxf>
  </rcc>
  <rcc rId="4317" sId="2" odxf="1" dxf="1" numFmtId="4">
    <nc r="F1954">
      <v>1.4978</v>
    </nc>
    <odxf>
      <border outline="0">
        <bottom style="medium">
          <color indexed="64"/>
        </bottom>
      </border>
    </odxf>
    <ndxf>
      <border outline="0">
        <bottom style="dotted">
          <color indexed="64"/>
        </bottom>
      </border>
    </ndxf>
  </rcc>
  <rcc rId="4318" sId="2" odxf="1" dxf="1" numFmtId="4">
    <nc r="G1954">
      <v>1.4977</v>
    </nc>
    <odxf>
      <border outline="0">
        <bottom style="medium">
          <color indexed="64"/>
        </bottom>
      </border>
    </odxf>
    <ndxf>
      <border outline="0">
        <bottom style="dotted">
          <color indexed="64"/>
        </bottom>
      </border>
    </ndxf>
  </rcc>
  <rcc rId="4319" sId="2" odxf="1" dxf="1" numFmtId="4">
    <nc r="H1954">
      <v>1.4976</v>
    </nc>
    <odxf>
      <border outline="0">
        <bottom style="medium">
          <color indexed="64"/>
        </bottom>
      </border>
    </odxf>
    <ndxf>
      <border outline="0">
        <bottom style="dotted">
          <color indexed="64"/>
        </bottom>
      </border>
    </ndxf>
  </rcc>
  <rcc rId="4320" sId="7" odxf="1" dxf="1" numFmtId="27">
    <oc r="A977">
      <v>44886.666666666664</v>
    </oc>
    <nc r="A977">
      <v>44886.833333333336</v>
    </nc>
    <odxf/>
    <ndxf/>
  </rcc>
  <rcc rId="4321" sId="7" odxf="1" dxf="1" numFmtId="4">
    <nc r="B977">
      <v>4.26</v>
    </nc>
    <odxf/>
    <ndxf/>
  </rcc>
  <rcc rId="4322" sId="7" odxf="1" dxf="1" numFmtId="4">
    <nc r="C977">
      <v>5.8</v>
    </nc>
    <odxf/>
    <ndxf/>
  </rcc>
  <rcc rId="4323" sId="8" odxf="1" dxf="1" numFmtId="27">
    <oc r="A977">
      <v>44886.666666666664</v>
    </oc>
    <nc r="A977">
      <v>44886.833333333336</v>
    </nc>
    <odxf/>
    <ndxf/>
  </rcc>
  <rfmt sheetId="8" sqref="B977" start="0" length="0">
    <dxf/>
  </rfmt>
  <rcc rId="4324" sId="8" odxf="1" dxf="1">
    <nc r="C977">
      <v>5.9</v>
    </nc>
    <odxf/>
    <ndxf/>
  </rcc>
  <rcc rId="4325" sId="8" odxf="1" dxf="1">
    <nc r="B976">
      <v>5.3</v>
    </nc>
    <odxf>
      <border outline="0">
        <top style="dashed">
          <color indexed="64"/>
        </top>
      </border>
    </odxf>
    <ndxf>
      <border outline="0">
        <top/>
      </border>
    </ndxf>
  </rcc>
  <rcc rId="4326" sId="8" odxf="1" dxf="1">
    <nc r="C976">
      <v>5.3</v>
    </nc>
    <odxf>
      <border outline="0">
        <top style="dashed">
          <color indexed="64"/>
        </top>
      </border>
    </odxf>
    <ndxf>
      <border outline="0">
        <top style="medium">
          <color indexed="64"/>
        </top>
      </border>
    </ndxf>
  </rcc>
  <rcc rId="4327" sId="8" odxf="1" dxf="1">
    <nc r="D976">
      <v>2.4</v>
    </nc>
    <odxf>
      <border outline="0">
        <top style="dashed">
          <color indexed="64"/>
        </top>
      </border>
    </odxf>
    <ndxf>
      <border outline="0">
        <top style="medium">
          <color indexed="64"/>
        </top>
      </border>
    </ndxf>
  </rcc>
  <rfmt sheetId="8" sqref="E976" start="0" length="0">
    <dxf>
      <border outline="0">
        <top style="medium">
          <color indexed="64"/>
        </top>
      </border>
    </dxf>
  </rfmt>
  <rrc rId="4328" sId="8" ref="A975:XFD975" action="deleteRow">
    <rfmt sheetId="8" xfDxf="1" sqref="A975:XFD975" start="0" length="0"/>
    <rcc rId="0" sId="8" dxf="1" numFmtId="27">
      <nc r="A975">
        <v>44886</v>
      </nc>
      <ndxf>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cc rId="0" sId="8" dxf="1">
      <nc r="B975">
        <v>5.3</v>
      </nc>
      <ndxf>
        <alignment horizontal="center" vertical="top" readingOrder="0"/>
        <border outline="0">
          <left style="dashed">
            <color indexed="64"/>
          </left>
          <right style="dashed">
            <color indexed="64"/>
          </right>
          <bottom style="dashed">
            <color indexed="64"/>
          </bottom>
        </border>
      </ndxf>
    </rcc>
    <rcc rId="0" sId="8" dxf="1">
      <nc r="C975">
        <v>5.3</v>
      </nc>
      <ndxf>
        <alignment horizontal="center" vertical="top" readingOrder="0"/>
        <border outline="0">
          <left style="dashed">
            <color indexed="64"/>
          </left>
          <right style="dashed">
            <color indexed="64"/>
          </right>
          <top style="medium">
            <color indexed="64"/>
          </top>
          <bottom style="dashed">
            <color indexed="64"/>
          </bottom>
        </border>
      </ndxf>
    </rcc>
    <rcc rId="0" sId="8" dxf="1">
      <nc r="D975">
        <v>2.4</v>
      </nc>
      <ndxf>
        <alignment horizontal="center" vertical="top" readingOrder="0"/>
        <border outline="0">
          <left style="dashed">
            <color indexed="64"/>
          </left>
          <right style="dashed">
            <color indexed="64"/>
          </right>
          <top style="medium">
            <color indexed="64"/>
          </top>
          <bottom style="dashed">
            <color indexed="64"/>
          </bottom>
        </border>
      </ndxf>
    </rcc>
    <rcc rId="0" sId="8" dxf="1">
      <nc r="E975">
        <v>105</v>
      </nc>
      <ndxf>
        <alignment horizontal="center" vertical="top" readingOrder="0"/>
        <border outline="0">
          <left style="dashed">
            <color indexed="64"/>
          </left>
          <right style="dashed">
            <color indexed="64"/>
          </right>
          <top style="medium">
            <color indexed="64"/>
          </top>
          <bottom style="dashed">
            <color indexed="64"/>
          </bottom>
        </border>
      </ndxf>
    </rcc>
  </rrc>
  <rcc rId="4329" sId="8">
    <nc r="D976">
      <v>2.4</v>
    </nc>
  </rcc>
  <rcc rId="4330" sId="8">
    <nc r="E976">
      <v>110</v>
    </nc>
  </rcc>
  <rcc rId="4331" sId="8">
    <oc r="E974">
      <v>105</v>
    </oc>
    <nc r="E974">
      <v>110</v>
    </nc>
  </rcc>
  <rcc rId="4332" sId="8">
    <nc r="E975">
      <v>110</v>
    </nc>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1955" start="0" length="0">
    <dxf/>
  </rfmt>
  <rfmt sheetId="2" sqref="C1955" start="0" length="0">
    <dxf/>
  </rfmt>
  <rfmt sheetId="2" sqref="D1955" start="0" length="0">
    <dxf/>
  </rfmt>
  <rfmt sheetId="2" sqref="E1955" start="0" length="0">
    <dxf/>
  </rfmt>
  <rfmt sheetId="2" sqref="F1955" start="0" length="0">
    <dxf/>
  </rfmt>
  <rfmt sheetId="2" sqref="G1955" start="0" length="0">
    <dxf/>
  </rfmt>
  <rfmt sheetId="2" sqref="H1955" start="0" length="0">
    <dxf/>
  </rfmt>
  <rfmt sheetId="2" sqref="B1956" start="0" length="0">
    <dxf>
      <border outline="0">
        <top style="medium">
          <color indexed="64"/>
        </top>
        <bottom/>
      </border>
    </dxf>
  </rfmt>
  <rfmt sheetId="2" sqref="C1956" start="0" length="0">
    <dxf>
      <border outline="0">
        <top style="medium">
          <color indexed="64"/>
        </top>
      </border>
    </dxf>
  </rfmt>
  <rfmt sheetId="2" sqref="D1956" start="0" length="0">
    <dxf>
      <border outline="0">
        <top style="medium">
          <color indexed="64"/>
        </top>
      </border>
    </dxf>
  </rfmt>
  <rfmt sheetId="2" sqref="E1956" start="0" length="0">
    <dxf>
      <border outline="0">
        <top style="medium">
          <color indexed="64"/>
        </top>
      </border>
    </dxf>
  </rfmt>
  <rfmt sheetId="2" sqref="F1956" start="0" length="0">
    <dxf>
      <border outline="0">
        <top style="medium">
          <color indexed="64"/>
        </top>
      </border>
    </dxf>
  </rfmt>
  <rfmt sheetId="2" sqref="G1956" start="0" length="0">
    <dxf>
      <border outline="0">
        <top style="medium">
          <color indexed="64"/>
        </top>
      </border>
    </dxf>
  </rfmt>
  <rfmt sheetId="2" sqref="H1956" start="0" length="0">
    <dxf>
      <border outline="0">
        <top style="medium">
          <color indexed="64"/>
        </top>
      </border>
    </dxf>
  </rfmt>
  <rcc rId="4338" sId="2" numFmtId="4">
    <nc r="B1955">
      <v>1.4975000000000001</v>
    </nc>
  </rcc>
  <rcc rId="4339" sId="2" numFmtId="4">
    <nc r="C1955">
      <v>1.4977</v>
    </nc>
  </rcc>
  <rcc rId="4340" sId="2" numFmtId="4">
    <nc r="D1955">
      <v>1.4979</v>
    </nc>
  </rcc>
  <rcc rId="4341" sId="2" numFmtId="4">
    <nc r="E1955">
      <v>1.4974000000000001</v>
    </nc>
  </rcc>
  <rcc rId="4342" sId="2" numFmtId="4">
    <nc r="F1955">
      <v>1.4978</v>
    </nc>
  </rcc>
  <rcc rId="4343" sId="2" numFmtId="4">
    <nc r="G1955">
      <v>1.4976</v>
    </nc>
  </rcc>
  <rcc rId="4344" sId="2" numFmtId="4">
    <nc r="H1955">
      <v>1.4975000000000001</v>
    </nc>
  </rcc>
  <rcc rId="4345" sId="2" odxf="1" dxf="1" numFmtId="4">
    <nc r="B1956">
      <v>1.4975000000000001</v>
    </nc>
    <ndxf>
      <border outline="0">
        <top style="dotted">
          <color indexed="64"/>
        </top>
        <bottom style="dotted">
          <color indexed="64"/>
        </bottom>
      </border>
    </ndxf>
  </rcc>
  <rcc rId="4346" sId="2" odxf="1" dxf="1" numFmtId="4">
    <nc r="C1956">
      <v>1.4977</v>
    </nc>
    <ndxf>
      <border outline="0">
        <top/>
      </border>
    </ndxf>
  </rcc>
  <rcc rId="4347" sId="2" odxf="1" dxf="1" numFmtId="4">
    <nc r="D1956">
      <v>1.4978</v>
    </nc>
    <ndxf>
      <border outline="0">
        <top/>
      </border>
    </ndxf>
  </rcc>
  <rcc rId="4348" sId="2" odxf="1" dxf="1" numFmtId="4">
    <nc r="E1956">
      <v>1.4975000000000001</v>
    </nc>
    <ndxf>
      <border outline="0">
        <top/>
      </border>
    </ndxf>
  </rcc>
  <rcc rId="4349" sId="2" odxf="1" dxf="1" numFmtId="4">
    <nc r="F1956">
      <v>1.4978</v>
    </nc>
    <ndxf>
      <border outline="0">
        <top/>
      </border>
    </ndxf>
  </rcc>
  <rcc rId="4350" sId="2" odxf="1" dxf="1" numFmtId="4">
    <nc r="G1956">
      <v>1.4977</v>
    </nc>
    <ndxf>
      <border outline="0">
        <top/>
      </border>
    </ndxf>
  </rcc>
  <rcc rId="4351" sId="2" odxf="1" dxf="1" numFmtId="4">
    <nc r="H1956">
      <v>1.4975000000000001</v>
    </nc>
    <ndxf>
      <border outline="0">
        <top/>
      </border>
    </ndxf>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1" sqref="B1957" start="0" length="0">
    <dxf>
      <font>
        <sz val="11"/>
        <color theme="1"/>
        <name val="Times New Roman"/>
        <scheme val="none"/>
      </font>
      <alignment vertical="center" readingOrder="0"/>
      <border outline="0">
        <left/>
        <right style="thin">
          <color indexed="64"/>
        </right>
        <top style="thin">
          <color indexed="64"/>
        </top>
        <bottom style="thin">
          <color indexed="64"/>
        </bottom>
      </border>
    </dxf>
  </rfmt>
  <rfmt sheetId="2" s="1" sqref="C1957"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D1957"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E1957"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F1957"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G1957" start="0" length="0">
    <dxf>
      <font>
        <sz val="11"/>
        <color theme="1"/>
        <name val="Times New Roman"/>
        <scheme val="none"/>
      </font>
      <alignment vertical="center" readingOrder="0"/>
      <border outline="0">
        <left style="thin">
          <color indexed="64"/>
        </left>
        <right/>
        <top style="thin">
          <color indexed="64"/>
        </top>
        <bottom style="thin">
          <color indexed="64"/>
        </bottom>
      </border>
    </dxf>
  </rfmt>
  <rfmt sheetId="2" s="1" sqref="H1957" start="0" length="0">
    <dxf>
      <font>
        <sz val="11"/>
        <color theme="1"/>
        <name val="Times New Roman"/>
        <scheme val="none"/>
      </font>
      <alignment vertical="center" readingOrder="0"/>
      <border outline="0">
        <left style="thin">
          <color indexed="64"/>
        </left>
        <top style="thin">
          <color indexed="64"/>
        </top>
        <bottom style="thin">
          <color indexed="64"/>
        </bottom>
      </border>
    </dxf>
  </rfmt>
  <rfmt sheetId="2" s="1" sqref="B1958" start="0" length="0">
    <dxf>
      <font>
        <sz val="11"/>
        <color theme="1"/>
        <name val="Times New Roman"/>
        <scheme val="none"/>
      </font>
      <alignment vertical="center" readingOrder="0"/>
      <border outline="0">
        <left/>
        <right style="thin">
          <color indexed="64"/>
        </right>
        <top style="thin">
          <color indexed="64"/>
        </top>
        <bottom style="thin">
          <color indexed="64"/>
        </bottom>
      </border>
    </dxf>
  </rfmt>
  <rfmt sheetId="2" s="1" sqref="C1958"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D1958"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E1958"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F1958"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G1958" start="0" length="0">
    <dxf>
      <font>
        <sz val="11"/>
        <color theme="1"/>
        <name val="Times New Roman"/>
        <scheme val="none"/>
      </font>
      <alignment vertical="center" readingOrder="0"/>
      <border outline="0">
        <left style="thin">
          <color indexed="64"/>
        </left>
        <right/>
        <top style="thin">
          <color indexed="64"/>
        </top>
        <bottom style="thin">
          <color indexed="64"/>
        </bottom>
      </border>
    </dxf>
  </rfmt>
  <rfmt sheetId="2" s="1" sqref="H1958" start="0" length="0">
    <dxf>
      <font>
        <sz val="11"/>
        <color theme="1"/>
        <name val="Times New Roman"/>
        <scheme val="none"/>
      </font>
      <alignment vertical="center" readingOrder="0"/>
      <border outline="0">
        <left style="thin">
          <color indexed="64"/>
        </left>
        <top style="thin">
          <color indexed="64"/>
        </top>
        <bottom style="thin">
          <color indexed="64"/>
        </bottom>
      </border>
    </dxf>
  </rfmt>
  <rcc rId="4357" sId="2" odxf="1" s="1" dxf="1" numFmtId="4">
    <nc r="B1957">
      <v>1.4975000000000001</v>
    </nc>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cc rId="4358" sId="2" odxf="1" s="1" dxf="1" numFmtId="4">
    <nc r="C1957">
      <v>1.4976</v>
    </nc>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fmt sheetId="2" s="1" sqref="H1957"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cc rId="4359" sId="2" odxf="1" s="1" dxf="1" numFmtId="4">
    <nc r="G1957">
      <v>1.4975000000000001</v>
    </nc>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cc rId="4360" sId="2" odxf="1" s="1" dxf="1" numFmtId="4">
    <nc r="F1957">
      <v>1.4977</v>
    </nc>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cc rId="4361" sId="2" odxf="1" s="1" dxf="1" numFmtId="4">
    <nc r="D1957">
      <v>1.4977</v>
    </nc>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fmt sheetId="2" s="1" sqref="E1957"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cc rId="4362" sId="2" numFmtId="4">
    <nc r="E1957">
      <v>1.4973000000000001</v>
    </nc>
  </rcc>
  <rcc rId="4363" sId="2" odxf="1" s="1" dxf="1" numFmtId="4">
    <nc r="B1958">
      <v>1.4976</v>
    </nc>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cc rId="4364" sId="2" odxf="1" s="1" dxf="1" numFmtId="4">
    <nc r="C1958">
      <v>1.4976</v>
    </nc>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cc rId="4365" sId="2" odxf="1" s="1" dxf="1" numFmtId="4">
    <nc r="G1958">
      <v>1.4976</v>
    </nc>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cc rId="4366" sId="2" odxf="1" s="1" dxf="1" numFmtId="4">
    <nc r="D1958">
      <v>1.4978</v>
    </nc>
    <ndxf>
      <font>
        <sz val="10"/>
        <color auto="1"/>
        <name val="Arial"/>
        <scheme val="none"/>
      </font>
      <alignment vertical="bottom" readingOrder="0"/>
      <border outline="0">
        <left style="dotted">
          <color indexed="64"/>
        </left>
        <right style="dotted">
          <color indexed="64"/>
        </right>
        <top/>
        <bottom style="dotted">
          <color indexed="64"/>
        </bottom>
      </border>
    </ndxf>
  </rcc>
  <rcc rId="4367" sId="2" odxf="1" s="1" dxf="1" numFmtId="4">
    <nc r="F1958">
      <v>1.4977</v>
    </nc>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fmt sheetId="2" s="1" sqref="H1958" start="0" length="0">
    <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dxf>
  </rfmt>
  <rcc rId="4368" sId="2" odxf="1" dxf="1" numFmtId="4">
    <nc r="H1957">
      <v>1.4976</v>
    </nc>
    <ndxf>
      <border outline="0">
        <right style="thin">
          <color indexed="64"/>
        </right>
      </border>
    </ndxf>
  </rcc>
  <rcc rId="4369" sId="2" odxf="1" dxf="1" numFmtId="4">
    <nc r="H1958">
      <v>1.4977</v>
    </nc>
    <ndxf>
      <border outline="0">
        <right style="thin">
          <color indexed="64"/>
        </right>
      </border>
    </ndxf>
  </rcc>
  <rfmt sheetId="2" s="1" sqref="E1958" start="0" length="0">
    <dxf>
      <font>
        <sz val="10"/>
        <color auto="1"/>
        <name val="Arial"/>
        <scheme val="none"/>
      </font>
      <alignment vertical="bottom" readingOrder="0"/>
      <border outline="0">
        <left style="dotted">
          <color indexed="64"/>
        </left>
        <right style="dotted">
          <color indexed="64"/>
        </right>
        <top/>
        <bottom style="dotted">
          <color indexed="64"/>
        </bottom>
      </border>
    </dxf>
  </rfmt>
  <rcc rId="4370" sId="2">
    <nc r="I1947">
      <v>1.4</v>
    </nc>
  </rcc>
  <rcc rId="4371" sId="2" numFmtId="4">
    <nc r="E1958">
      <v>1.4974000000000001</v>
    </nc>
  </rcc>
  <rcc rId="4372" sId="3" numFmtId="4">
    <nc r="B966">
      <v>1.5145999999999999</v>
    </nc>
  </rcc>
  <rcc rId="4373" sId="4" numFmtId="4">
    <nc r="B970">
      <v>1.5245</v>
    </nc>
  </rcc>
  <rcc rId="4374" sId="4" numFmtId="4">
    <nc r="C970">
      <v>1.5245</v>
    </nc>
  </rcc>
  <rcc rId="4375" sId="4" numFmtId="4">
    <nc r="D970">
      <v>1.5245</v>
    </nc>
  </rcc>
  <rcc rId="4376" sId="4" numFmtId="4">
    <nc r="E970">
      <v>1.5245</v>
    </nc>
  </rcc>
  <rrc rId="4377" sId="4" ref="A969:XFD969" action="deleteRow">
    <rfmt sheetId="4" xfDxf="1" s="1" sqref="A969:XFD969"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969">
        <v>44887</v>
      </nc>
      <ndxf>
        <font>
          <sz val="10"/>
          <color auto="1"/>
          <name val="Arial Cyr"/>
          <scheme val="none"/>
        </font>
        <numFmt numFmtId="27" formatCode="dd/mm/yyyy\ h:mm"/>
        <alignment horizontal="left" vertical="center" readingOrder="0"/>
        <border outline="0">
          <left style="thin">
            <color indexed="64"/>
          </left>
          <right style="dashed">
            <color indexed="64"/>
          </right>
          <bottom style="dashed">
            <color indexed="64"/>
          </bottom>
        </border>
      </ndxf>
    </rcc>
    <rfmt sheetId="4" sqref="B969"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C969"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D969" start="0" length="0">
      <dxf>
        <numFmt numFmtId="171" formatCode="#,##0.0000_ ;\-#,##0.0000\ "/>
        <alignment horizontal="center" vertical="top" readingOrder="0"/>
        <border outline="0">
          <left style="dashed">
            <color indexed="64"/>
          </left>
          <right style="dashed">
            <color indexed="64"/>
          </right>
          <top style="medium">
            <color indexed="64"/>
          </top>
          <bottom style="dashed">
            <color indexed="64"/>
          </bottom>
        </border>
      </dxf>
    </rfmt>
    <rfmt sheetId="4" sqref="E969" start="0" length="0">
      <dxf>
        <numFmt numFmtId="171" formatCode="#,##0.0000_ ;\-#,##0.0000\ "/>
        <alignment horizontal="center" vertical="top" readingOrder="0"/>
        <border outline="0">
          <left style="dashed">
            <color indexed="64"/>
          </left>
          <right style="thin">
            <color indexed="64"/>
          </right>
          <top style="medium">
            <color indexed="64"/>
          </top>
          <bottom style="dashed">
            <color indexed="64"/>
          </bottom>
        </border>
      </dxf>
    </rfmt>
  </rrc>
  <rcc rId="4378" sId="1" odxf="1" dxf="1" numFmtId="4">
    <nc r="C333">
      <v>1.7000000000000001E-2</v>
    </nc>
    <odxf/>
    <ndxf/>
  </rcc>
  <rcc rId="4379" sId="1" odxf="1" dxf="1" numFmtId="4">
    <nc r="D333">
      <v>4.0000000000000001E-3</v>
    </nc>
    <odxf/>
    <ndxf/>
  </rcc>
  <rcc rId="4380" sId="1" odxf="1" dxf="1" numFmtId="4">
    <nc r="E333">
      <v>8.9999999999999993E-3</v>
    </nc>
    <odxf/>
    <ndxf/>
  </rcc>
  <rcc rId="4381" sId="1" odxf="1" dxf="1" numFmtId="4">
    <nc r="F333">
      <v>3.0000000000000001E-3</v>
    </nc>
    <odxf/>
    <ndxf/>
  </rcc>
  <rfmt sheetId="1" sqref="G333" start="0" length="0">
    <dxf/>
  </rfmt>
  <rcc rId="4382" sId="1" odxf="1" dxf="1" numFmtId="4">
    <nc r="H333">
      <v>7.2999999999999995E-2</v>
    </nc>
    <odxf/>
    <ndxf/>
  </rcc>
  <rfmt sheetId="1" sqref="I333" start="0" length="0">
    <dxf/>
  </rfmt>
  <rfmt sheetId="1" sqref="J333" start="0" length="0">
    <dxf/>
  </rfmt>
  <rcc rId="4383" sId="1" odxf="1" dxf="1" numFmtId="4">
    <nc r="K333">
      <v>2.5999999999999999E-2</v>
    </nc>
    <odxf/>
    <ndxf/>
  </rcc>
  <rcc rId="4384" sId="1" odxf="1" dxf="1" numFmtId="4">
    <nc r="L333">
      <v>99.835999999999999</v>
    </nc>
    <odxf/>
    <ndxf/>
  </rcc>
  <rcc rId="4385" sId="1" odxf="1" dxf="1" numFmtId="4">
    <nc r="M333">
      <v>3.2000000000000001E-2</v>
    </nc>
    <odxf/>
    <ndxf/>
  </rcc>
  <rcc rId="4386" sId="1" odxf="1" dxf="1" numFmtId="4">
    <nc r="N333">
      <v>1.4E-3</v>
    </nc>
    <odxf/>
    <ndxf/>
  </rcc>
  <rcc rId="4387" sId="6" odxf="1" dxf="1" numFmtId="4">
    <nc r="B332">
      <v>1.5245</v>
    </nc>
    <odxf/>
    <ndxf/>
  </rcc>
  <rcc rId="4388" sId="6" odxf="1" dxf="1" numFmtId="4">
    <nc r="C332">
      <v>1.36</v>
    </nc>
    <odxf/>
    <ndxf/>
  </rcc>
  <rcc rId="4389" sId="6" odxf="1" dxf="1" numFmtId="4">
    <nc r="D332">
      <v>1.21</v>
    </nc>
    <odxf/>
    <ndxf/>
  </rcc>
  <rcc rId="4390" sId="6" odxf="1" dxf="1" numFmtId="4">
    <nc r="E332">
      <v>6.61</v>
    </nc>
    <odxf/>
    <ndxf/>
  </rcc>
  <rcc rId="4391" sId="6" odxf="1" dxf="1" numFmtId="4">
    <nc r="F332">
      <v>1.04</v>
    </nc>
    <odxf/>
    <ndxf/>
  </rcc>
  <rfmt sheetId="6" sqref="G332" start="0" length="0">
    <dxf/>
  </rfmt>
  <rfmt sheetId="6" sqref="H332" start="0" length="0">
    <dxf/>
  </rfmt>
  <rfmt sheetId="6" sqref="I332" start="0" length="0">
    <dxf/>
  </rfmt>
  <rfmt sheetId="6" sqref="J332" start="0" length="0">
    <dxf/>
  </rfmt>
  <rfmt sheetId="6" sqref="K332" start="0" length="0">
    <dxf/>
  </rfmt>
  <rfmt sheetId="6" sqref="L332" start="0" length="0">
    <dxf/>
  </rfmt>
  <rcc rId="4392" sId="6" odxf="1" dxf="1" numFmtId="4">
    <nc r="M332">
      <v>89.78</v>
    </nc>
    <odxf/>
    <ndxf/>
  </rcc>
  <rfmt sheetId="6" sqref="N332" start="0" length="0">
    <dxf>
      <numFmt numFmtId="2" formatCode="0.00"/>
    </dxf>
  </rfmt>
  <rfmt sheetId="6" sqref="O332" start="0" length="0">
    <dxf>
      <numFmt numFmtId="0" formatCode="General"/>
    </dxf>
  </rfmt>
  <rfmt sheetId="6" sqref="P332" start="0" length="0">
    <dxf/>
  </rfmt>
  <rcc rId="4393" sId="6" odxf="1" dxf="1">
    <oc r="Q332">
      <f>IF(SUM(D332,E332)&gt;0,SUM(D332,E332),"")</f>
    </oc>
    <nc r="Q332"/>
    <odxf>
      <alignment vertical="center" readingOrder="0"/>
    </odxf>
    <ndxf>
      <alignment vertical="top" readingOrder="0"/>
    </ndxf>
  </rcc>
  <rcc rId="4394" sId="6" odxf="1" dxf="1">
    <nc r="R332">
      <f>IF(SUM(D332,E332)&gt;0,SUM(D332,E332),"")</f>
    </nc>
    <odxf>
      <numFmt numFmtId="0" formatCode="General"/>
      <alignment vertical="top" readingOrder="0"/>
      <border outline="0">
        <left/>
        <right/>
        <top/>
        <bottom/>
      </border>
    </odxf>
    <ndxf>
      <numFmt numFmtId="2" formatCode="0.00"/>
      <alignment vertical="center" readingOrder="0"/>
      <border outline="0">
        <left style="dashed">
          <color indexed="64"/>
        </left>
        <right style="dashed">
          <color indexed="64"/>
        </right>
        <top style="dashed">
          <color indexed="64"/>
        </top>
        <bottom style="dashed">
          <color indexed="64"/>
        </bottom>
      </border>
    </ndxf>
  </rcc>
  <rcv guid="{7CFB4564-A573-4AEE-9975-79543CE5E4E6}" action="delete"/>
  <rdn rId="0" localSheetId="2" customView="1" name="Z_7CFB4564_A573_4AEE_9975_79543CE5E4E6_.wvu.FilterData" hidden="1" oldHidden="1">
    <formula>'КР 2_I-VII'!$A$4:$H$4</formula>
    <oldFormula>'КР 2_I-VII'!$A$4:$H$4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Q332" start="0" length="0">
    <dxf>
      <alignment vertical="center" readingOrder="0"/>
    </dxf>
  </rfmt>
  <rcc rId="4400" sId="6" odxf="1" dxf="1">
    <oc r="R332">
      <f>IF(SUM(D332,E332)&gt;0,SUM(D332,E332),"")</f>
    </oc>
    <nc r="R332"/>
    <odxf>
      <numFmt numFmtId="2" formatCode="0.00"/>
      <alignment vertical="center" readingOrder="0"/>
      <border outline="0">
        <left style="dashed">
          <color indexed="64"/>
        </left>
        <right style="dashed">
          <color indexed="64"/>
        </right>
        <top style="dashed">
          <color indexed="64"/>
        </top>
        <bottom style="dashed">
          <color indexed="64"/>
        </bottom>
      </border>
    </odxf>
    <ndxf>
      <numFmt numFmtId="0" formatCode="General"/>
      <alignment vertical="top" readingOrder="0"/>
      <border outline="0">
        <left/>
        <right/>
        <top/>
        <bottom/>
      </border>
    </ndxf>
  </rcc>
  <rcc rId="4401" sId="6" numFmtId="4">
    <nc r="Q332">
      <v>7.82</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1" sqref="B1959" start="0" length="0">
    <dxf>
      <font>
        <sz val="11"/>
        <color theme="1"/>
        <name val="Times New Roman"/>
        <scheme val="none"/>
      </font>
      <alignment vertical="center" readingOrder="0"/>
      <border outline="0">
        <left/>
        <right style="thin">
          <color indexed="64"/>
        </right>
        <top style="thin">
          <color indexed="64"/>
        </top>
        <bottom style="thin">
          <color indexed="64"/>
        </bottom>
      </border>
    </dxf>
  </rfmt>
  <rfmt sheetId="2" s="1" sqref="C1959"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D1959"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E1959"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F1959" start="0" length="0">
    <dxf>
      <font>
        <sz val="11"/>
        <color theme="1"/>
        <name val="Times New Roman"/>
        <scheme val="none"/>
      </font>
      <alignment vertical="center" readingOrder="0"/>
      <border outline="0">
        <left style="thin">
          <color indexed="64"/>
        </left>
        <right style="thin">
          <color indexed="64"/>
        </right>
        <top style="thin">
          <color indexed="64"/>
        </top>
        <bottom style="thin">
          <color indexed="64"/>
        </bottom>
      </border>
    </dxf>
  </rfmt>
  <rfmt sheetId="2" s="1" sqref="G1959" start="0" length="0">
    <dxf>
      <font>
        <sz val="11"/>
        <color theme="1"/>
        <name val="Times New Roman"/>
        <scheme val="none"/>
      </font>
      <alignment vertical="center" readingOrder="0"/>
      <border outline="0">
        <left style="thin">
          <color indexed="64"/>
        </left>
        <right/>
        <top style="thin">
          <color indexed="64"/>
        </top>
        <bottom style="thin">
          <color indexed="64"/>
        </bottom>
      </border>
    </dxf>
  </rfmt>
  <rfmt sheetId="2" s="1" sqref="H1959" start="0" length="0">
    <dxf>
      <font>
        <sz val="11"/>
        <color theme="1"/>
        <name val="Times New Roman"/>
        <scheme val="none"/>
      </font>
      <alignment vertical="center" readingOrder="0"/>
      <border outline="0">
        <left style="thin">
          <color indexed="64"/>
        </left>
        <top style="thin">
          <color indexed="64"/>
        </top>
        <bottom style="thin">
          <color indexed="64"/>
        </bottom>
      </border>
    </dxf>
  </rfmt>
  <rcc rId="4402" sId="2" odxf="1" s="1" dxf="1" numFmtId="4">
    <nc r="B1959">
      <v>1.4976</v>
    </nc>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cc rId="4403" sId="2" odxf="1" s="1" dxf="1" numFmtId="4">
    <nc r="C1959">
      <v>1.4977</v>
    </nc>
    <ndxf>
      <font>
        <sz val="10"/>
        <color auto="1"/>
        <name val="Arial"/>
        <scheme val="none"/>
      </font>
      <alignment vertical="bottom" readingOrder="0"/>
      <border outline="0">
        <left style="dotted">
          <color indexed="64"/>
        </left>
        <right style="dotted">
          <color indexed="64"/>
        </right>
        <top/>
        <bottom style="dotted">
          <color indexed="64"/>
        </bottom>
      </border>
    </ndxf>
  </rcc>
  <rcc rId="4404" sId="2" odxf="1" s="1" dxf="1" numFmtId="4">
    <nc r="D1959">
      <v>1.4978</v>
    </nc>
    <ndxf>
      <font>
        <sz val="10"/>
        <color auto="1"/>
        <name val="Arial"/>
        <scheme val="none"/>
      </font>
      <alignment vertical="bottom" readingOrder="0"/>
      <border outline="0">
        <left style="dotted">
          <color indexed="64"/>
        </left>
        <right style="dotted">
          <color indexed="64"/>
        </right>
        <top/>
        <bottom style="dotted">
          <color indexed="64"/>
        </bottom>
      </border>
    </ndxf>
  </rcc>
  <rcc rId="4405" sId="2" odxf="1" s="1" dxf="1" numFmtId="4">
    <nc r="E1959">
      <v>1.4975000000000001</v>
    </nc>
    <ndxf>
      <font>
        <sz val="10"/>
        <color auto="1"/>
        <name val="Arial"/>
        <scheme val="none"/>
      </font>
      <alignment vertical="bottom" readingOrder="0"/>
      <border outline="0">
        <left style="dotted">
          <color indexed="64"/>
        </left>
        <right style="dotted">
          <color indexed="64"/>
        </right>
        <top/>
        <bottom style="dotted">
          <color indexed="64"/>
        </bottom>
      </border>
    </ndxf>
  </rcc>
  <rcc rId="4406" sId="2" odxf="1" s="1" dxf="1" numFmtId="4">
    <nc r="F1959">
      <v>1.4977</v>
    </nc>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cc rId="4407" sId="2" odxf="1" s="1" dxf="1" numFmtId="4">
    <nc r="G1959">
      <v>1.4977</v>
    </nc>
    <ndxf>
      <font>
        <sz val="10"/>
        <color auto="1"/>
        <name val="Arial"/>
        <scheme val="none"/>
      </font>
      <alignment vertical="bottom" readingOrder="0"/>
      <border outline="0">
        <left style="dotted">
          <color indexed="64"/>
        </left>
        <right style="dotted">
          <color indexed="64"/>
        </right>
        <top style="dotted">
          <color indexed="64"/>
        </top>
        <bottom style="dotted">
          <color indexed="64"/>
        </bottom>
      </border>
    </ndxf>
  </rcc>
  <rfmt sheetId="2" s="1" sqref="H1959" start="0" length="0">
    <dxf>
      <font>
        <sz val="10"/>
        <color auto="1"/>
        <name val="Arial"/>
        <scheme val="none"/>
      </font>
      <alignment vertical="bottom" readingOrder="0"/>
      <border outline="0">
        <left style="dotted">
          <color indexed="64"/>
        </left>
        <right style="dotted">
          <color indexed="64"/>
        </right>
        <top/>
        <bottom style="dotted">
          <color indexed="64"/>
        </bottom>
      </border>
    </dxf>
  </rfmt>
  <rcc rId="4408" sId="2" odxf="1" dxf="1" numFmtId="4">
    <nc r="H1959">
      <v>1.4978</v>
    </nc>
    <ndxf>
      <border outline="0">
        <right style="thin">
          <color indexed="64"/>
        </right>
        <top style="dotted">
          <color indexed="64"/>
        </top>
      </border>
    </ndxf>
  </rcc>
  <rcc rId="4409" sId="5" odxf="1" dxf="1" numFmtId="4">
    <nc r="B337">
      <v>80.290000000000006</v>
    </nc>
    <odxf/>
    <ndxf/>
  </rcc>
  <rcc rId="4410" sId="5" odxf="1" dxf="1" numFmtId="4">
    <nc r="C337">
      <v>0.16</v>
    </nc>
    <odxf/>
    <ndxf/>
  </rcc>
  <rcc rId="4411" sId="5" odxf="1" dxf="1" numFmtId="4">
    <nc r="D337">
      <v>2</v>
    </nc>
    <odxf/>
    <ndxf/>
  </rcc>
  <rcc rId="4412" sId="5" odxf="1" dxf="1" numFmtId="4">
    <nc r="E337">
      <v>17.16</v>
    </nc>
    <odxf/>
    <ndxf/>
  </rcc>
  <rcc rId="4413" sId="5" odxf="1" dxf="1" numFmtId="4">
    <nc r="F337">
      <v>0.39</v>
    </nc>
    <odxf/>
    <ndxf/>
  </rcc>
  <rcc rId="4414" sId="5" odxf="1" dxf="1">
    <oc r="G337">
      <f>IF(SUM(C337:D337)&gt;0,SUM(C337:D337),"")</f>
    </oc>
    <nc r="G337">
      <f>IF(SUM(C337:D337)&gt;0,SUM(C337:D337),"")</f>
    </nc>
    <odxf/>
    <ndxf/>
  </rcc>
  <rcv guid="{7CFB4564-A573-4AEE-9975-79543CE5E4E6}" action="delete"/>
  <rdn rId="0" localSheetId="2" customView="1" name="Z_7CFB4564_A573_4AEE_9975_79543CE5E4E6_.wvu.FilterData" hidden="1" oldHidden="1">
    <formula>'КР 2_I-VII'!$A$4:$H$4</formula>
    <oldFormula>'КР 2_I-VII'!$A$4:$H$4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20" sId="2" odxf="1" dxf="1" numFmtId="4">
    <nc r="B1960">
      <v>1.4977</v>
    </nc>
    <odxf/>
    <ndxf/>
  </rcc>
  <rcc rId="4421" sId="2" odxf="1" dxf="1" numFmtId="4">
    <nc r="C1960">
      <v>1.4977</v>
    </nc>
    <odxf/>
    <ndxf/>
  </rcc>
  <rcc rId="4422" sId="2" odxf="1" dxf="1" numFmtId="4">
    <nc r="D1960">
      <v>1.4978</v>
    </nc>
    <odxf/>
    <ndxf/>
  </rcc>
  <rcc rId="4423" sId="2" odxf="1" dxf="1" numFmtId="4">
    <nc r="E1960">
      <v>1.4974000000000001</v>
    </nc>
    <odxf/>
    <ndxf/>
  </rcc>
  <rcc rId="4424" sId="2" odxf="1" dxf="1" numFmtId="4">
    <nc r="F1960">
      <v>1.4978</v>
    </nc>
    <odxf/>
    <ndxf/>
  </rcc>
  <rcc rId="4425" sId="2" odxf="1" dxf="1" numFmtId="4">
    <nc r="G1960">
      <v>1.4977</v>
    </nc>
    <odxf/>
    <ndxf/>
  </rcc>
  <rcc rId="4426" sId="2" odxf="1" dxf="1" numFmtId="4">
    <nc r="H1960">
      <v>1.4977</v>
    </nc>
    <odxf/>
    <ndxf/>
  </rcc>
  <rcc rId="4427" sId="2" odxf="1" dxf="1" numFmtId="4">
    <nc r="B1961">
      <v>1.4977</v>
    </nc>
    <odxf/>
    <ndxf/>
  </rcc>
  <rcc rId="4428" sId="2" odxf="1" dxf="1" numFmtId="4">
    <nc r="C1961">
      <v>1.4977</v>
    </nc>
    <odxf/>
    <ndxf/>
  </rcc>
  <rcc rId="4429" sId="2" odxf="1" dxf="1" numFmtId="4">
    <nc r="D1961">
      <v>1.4978</v>
    </nc>
    <odxf/>
    <ndxf/>
  </rcc>
  <rcc rId="4430" sId="2" odxf="1" dxf="1" numFmtId="4">
    <nc r="E1961">
      <v>1.4974000000000001</v>
    </nc>
    <odxf/>
    <ndxf/>
  </rcc>
  <rcc rId="4431" sId="2" odxf="1" dxf="1" numFmtId="4">
    <nc r="F1961">
      <v>1.4978</v>
    </nc>
    <odxf/>
    <ndxf/>
  </rcc>
  <rcc rId="4432" sId="2" odxf="1" dxf="1" numFmtId="4">
    <nc r="G1961">
      <v>1.4976</v>
    </nc>
    <odxf/>
    <ndxf/>
  </rcc>
  <rcc rId="4433" sId="2" odxf="1" dxf="1" numFmtId="4">
    <nc r="H1961">
      <v>1.4977</v>
    </nc>
    <odxf/>
    <ndxf/>
  </rcc>
  <rcc rId="4434" sId="2" odxf="1" dxf="1" numFmtId="4">
    <nc r="B1962">
      <v>1.4977</v>
    </nc>
    <odxf/>
    <ndxf/>
  </rcc>
  <rcc rId="4435" sId="2" odxf="1" dxf="1" numFmtId="4">
    <nc r="C1962">
      <v>1.4977</v>
    </nc>
    <odxf/>
    <ndxf/>
  </rcc>
  <rcc rId="4436" sId="2" odxf="1" dxf="1" numFmtId="4">
    <nc r="D1962">
      <v>1.4977</v>
    </nc>
    <odxf/>
    <ndxf/>
  </rcc>
  <rcc rId="4437" sId="2" odxf="1" dxf="1" numFmtId="4">
    <nc r="E1962">
      <v>1.4975000000000001</v>
    </nc>
    <odxf/>
    <ndxf/>
  </rcc>
  <rcc rId="4438" sId="2" odxf="1" dxf="1" numFmtId="4">
    <nc r="F1962">
      <v>1.4978</v>
    </nc>
    <odxf/>
    <ndxf/>
  </rcc>
  <rcc rId="4439" sId="2" odxf="1" dxf="1" numFmtId="4">
    <nc r="G1962">
      <v>1.4976</v>
    </nc>
    <odxf/>
    <ndxf/>
  </rcc>
  <rcc rId="4440" sId="2" odxf="1" dxf="1" numFmtId="4">
    <nc r="H1962">
      <v>1.4977</v>
    </nc>
    <odxf/>
    <ndxf/>
  </rcc>
  <rcc rId="4441" sId="3" numFmtId="27">
    <oc r="A967">
      <v>44887.666666666664</v>
    </oc>
    <nc r="A967">
      <v>44887.833333333336</v>
    </nc>
  </rcc>
  <rcc rId="4442" sId="3" numFmtId="4">
    <nc r="B967">
      <v>1.5190999999999999</v>
    </nc>
  </rcc>
  <rcc rId="4443" sId="4" numFmtId="27">
    <oc r="A970">
      <v>44887.666666666664</v>
    </oc>
    <nc r="A970">
      <v>44887.833333333336</v>
    </nc>
  </rcc>
  <rcc rId="4444" sId="4" odxf="1" dxf="1" numFmtId="4">
    <nc r="B970">
      <v>1.5246</v>
    </nc>
    <odxf/>
    <ndxf/>
  </rcc>
  <rcc rId="4445" sId="4" odxf="1" dxf="1" numFmtId="4">
    <nc r="C970">
      <v>1.5246</v>
    </nc>
    <odxf/>
    <ndxf/>
  </rcc>
  <rcc rId="4446" sId="4" odxf="1" dxf="1" numFmtId="4">
    <nc r="D970">
      <v>1.5246</v>
    </nc>
    <odxf/>
    <ndxf/>
  </rcc>
  <rcc rId="4447" sId="4" odxf="1" dxf="1" numFmtId="4">
    <nc r="E970">
      <v>1.5245</v>
    </nc>
    <odxf/>
    <ndxf/>
  </rcc>
  <rcc rId="4448" sId="7" numFmtId="27">
    <oc r="A979">
      <v>44887.666666666664</v>
    </oc>
    <nc r="A979">
      <v>44887.833333333336</v>
    </nc>
  </rcc>
  <rcc rId="4449" sId="7" odxf="1" dxf="1" numFmtId="4">
    <nc r="B978">
      <v>4.34</v>
    </nc>
    <odxf/>
    <ndxf/>
  </rcc>
  <rcc rId="4450" sId="7" odxf="1" dxf="1" numFmtId="4">
    <nc r="C978">
      <v>5.5</v>
    </nc>
    <odxf/>
    <ndxf/>
  </rcc>
  <rcc rId="4451" sId="7" odxf="1" dxf="1" numFmtId="4">
    <nc r="D978">
      <v>5.5</v>
    </nc>
    <odxf/>
    <ndxf/>
  </rcc>
  <rcc rId="4452" sId="7" odxf="1" dxf="1" numFmtId="4">
    <nc r="B979">
      <v>4.2</v>
    </nc>
    <odxf/>
    <ndxf/>
  </rcc>
  <rcc rId="4453" sId="7" odxf="1" dxf="1" numFmtId="4">
    <nc r="C979">
      <v>7.1</v>
    </nc>
    <odxf/>
    <ndxf/>
  </rcc>
  <rrc rId="4454" sId="8" ref="A977:XFD977" action="deleteRow">
    <rfmt sheetId="8" xfDxf="1" sqref="A977:XFD977" start="0" length="0"/>
    <rcc rId="0" sId="8" dxf="1" numFmtId="27">
      <nc r="A977">
        <v>44887</v>
      </nc>
      <ndxf>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fmt sheetId="8" s="1" sqref="B977" start="0" length="0">
      <dxf>
        <font>
          <sz val="10"/>
          <color auto="1"/>
          <name val="Arial"/>
          <scheme val="none"/>
        </font>
        <numFmt numFmtId="2" formatCode="0.00"/>
        <alignment horizontal="center" readingOrder="0"/>
        <border outline="0">
          <left style="dashed">
            <color indexed="64"/>
          </left>
          <right style="dashed">
            <color indexed="64"/>
          </right>
          <top style="medium">
            <color indexed="64"/>
          </top>
          <bottom style="dashed">
            <color indexed="64"/>
          </bottom>
        </border>
      </dxf>
    </rfmt>
    <rfmt sheetId="8" s="1" sqref="C977" start="0" length="0">
      <dxf>
        <font>
          <sz val="10"/>
          <color auto="1"/>
          <name val="Arial"/>
          <scheme val="none"/>
        </font>
        <numFmt numFmtId="164" formatCode="0.0"/>
        <alignment horizontal="center" readingOrder="0"/>
        <border outline="0">
          <left style="dashed">
            <color indexed="64"/>
          </left>
          <right style="dashed">
            <color indexed="64"/>
          </right>
          <top style="medium">
            <color indexed="64"/>
          </top>
          <bottom style="dashed">
            <color indexed="64"/>
          </bottom>
        </border>
      </dxf>
    </rfmt>
    <rfmt sheetId="8" sqref="D977" start="0" length="0">
      <dxf>
        <alignment horizontal="center" vertical="top" readingOrder="0"/>
        <border outline="0">
          <left style="dashed">
            <color indexed="64"/>
          </left>
          <right style="dashed">
            <color indexed="64"/>
          </right>
          <top style="medium">
            <color indexed="64"/>
          </top>
          <bottom style="dashed">
            <color indexed="64"/>
          </bottom>
        </border>
      </dxf>
    </rfmt>
    <rfmt sheetId="8" sqref="E977" start="0" length="0">
      <dxf>
        <alignment horizontal="center" vertical="top" readingOrder="0"/>
        <border outline="0">
          <left style="dashed">
            <color indexed="64"/>
          </left>
          <right style="dashed">
            <color indexed="64"/>
          </right>
          <top style="medium">
            <color indexed="64"/>
          </top>
          <bottom style="dashed">
            <color indexed="64"/>
          </bottom>
        </border>
      </dxf>
    </rfmt>
  </rrc>
  <rcc rId="4455" sId="8" numFmtId="27">
    <oc r="A978">
      <v>44887.666666666664</v>
    </oc>
    <nc r="A978">
      <v>44887.833333333336</v>
    </nc>
  </rcc>
  <rcc rId="4456" sId="8">
    <nc r="B977">
      <v>5.38</v>
    </nc>
  </rcc>
  <rcc rId="4457" sId="8">
    <nc r="C977">
      <v>5.6</v>
    </nc>
  </rcc>
  <rcc rId="4458" sId="8">
    <nc r="C978">
      <v>6.8</v>
    </nc>
  </rcc>
  <rcc rId="4459" sId="8">
    <nc r="D977">
      <v>2.4</v>
    </nc>
  </rcc>
  <rcc rId="4460" sId="8">
    <nc r="D978">
      <v>2.4</v>
    </nc>
  </rcc>
  <rcc rId="4461" sId="8">
    <nc r="E977">
      <v>110</v>
    </nc>
  </rcc>
  <rcc rId="4462" sId="8">
    <nc r="E978">
      <v>115</v>
    </nc>
  </rcc>
  <rcc rId="4463" sId="8">
    <nc r="E979">
      <v>110</v>
    </nc>
  </rcc>
  <rcv guid="{10BBB012-7C39-4D46-BF20-238B6C5ADCE0}" action="delete"/>
  <rdn rId="0" localSheetId="2" customView="1" name="Z_10BBB012_7C39_4D46_BF20_238B6C5ADCE0_.wvu.FilterData" hidden="1" oldHidden="1">
    <formula>'КР 2_I-VII'!$A$4:$H$4</formula>
    <oldFormula>'КР 2_I-VII'!$A$4:$H$4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4" sId="2" xfDxf="1" s="1" dxf="1" numFmtId="4">
    <nc r="B2038">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6025" sId="2" xfDxf="1" s="1" dxf="1" numFmtId="4">
    <nc r="C2038">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6026" sId="2" xfDxf="1" s="1" dxf="1" numFmtId="4">
    <nc r="D2038">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6027" sId="2" xfDxf="1" s="1" dxf="1" numFmtId="4">
    <nc r="E2038">
      <v>1.4973000000000001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6028" sId="2" xfDxf="1" s="1" dxf="1" numFmtId="4">
    <nc r="F2038">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6029" sId="2" xfDxf="1" s="1" dxf="1" numFmtId="4">
    <nc r="G2038">
      <v>1.4974000000000001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medium">
          <color indexed="64"/>
        </bottom>
      </border>
      <protection locked="1" hidden="0"/>
    </ndxf>
  </rcc>
  <rcc rId="6030" sId="2" xfDxf="1" s="1" dxf="1" numFmtId="4">
    <nc r="H2038">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medium">
          <color indexed="64"/>
        </bottom>
      </border>
      <protection locked="1" hidden="0"/>
    </ndxf>
  </rcc>
  <rcc rId="6031" sId="2" xfDxf="1" s="1" dxf="1" numFmtId="4">
    <nc r="B2039">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border>
      <protection locked="1" hidden="0"/>
    </ndxf>
  </rcc>
  <rcc rId="6032" sId="2" xfDxf="1" s="1" dxf="1" numFmtId="4">
    <nc r="C2039">
      <v>1.4974000000000001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6033" sId="2" xfDxf="1" s="1" dxf="1" numFmtId="4">
    <nc r="D2039">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6034" sId="2" xfDxf="1" s="1" dxf="1" numFmtId="4">
    <nc r="E2039">
      <v>1.4974000000000001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6035" sId="2" xfDxf="1" s="1" dxf="1" numFmtId="4">
    <nc r="F2039">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6036" sId="2" xfDxf="1" s="1" dxf="1" numFmtId="4">
    <nc r="G2039">
      <v>1.4974000000000001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medium">
          <color indexed="64"/>
        </top>
        <bottom style="dotted">
          <color indexed="64"/>
        </bottom>
      </border>
      <protection locked="1" hidden="0"/>
    </ndxf>
  </rcc>
  <rcc rId="6037" sId="2" xfDxf="1" s="1" dxf="1" numFmtId="4">
    <nc r="H2039">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medium">
          <color indexed="64"/>
        </top>
        <bottom style="dotted">
          <color indexed="64"/>
        </bottom>
      </border>
      <protection locked="1" hidden="0"/>
    </ndxf>
  </rcc>
  <rcc rId="6038" sId="2" xfDxf="1" s="1" dxf="1" numFmtId="4">
    <nc r="B2040">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6039" sId="2" xfDxf="1" s="1" dxf="1" numFmtId="4">
    <nc r="C2040">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6040" sId="2" xfDxf="1" s="1" dxf="1" numFmtId="4">
    <nc r="D2040">
      <v>1.4981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6041" sId="2" xfDxf="1" s="1" dxf="1" numFmtId="4">
    <nc r="E2040">
      <v>1.4973000000000001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6042" sId="2" xfDxf="1" s="1" dxf="1" numFmtId="4">
    <nc r="F2040">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6043" sId="2" xfDxf="1" s="1" dxf="1" numFmtId="4">
    <nc r="G2040">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6044" sId="2" xfDxf="1" s="1" dxf="1" numFmtId="4">
    <nc r="H2040">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bottom style="dotted">
          <color indexed="64"/>
        </bottom>
      </border>
      <protection locked="1" hidden="0"/>
    </ndxf>
  </rcc>
  <rcv guid="{44EA8A87-10E8-41FC-8E8D-7805666B1E10}" action="delete"/>
  <rdn rId="0" localSheetId="2" customView="1" name="Z_44EA8A87_10E8_41FC_8E8D_7805666B1E10_.wvu.FilterData" hidden="1" oldHidden="1">
    <formula>'КР 2_I-VII'!$A$4:$H$4</formula>
    <oldFormula>'КР 2_I-VII'!$A$4:$H$4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1" sqref="B334"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cc rId="4469" sId="1" xfDxf="1" s="1" dxf="1" numFmtId="4">
    <nc r="C334">
      <v>1.7000000000000001E-2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470" sId="1" xfDxf="1" s="1" dxf="1" numFmtId="4">
    <nc r="D334">
      <v>4.0000000000000001E-3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471" sId="1" xfDxf="1" s="1" dxf="1" numFmtId="4">
    <nc r="E334">
      <v>8.9999999999999993E-3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472" sId="1" xfDxf="1" s="1" dxf="1" numFmtId="4">
    <nc r="F334">
      <v>3.0000000000000001E-3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fmt sheetId="1" xfDxf="1" s="1" sqref="G334"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cc rId="4473" sId="1" xfDxf="1" s="1" dxf="1" numFmtId="4">
    <nc r="H334">
      <v>5.5E-2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fmt sheetId="1" xfDxf="1" s="1" sqref="I334"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fmt sheetId="1" xfDxf="1" s="1" sqref="J334"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cc rId="4474" sId="1" xfDxf="1" s="1" dxf="1" numFmtId="4">
    <nc r="K334">
      <v>2.5000000000000001E-2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475" sId="1" xfDxf="1" s="1" dxf="1" numFmtId="4">
    <nc r="L334">
      <v>99.852000000000004</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476" sId="1" xfDxf="1" s="1" dxf="1" numFmtId="4">
    <nc r="M334">
      <v>3.5000000000000003E-2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477" sId="1" xfDxf="1" s="1" dxf="1" numFmtId="4">
    <nc r="N334">
      <v>1.2999999999999999E-3</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top/>
        <bottom style="dotted">
          <color indexed="64"/>
        </bottom>
      </border>
      <protection locked="1" hidden="0"/>
    </ndxf>
  </rcc>
  <rfmt sheetId="2" xfDxf="1" s="1" sqref="A1963" start="0" length="0">
    <dxf>
      <font>
        <b val="0"/>
        <i val="0"/>
        <strike val="0"/>
        <condense val="0"/>
        <extend val="0"/>
        <outline val="0"/>
        <shadow val="0"/>
        <u val="none"/>
        <vertAlign val="baseline"/>
        <sz val="10"/>
        <color auto="1"/>
        <name val="Arial"/>
        <scheme val="none"/>
      </font>
      <numFmt numFmtId="27" formatCode="dd/mm/yyyy\ h:mm"/>
      <fill>
        <patternFill patternType="none">
          <fgColor indexed="64"/>
          <bgColor indexed="65"/>
        </patternFill>
      </fill>
      <alignment horizontal="left" vertical="bottom" textRotation="0" wrapText="0" indent="0" justifyLastLine="0" shrinkToFit="0" readingOrder="0"/>
      <border diagonalUp="0" diagonalDown="0" outline="0">
        <left/>
        <right style="dotted">
          <color indexed="64"/>
        </right>
        <top style="dotted">
          <color indexed="64"/>
        </top>
        <bottom style="dotted">
          <color indexed="64"/>
        </bottom>
      </border>
      <protection locked="1" hidden="0"/>
    </dxf>
  </rfmt>
  <rcc rId="4478" sId="2" xfDxf="1" s="1" dxf="1" numFmtId="4">
    <nc r="B1963">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479" sId="2" xfDxf="1" s="1" dxf="1" numFmtId="4">
    <nc r="C1963">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480" sId="2" xfDxf="1" s="1" dxf="1" numFmtId="4">
    <nc r="D1963">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481" sId="2" xfDxf="1" s="1" dxf="1" numFmtId="4">
    <nc r="E1963">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482" sId="2" xfDxf="1" s="1" dxf="1" numFmtId="4">
    <nc r="F1963">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483" sId="2" xfDxf="1" s="1" dxf="1" numFmtId="4">
    <nc r="G1963">
      <v>1.4975000000000001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484" sId="2" xfDxf="1" s="1" dxf="1" numFmtId="4">
    <nc r="H1963">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ndxf>
  </rcc>
  <rfmt sheetId="2" xfDxf="1" s="1" sqref="A1964" start="0" length="0">
    <dxf>
      <font>
        <b val="0"/>
        <i val="0"/>
        <strike val="0"/>
        <condense val="0"/>
        <extend val="0"/>
        <outline val="0"/>
        <shadow val="0"/>
        <u val="none"/>
        <vertAlign val="baseline"/>
        <sz val="10"/>
        <color auto="1"/>
        <name val="Arial"/>
        <scheme val="none"/>
      </font>
      <numFmt numFmtId="27" formatCode="dd/mm/yyyy\ h:mm"/>
      <fill>
        <patternFill patternType="none">
          <fgColor indexed="64"/>
          <bgColor indexed="65"/>
        </patternFill>
      </fill>
      <alignment horizontal="left" vertical="bottom" textRotation="0" wrapText="0" indent="0" justifyLastLine="0" shrinkToFit="0" readingOrder="0"/>
      <border diagonalUp="0" diagonalDown="0" outline="0">
        <left/>
        <right style="dotted">
          <color indexed="64"/>
        </right>
        <top style="dotted">
          <color indexed="64"/>
        </top>
        <bottom style="dotted">
          <color indexed="64"/>
        </bottom>
      </border>
      <protection locked="1" hidden="0"/>
    </dxf>
  </rfmt>
  <rcc rId="4485" sId="2" xfDxf="1" s="1" dxf="1" numFmtId="4">
    <nc r="B1964">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486" sId="2" xfDxf="1" s="1" dxf="1" numFmtId="4">
    <nc r="C1964">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487" sId="2" xfDxf="1" s="1" dxf="1" numFmtId="4">
    <nc r="D1964">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488" sId="2" xfDxf="1" s="1" dxf="1" numFmtId="4">
    <nc r="E1964">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489" sId="2" xfDxf="1" s="1" dxf="1" numFmtId="4">
    <nc r="F1964">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490" sId="2" xfDxf="1" s="1" dxf="1" numFmtId="4">
    <nc r="G1964">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491" sId="2" xfDxf="1" s="1" dxf="1" numFmtId="4">
    <nc r="H1964">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ndxf>
  </rcc>
  <rfmt sheetId="2" xfDxf="1" s="1" sqref="A1965" start="0" length="0">
    <dxf>
      <font>
        <b val="0"/>
        <i val="0"/>
        <strike val="0"/>
        <condense val="0"/>
        <extend val="0"/>
        <outline val="0"/>
        <shadow val="0"/>
        <u val="none"/>
        <vertAlign val="baseline"/>
        <sz val="10"/>
        <color auto="1"/>
        <name val="Arial"/>
        <scheme val="none"/>
      </font>
      <numFmt numFmtId="27" formatCode="dd/mm/yyyy\ h:mm"/>
      <fill>
        <patternFill patternType="none">
          <fgColor indexed="64"/>
          <bgColor indexed="65"/>
        </patternFill>
      </fill>
      <alignment horizontal="left" vertical="bottom" textRotation="0" wrapText="0" indent="0" justifyLastLine="0" shrinkToFit="0" readingOrder="0"/>
      <border diagonalUp="0" diagonalDown="0" outline="0">
        <left/>
        <right style="dotted">
          <color indexed="64"/>
        </right>
        <top style="dotted">
          <color indexed="64"/>
        </top>
        <bottom style="dotted">
          <color indexed="64"/>
        </bottom>
      </border>
      <protection locked="1" hidden="0"/>
    </dxf>
  </rfmt>
  <rcc rId="4492" sId="2" xfDxf="1" s="1" dxf="1" numFmtId="4">
    <nc r="B1965">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493" sId="2" xfDxf="1" s="1" dxf="1" numFmtId="4">
    <nc r="C1965">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494" sId="2" xfDxf="1" s="1" dxf="1" numFmtId="4">
    <nc r="D1965">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495" sId="2" xfDxf="1" s="1" dxf="1" numFmtId="4">
    <nc r="E1965">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496" sId="2" xfDxf="1" s="1" dxf="1" numFmtId="4">
    <nc r="F1965">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497" sId="2" xfDxf="1" s="1" dxf="1" numFmtId="4">
    <nc r="G1965">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498" sId="2" xfDxf="1" s="1" dxf="1" numFmtId="4">
    <nc r="H1965">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ndxf>
  </rcc>
  <rfmt sheetId="3" xfDxf="1" sqref="A969" start="0" length="0">
    <dxf>
      <numFmt numFmtId="27" formatCode="dd/mm/yyyy\ h:mm"/>
      <alignment horizontal="left" vertical="center" readingOrder="0"/>
      <border outline="0">
        <left style="thin">
          <color indexed="64"/>
        </left>
        <right style="thin">
          <color indexed="64"/>
        </right>
        <top style="thin">
          <color indexed="64"/>
        </top>
        <bottom style="thin">
          <color indexed="64"/>
        </bottom>
      </border>
    </dxf>
  </rfmt>
  <rfmt sheetId="3" xfDxf="1" s="1" sqref="B969" start="0" length="0">
    <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dxf>
  </rfmt>
  <rcc rId="4499" sId="3" xfDxf="1" dxf="1" numFmtId="27">
    <oc r="A968">
      <v>44888</v>
    </oc>
    <nc r="A968">
      <v>44887.833333333336</v>
    </nc>
    <ndxf>
      <numFmt numFmtId="27" formatCode="dd/mm/yyyy\ h:mm"/>
      <alignment horizontal="left" vertical="center" readingOrder="0"/>
      <border outline="0">
        <left style="thin">
          <color indexed="64"/>
        </left>
        <right style="thin">
          <color indexed="64"/>
        </right>
        <top style="thin">
          <color indexed="64"/>
        </top>
        <bottom style="thin">
          <color indexed="64"/>
        </bottom>
      </border>
    </ndxf>
  </rcc>
  <rcc rId="4500" sId="3" xfDxf="1" s="1" dxf="1" numFmtId="4">
    <nc r="B968">
      <v>1.5190999999999999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ndxf>
  </rcc>
  <rfmt sheetId="3" xfDxf="1" sqref="A969" start="0" length="0">
    <dxf>
      <numFmt numFmtId="27" formatCode="dd/mm/yyyy\ h:mm"/>
      <alignment horizontal="left" vertical="center" readingOrder="0"/>
      <border outline="0">
        <left style="thin">
          <color indexed="64"/>
        </left>
        <right style="thin">
          <color indexed="64"/>
        </right>
        <top style="thin">
          <color indexed="64"/>
        </top>
        <bottom style="thin">
          <color indexed="64"/>
        </bottom>
      </border>
    </dxf>
  </rfmt>
  <rcc rId="4501" sId="3" xfDxf="1" s="1" dxf="1" numFmtId="4">
    <nc r="B969">
      <v>1.5149999999999999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ndxf>
  </rcc>
  <rfmt sheetId="4" xfDxf="1" sqref="A972" start="0" length="0">
    <dxf>
      <numFmt numFmtId="27" formatCode="dd/mm/yyyy\ h:mm"/>
      <alignment horizontal="left" vertical="center" readingOrder="0"/>
      <border outline="0">
        <left style="thin">
          <color indexed="64"/>
        </left>
        <right style="dashed">
          <color indexed="64"/>
        </right>
        <bottom style="dashed">
          <color indexed="64"/>
        </bottom>
      </border>
    </dxf>
  </rfmt>
  <rcc rId="4502" sId="4" xfDxf="1" s="1" dxf="1" numFmtId="4">
    <nc r="B972">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4503" sId="4" xfDxf="1" s="1" dxf="1" numFmtId="4">
    <nc r="C972">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4504" sId="4" xfDxf="1" s="1" dxf="1" numFmtId="4">
    <nc r="D972">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4505" sId="4" xfDxf="1" s="1" dxf="1" numFmtId="4">
    <nc r="E972">
      <v>1.5245</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medium">
          <color indexed="64"/>
        </top>
        <bottom style="dashed">
          <color indexed="64"/>
        </bottom>
      </border>
      <protection locked="1" hidden="0"/>
    </ndxf>
  </rcc>
  <rfmt sheetId="4" sqref="A971" start="0" length="0">
    <dxf>
      <border outline="0">
        <top style="dashed">
          <color indexed="64"/>
        </top>
      </border>
    </dxf>
  </rfmt>
  <rcc rId="4506" sId="4" odxf="1" dxf="1" numFmtId="27">
    <oc r="A972">
      <v>44888.333333333336</v>
    </oc>
    <nc r="A972">
      <v>44888.833333333336</v>
    </nc>
    <ndxf>
      <border outline="0">
        <top style="dashed">
          <color indexed="64"/>
        </top>
        <bottom style="medium">
          <color indexed="64"/>
        </bottom>
      </border>
    </ndxf>
  </rcc>
  <rrc rId="4507" sId="4" ref="A972:XFD972" action="deleteRow">
    <rfmt sheetId="4" xfDxf="1" s="1" sqref="A972:XFD972"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972">
        <v>44888.833333333336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cc rId="0" sId="4" dxf="1" numFmtId="4">
      <nc r="B972">
        <v>1.5246999999999999</v>
      </nc>
      <ndxf>
        <numFmt numFmtId="171" formatCode="#,##0.0000_ ;\-#,##0.0000\ "/>
        <alignment horizontal="center" vertical="top" readingOrder="0"/>
        <border outline="0">
          <left style="dashed">
            <color indexed="64"/>
          </left>
          <right style="dashed">
            <color indexed="64"/>
          </right>
          <top style="medium">
            <color indexed="64"/>
          </top>
          <bottom style="dashed">
            <color indexed="64"/>
          </bottom>
        </border>
      </ndxf>
    </rcc>
    <rcc rId="0" sId="4" dxf="1" numFmtId="4">
      <nc r="C972">
        <v>1.5246999999999999</v>
      </nc>
      <ndxf>
        <numFmt numFmtId="171" formatCode="#,##0.0000_ ;\-#,##0.0000\ "/>
        <alignment horizontal="center" vertical="top" readingOrder="0"/>
        <border outline="0">
          <left style="dashed">
            <color indexed="64"/>
          </left>
          <right style="dashed">
            <color indexed="64"/>
          </right>
          <top style="medium">
            <color indexed="64"/>
          </top>
          <bottom style="dashed">
            <color indexed="64"/>
          </bottom>
        </border>
      </ndxf>
    </rcc>
    <rcc rId="0" sId="4" dxf="1" numFmtId="4">
      <nc r="D972">
        <v>1.5246999999999999</v>
      </nc>
      <ndxf>
        <numFmt numFmtId="171" formatCode="#,##0.0000_ ;\-#,##0.0000\ "/>
        <alignment horizontal="center" vertical="top" readingOrder="0"/>
        <border outline="0">
          <left style="dashed">
            <color indexed="64"/>
          </left>
          <right style="dashed">
            <color indexed="64"/>
          </right>
          <top style="medium">
            <color indexed="64"/>
          </top>
          <bottom style="dashed">
            <color indexed="64"/>
          </bottom>
        </border>
      </ndxf>
    </rcc>
    <rcc rId="0" sId="4" dxf="1" numFmtId="4">
      <nc r="E972">
        <v>1.5245</v>
      </nc>
      <ndxf>
        <numFmt numFmtId="171" formatCode="#,##0.0000_ ;\-#,##0.0000\ "/>
        <alignment horizontal="center" vertical="top" readingOrder="0"/>
        <border outline="0">
          <left style="dashed">
            <color indexed="64"/>
          </left>
          <right style="thin">
            <color indexed="64"/>
          </right>
          <top style="medium">
            <color indexed="64"/>
          </top>
          <bottom style="dashed">
            <color indexed="64"/>
          </bottom>
        </border>
      </ndxf>
    </rcc>
  </rrc>
  <rcc rId="4508" sId="4" numFmtId="27">
    <oc r="A972">
      <v>44888.666666666664</v>
    </oc>
    <nc r="A972">
      <v>44888.833333333336</v>
    </nc>
  </rcc>
  <rcc rId="4509" sId="4" xfDxf="1" dxf="1" numFmtId="27">
    <oc r="A971">
      <v>44888</v>
    </oc>
    <nc r="A971">
      <v>44888.333333333336</v>
    </nc>
    <ndxf>
      <numFmt numFmtId="27" formatCode="dd/mm/yyyy\ h:mm"/>
      <alignment horizontal="left" vertical="center" readingOrder="0"/>
      <border outline="0">
        <left style="thin">
          <color indexed="64"/>
        </left>
        <right style="dashed">
          <color indexed="64"/>
        </right>
        <bottom style="dashed">
          <color indexed="64"/>
        </bottom>
      </border>
    </ndxf>
  </rcc>
  <rcc rId="4510" sId="4" xfDxf="1" s="1" dxf="1" numFmtId="4">
    <nc r="B971">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4511" sId="4" xfDxf="1" s="1" dxf="1" numFmtId="4">
    <nc r="C971">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4512" sId="4" xfDxf="1" s="1" dxf="1" numFmtId="4">
    <nc r="D971">
      <v>1.5246999999999999</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4513" sId="4" xfDxf="1" s="1" dxf="1" numFmtId="4">
    <nc r="E971">
      <v>1.5245</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medium">
          <color indexed="64"/>
        </top>
        <bottom style="dashed">
          <color indexed="64"/>
        </bottom>
      </border>
      <protection locked="1" hidden="0"/>
    </ndxf>
  </rcc>
  <rfmt sheetId="5" xfDxf="1" s="1" sqref="A338" start="0" length="0">
    <dxf>
      <font>
        <b val="0"/>
        <i val="0"/>
        <strike val="0"/>
        <condense val="0"/>
        <extend val="0"/>
        <outline val="0"/>
        <shadow val="0"/>
        <u val="none"/>
        <vertAlign val="baseline"/>
        <sz val="10"/>
        <color auto="1"/>
        <name val="Arial"/>
        <scheme val="none"/>
      </font>
      <numFmt numFmtId="27" formatCode="dd/mm/yyyy\ h:mm"/>
      <fill>
        <patternFill patternType="none">
          <fgColor indexed="64"/>
          <bgColor indexed="65"/>
        </patternFill>
      </fill>
      <alignment horizontal="left" vertical="center" textRotation="0" wrapText="0" indent="0" justifyLastLine="0" shrinkToFit="0" readingOrder="0"/>
      <border diagonalUp="0" diagonalDown="0" outline="0">
        <left/>
        <right style="dashed">
          <color indexed="64"/>
        </right>
        <top style="dashed">
          <color indexed="64"/>
        </top>
        <bottom style="dashed">
          <color indexed="64"/>
        </bottom>
      </border>
      <protection locked="1" hidden="0"/>
    </dxf>
  </rfmt>
  <rcc rId="4514" sId="5" xfDxf="1" s="1" dxf="1" numFmtId="4">
    <nc r="B338">
      <v>80.47</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4515" sId="5" xfDxf="1" s="1" dxf="1" numFmtId="4">
    <nc r="C338">
      <v>0.21</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4516" sId="5" xfDxf="1" s="1" dxf="1" numFmtId="4">
    <nc r="D338">
      <v>1.98</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4517" sId="5" xfDxf="1" s="1" dxf="1" numFmtId="4">
    <nc r="E338">
      <v>17.02</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4518" sId="5" xfDxf="1" s="1" dxf="1" numFmtId="4">
    <nc r="F338">
      <v>0.32</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4519" sId="5" xfDxf="1" s="1" dxf="1" numFmtId="4">
    <oc r="G338">
      <f>IF(SUM(C338:D338)&gt;0,SUM(C338:D338),"")</f>
    </oc>
    <nc r="G338">
      <v>2.19</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fmt sheetId="6" xfDxf="1" s="1" sqref="A333" start="0" length="0">
    <dxf>
      <font>
        <b val="0"/>
        <i val="0"/>
        <strike val="0"/>
        <condense val="0"/>
        <extend val="0"/>
        <outline val="0"/>
        <shadow val="0"/>
        <u val="none"/>
        <vertAlign val="baseline"/>
        <sz val="10"/>
        <color auto="1"/>
        <name val="Arial"/>
        <scheme val="none"/>
      </font>
      <numFmt numFmtId="27" formatCode="dd/mm/yyyy\ h:mm"/>
      <fill>
        <patternFill patternType="none">
          <fgColor indexed="64"/>
          <bgColor indexed="65"/>
        </patternFill>
      </fill>
      <alignment horizontal="left" vertical="center" textRotation="0" wrapText="0" indent="0" justifyLastLine="0" shrinkToFit="0" readingOrder="0"/>
      <border diagonalUp="0" diagonalDown="0" outline="0">
        <left/>
        <right style="dashed">
          <color indexed="64"/>
        </right>
        <top style="dashed">
          <color indexed="64"/>
        </top>
        <bottom style="dashed">
          <color indexed="64"/>
        </bottom>
      </border>
      <protection locked="1" hidden="0"/>
    </dxf>
  </rfmt>
  <rcc rId="4520" sId="6" xfDxf="1" s="1" dxf="1" numFmtId="4">
    <nc r="B333">
      <v>1.5246999999999999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4521" sId="6" xfDxf="1" s="1" dxf="1" numFmtId="4">
    <nc r="C333">
      <v>1.37</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4522" sId="6" xfDxf="1" s="1" dxf="1" numFmtId="4">
    <nc r="D333">
      <v>1.26</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4523" sId="6" xfDxf="1" s="1" dxf="1" numFmtId="4">
    <nc r="E333">
      <v>6.82</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4524" sId="6" xfDxf="1" s="1" dxf="1" numFmtId="4">
    <nc r="F333">
      <v>1.03</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fmt sheetId="6" xfDxf="1" s="1" sqref="G333"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H333"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I333"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J333"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K333"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L333"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cc rId="4525" sId="6" xfDxf="1" s="1" dxf="1" numFmtId="4">
    <nc r="M333">
      <v>89.52</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fmt sheetId="7" xfDxf="1" sqref="A980" start="0" length="0">
    <dxf>
      <numFmt numFmtId="27" formatCode="dd/mm/yyyy\ h:mm"/>
      <alignment horizontal="left" vertical="center" readingOrder="0"/>
      <border outline="0">
        <left style="thin">
          <color indexed="64"/>
        </left>
        <right style="dashed">
          <color indexed="64"/>
        </right>
        <top style="dashed">
          <color indexed="64"/>
        </top>
        <bottom style="dashed">
          <color indexed="64"/>
        </bottom>
      </border>
    </dxf>
  </rfmt>
  <rcc rId="4526" sId="7" xfDxf="1" s="1" dxf="1" numFmtId="4">
    <nc r="B980">
      <v>4.6399999999999997</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thin">
          <color indexed="64"/>
        </bottom>
      </border>
      <protection locked="1" hidden="0"/>
    </ndxf>
  </rcc>
  <rcc rId="4527" sId="7" xfDxf="1" s="1" dxf="1" numFmtId="4">
    <nc r="C980">
      <v>6.4</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thin">
          <color indexed="64"/>
        </bottom>
      </border>
      <protection locked="1" hidden="0"/>
    </ndxf>
  </rcc>
  <rcc rId="4528" sId="7" xfDxf="1" s="1" dxf="1" numFmtId="4">
    <nc r="D980">
      <v>6.5</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top style="medium">
          <color indexed="64"/>
        </top>
        <bottom style="thin">
          <color indexed="64"/>
        </bottom>
      </border>
      <protection locked="1" hidden="0"/>
    </ndxf>
  </rcc>
  <rfmt sheetId="8" sqref="A979" start="0" length="0">
    <dxf>
      <border outline="0">
        <top style="dashed">
          <color indexed="64"/>
        </top>
      </border>
    </dxf>
  </rfmt>
  <rcc rId="4529" sId="8" odxf="1" dxf="1" numFmtId="27">
    <oc r="A980">
      <v>44888.333333333336</v>
    </oc>
    <nc r="A980">
      <v>44888.833333333336</v>
    </nc>
    <odxf>
      <border outline="0">
        <bottom style="dashed">
          <color indexed="64"/>
        </bottom>
      </border>
    </odxf>
    <ndxf>
      <border outline="0">
        <bottom style="medium">
          <color indexed="64"/>
        </bottom>
      </border>
    </ndxf>
  </rcc>
  <rfmt sheetId="8" sqref="A981" start="0" length="0">
    <dxf>
      <border outline="0">
        <bottom style="dashed">
          <color indexed="64"/>
        </bottom>
      </border>
    </dxf>
  </rfmt>
  <rfmt sheetId="8" sqref="A982" start="0" length="0">
    <dxf>
      <border outline="0">
        <top style="dashed">
          <color indexed="64"/>
        </top>
        <bottom style="medium">
          <color indexed="64"/>
        </bottom>
      </border>
    </dxf>
  </rfmt>
  <rfmt sheetId="8" sqref="A983" start="0" length="0">
    <dxf/>
  </rfmt>
  <rfmt sheetId="8" sqref="A984" start="0" length="0">
    <dxf/>
  </rfmt>
  <rfmt sheetId="8" sqref="A985" start="0" length="0">
    <dxf>
      <border outline="0">
        <top style="dashed">
          <color indexed="64"/>
        </top>
      </border>
    </dxf>
  </rfmt>
  <rfmt sheetId="8" sqref="A986" start="0" length="0">
    <dxf>
      <border outline="0">
        <bottom style="medium">
          <color indexed="64"/>
        </bottom>
      </border>
    </dxf>
  </rfmt>
  <rfmt sheetId="8" sqref="A987" start="0" length="0">
    <dxf>
      <border outline="0">
        <bottom style="dashed">
          <color indexed="64"/>
        </bottom>
      </border>
    </dxf>
  </rfmt>
  <rfmt sheetId="8" sqref="A988" start="0" length="0">
    <dxf>
      <border outline="0">
        <top style="dashed">
          <color indexed="64"/>
        </top>
        <bottom style="medium">
          <color indexed="64"/>
        </bottom>
      </border>
    </dxf>
  </rfmt>
  <rfmt sheetId="8" sqref="A989" start="0" length="0">
    <dxf/>
  </rfmt>
  <rfmt sheetId="8" sqref="A990" start="0" length="0">
    <dxf/>
  </rfmt>
  <rfmt sheetId="8" sqref="A991" start="0" length="0">
    <dxf>
      <border outline="0">
        <top style="dashed">
          <color indexed="64"/>
        </top>
      </border>
    </dxf>
  </rfmt>
  <rfmt sheetId="8" sqref="A992" start="0" length="0">
    <dxf>
      <border outline="0">
        <bottom style="medium">
          <color indexed="64"/>
        </bottom>
      </border>
    </dxf>
  </rfmt>
  <rfmt sheetId="8" sqref="A993" start="0" length="0">
    <dxf>
      <border outline="0">
        <bottom style="dashed">
          <color indexed="64"/>
        </bottom>
      </border>
    </dxf>
  </rfmt>
  <rrc rId="4530" sId="8" ref="A980:XFD980" action="deleteRow">
    <rfmt sheetId="8" xfDxf="1" sqref="A980:XFD980" start="0" length="0"/>
    <rcc rId="0" sId="8" dxf="1" numFmtId="27">
      <nc r="A980">
        <v>44888.833333333336</v>
      </nc>
      <ndxf>
        <numFmt numFmtId="27" formatCode="dd/mm/yyyy\ h:mm"/>
        <alignment horizontal="left" vertical="center" readingOrder="0"/>
        <border outline="0">
          <left style="thin">
            <color indexed="64"/>
          </left>
          <right style="dashed">
            <color indexed="64"/>
          </right>
          <top style="dashed">
            <color indexed="64"/>
          </top>
          <bottom style="medium">
            <color indexed="64"/>
          </bottom>
        </border>
      </ndxf>
    </rcc>
    <rfmt sheetId="8" sqref="B980"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C980"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D980" start="0" length="0">
      <dxf>
        <alignment horizontal="center" vertical="top" readingOrder="0"/>
        <border outline="0">
          <left style="dashed">
            <color indexed="64"/>
          </left>
          <right style="dashed">
            <color indexed="64"/>
          </right>
          <top style="dashed">
            <color indexed="64"/>
          </top>
          <bottom style="dashed">
            <color indexed="64"/>
          </bottom>
        </border>
      </dxf>
    </rfmt>
    <rfmt sheetId="8" sqref="E980" start="0" length="0">
      <dxf>
        <alignment horizontal="center" vertical="top" readingOrder="0"/>
        <border outline="0">
          <left style="dashed">
            <color indexed="64"/>
          </left>
          <right style="dashed">
            <color indexed="64"/>
          </right>
          <top style="dashed">
            <color indexed="64"/>
          </top>
          <bottom style="dashed">
            <color indexed="64"/>
          </bottom>
        </border>
      </dxf>
    </rfmt>
  </rrc>
  <rcc rId="4531" sId="8" odxf="1" dxf="1" numFmtId="27">
    <oc r="A980">
      <v>44888.666666666664</v>
    </oc>
    <nc r="A980">
      <v>44888.833333333336</v>
    </nc>
    <ndxf>
      <border outline="0">
        <bottom style="medium">
          <color indexed="64"/>
        </bottom>
      </border>
    </ndxf>
  </rcc>
  <rcc rId="4532" sId="8" odxf="1" dxf="1" numFmtId="27">
    <oc r="A981">
      <v>44889</v>
    </oc>
    <nc r="A981">
      <v>44889.333333333336</v>
    </nc>
    <ndxf>
      <border outline="0">
        <bottom style="dashed">
          <color indexed="64"/>
        </bottom>
      </border>
    </ndxf>
  </rcc>
  <rcc rId="4533" sId="8" odxf="1" dxf="1" numFmtId="27">
    <oc r="A982">
      <v>44889.333333333336</v>
    </oc>
    <nc r="A982">
      <v>44889.833333333336</v>
    </nc>
    <ndxf>
      <border outline="0">
        <bottom style="medium">
          <color indexed="64"/>
        </bottom>
      </border>
    </ndxf>
  </rcc>
  <rcc rId="4534" sId="8" odxf="1" dxf="1" numFmtId="27">
    <oc r="A983">
      <v>44889.666666666664</v>
    </oc>
    <nc r="A983">
      <v>44890.333333333336</v>
    </nc>
    <ndxf>
      <border outline="0">
        <bottom style="dashed">
          <color indexed="64"/>
        </bottom>
      </border>
    </ndxf>
  </rcc>
  <rcc rId="4535" sId="8" odxf="1" dxf="1" numFmtId="27">
    <oc r="A984">
      <v>44890</v>
    </oc>
    <nc r="A984">
      <v>44890.833333333336</v>
    </nc>
    <ndxf>
      <border outline="0">
        <bottom style="medium">
          <color indexed="64"/>
        </bottom>
      </border>
    </ndxf>
  </rcc>
  <rcc rId="4536" sId="8" odxf="1" dxf="1" numFmtId="27">
    <oc r="A985">
      <v>44890.333333333336</v>
    </oc>
    <nc r="A985">
      <v>44891.333333333336</v>
    </nc>
    <ndxf>
      <border outline="0">
        <bottom style="dashed">
          <color indexed="64"/>
        </bottom>
      </border>
    </ndxf>
  </rcc>
  <rcc rId="4537" sId="8" odxf="1" dxf="1" numFmtId="27">
    <oc r="A986">
      <v>44890.666666666664</v>
    </oc>
    <nc r="A986">
      <v>44891.833333333336</v>
    </nc>
    <ndxf>
      <border outline="0">
        <bottom style="medium">
          <color indexed="64"/>
        </bottom>
      </border>
    </ndxf>
  </rcc>
  <rcc rId="4538" sId="8" odxf="1" dxf="1" numFmtId="27">
    <oc r="A987">
      <v>44891</v>
    </oc>
    <nc r="A987">
      <v>44892.333333333336</v>
    </nc>
    <ndxf>
      <border outline="0">
        <bottom style="dashed">
          <color indexed="64"/>
        </bottom>
      </border>
    </ndxf>
  </rcc>
  <rcc rId="4539" sId="8" odxf="1" dxf="1" numFmtId="27">
    <oc r="A988">
      <v>44891.333333333336</v>
    </oc>
    <nc r="A988">
      <v>44892.833333333336</v>
    </nc>
    <ndxf>
      <border outline="0">
        <bottom style="medium">
          <color indexed="64"/>
        </bottom>
      </border>
    </ndxf>
  </rcc>
  <rcc rId="4540" sId="8" odxf="1" dxf="1" numFmtId="27">
    <oc r="A989">
      <v>44891.666666666664</v>
    </oc>
    <nc r="A989">
      <v>44893.333333333336</v>
    </nc>
    <ndxf>
      <border outline="0">
        <bottom style="dashed">
          <color indexed="64"/>
        </bottom>
      </border>
    </ndxf>
  </rcc>
  <rcc rId="4541" sId="8" odxf="1" dxf="1" numFmtId="27">
    <oc r="A990">
      <v>44892</v>
    </oc>
    <nc r="A990">
      <v>44893.833333333336</v>
    </nc>
    <ndxf>
      <border outline="0">
        <bottom style="medium">
          <color indexed="64"/>
        </bottom>
      </border>
    </ndxf>
  </rcc>
  <rcc rId="4542" sId="8" odxf="1" dxf="1" numFmtId="27">
    <oc r="A991">
      <v>44892.333333333336</v>
    </oc>
    <nc r="A991">
      <v>44894.333333333336</v>
    </nc>
    <ndxf>
      <border outline="0">
        <bottom style="dashed">
          <color indexed="64"/>
        </bottom>
      </border>
    </ndxf>
  </rcc>
  <rcc rId="4543" sId="8" odxf="1" dxf="1" numFmtId="27">
    <oc r="A992">
      <v>44892.666666666664</v>
    </oc>
    <nc r="A992">
      <v>44894.833333333336</v>
    </nc>
    <ndxf>
      <border outline="0">
        <bottom style="medium">
          <color indexed="64"/>
        </bottom>
      </border>
    </ndxf>
  </rcc>
  <rcc rId="4544" sId="8" xfDxf="1" dxf="1" numFmtId="27">
    <oc r="A979">
      <v>44888</v>
    </oc>
    <nc r="A979">
      <v>44888.333333333336</v>
    </nc>
    <ndxf>
      <numFmt numFmtId="27" formatCode="dd/mm/yyyy\ h:mm"/>
      <alignment horizontal="left" vertical="center" readingOrder="0"/>
      <border outline="0">
        <left style="thin">
          <color indexed="64"/>
        </left>
        <right style="dashed">
          <color indexed="64"/>
        </right>
        <top style="medium">
          <color indexed="64"/>
        </top>
        <bottom style="dashed">
          <color indexed="64"/>
        </bottom>
      </border>
    </ndxf>
  </rcc>
  <rcc rId="4545" sId="8" xfDxf="1" dxf="1">
    <nc r="B979">
      <v>5.81</v>
    </nc>
    <ndxf>
      <alignment horizontal="center" readingOrder="0"/>
      <border outline="0">
        <left style="dashed">
          <color indexed="64"/>
        </left>
        <right style="dashed">
          <color indexed="64"/>
        </right>
        <bottom style="dashed">
          <color indexed="64"/>
        </bottom>
      </border>
    </ndxf>
  </rcc>
  <rcc rId="4546" sId="8" xfDxf="1" dxf="1">
    <nc r="C979">
      <v>6.4</v>
    </nc>
    <ndxf>
      <alignment horizontal="center" readingOrder="0"/>
      <border outline="0">
        <left style="dashed">
          <color indexed="64"/>
        </left>
        <right style="dashed">
          <color indexed="64"/>
        </right>
        <top style="medium">
          <color indexed="64"/>
        </top>
        <bottom style="dashed">
          <color indexed="64"/>
        </bottom>
      </border>
    </ndxf>
  </rcc>
  <rcc rId="4547" sId="8">
    <nc r="D979">
      <v>2.4</v>
    </nc>
  </rcc>
  <rcv guid="{44EA8A87-10E8-41FC-8E8D-7805666B1E10}" action="delete"/>
  <rdn rId="0" localSheetId="2" customView="1" name="Z_44EA8A87_10E8_41FC_8E8D_7805666B1E10_.wvu.FilterData" hidden="1" oldHidden="1">
    <formula>'КР 2_I-VII'!$A$4:$H$4</formula>
    <oldFormula>'КР 2_I-VII'!$A$4:$H$4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53" sId="2" odxf="1" dxf="1" numFmtId="4">
    <nc r="B1966">
      <v>1.4977</v>
    </nc>
    <odxf/>
    <ndxf/>
  </rcc>
  <rcc rId="4554" sId="2" odxf="1" dxf="1" numFmtId="4">
    <nc r="C1966">
      <v>1.4977</v>
    </nc>
    <odxf/>
    <ndxf/>
  </rcc>
  <rcc rId="4555" sId="2" odxf="1" dxf="1" numFmtId="4">
    <nc r="D1966">
      <v>1.4978</v>
    </nc>
    <odxf/>
    <ndxf/>
  </rcc>
  <rcc rId="4556" sId="2" odxf="1" dxf="1" numFmtId="4">
    <nc r="E1966">
      <v>1.4976</v>
    </nc>
    <odxf/>
    <ndxf/>
  </rcc>
  <rcc rId="4557" sId="2" odxf="1" dxf="1" numFmtId="4">
    <nc r="F1966">
      <v>1.4978</v>
    </nc>
    <odxf/>
    <ndxf/>
  </rcc>
  <rcc rId="4558" sId="2" odxf="1" dxf="1" numFmtId="4">
    <nc r="G1966">
      <v>1.4975000000000001</v>
    </nc>
    <odxf/>
    <ndxf/>
  </rcc>
  <rcc rId="4559" sId="2" odxf="1" dxf="1" numFmtId="4">
    <nc r="H1966">
      <v>1.4977</v>
    </nc>
    <odxf/>
    <ndxf/>
  </rcc>
  <rcc rId="4560" sId="2" odxf="1" dxf="1" numFmtId="4">
    <nc r="B1967">
      <v>1.4977</v>
    </nc>
    <odxf/>
    <ndxf/>
  </rcc>
  <rcc rId="4561" sId="2" odxf="1" dxf="1" numFmtId="4">
    <nc r="C1967">
      <v>1.4977</v>
    </nc>
    <odxf/>
    <ndxf/>
  </rcc>
  <rcc rId="4562" sId="2" odxf="1" dxf="1" numFmtId="4">
    <nc r="D1967">
      <v>1.4978</v>
    </nc>
    <odxf/>
    <ndxf/>
  </rcc>
  <rcc rId="4563" sId="2" odxf="1" dxf="1" numFmtId="4">
    <nc r="E1967">
      <v>1.4977</v>
    </nc>
    <odxf/>
    <ndxf/>
  </rcc>
  <rcc rId="4564" sId="2" odxf="1" dxf="1" numFmtId="4">
    <nc r="F1967">
      <v>1.4978</v>
    </nc>
    <odxf/>
    <ndxf/>
  </rcc>
  <rcc rId="4565" sId="2" odxf="1" dxf="1" numFmtId="4">
    <nc r="G1967">
      <v>1.4976</v>
    </nc>
    <odxf/>
    <ndxf/>
  </rcc>
  <rcc rId="4566" sId="2" odxf="1" dxf="1" numFmtId="4">
    <nc r="H1967">
      <v>1.4977</v>
    </nc>
    <odxf/>
    <ndxf/>
  </rcc>
  <rcc rId="4567" sId="2" odxf="1" dxf="1" numFmtId="4">
    <nc r="B1968">
      <v>1.4977</v>
    </nc>
    <odxf/>
    <ndxf/>
  </rcc>
  <rcc rId="4568" sId="2" odxf="1" dxf="1" numFmtId="4">
    <nc r="C1968">
      <v>1.4976</v>
    </nc>
    <odxf/>
    <ndxf/>
  </rcc>
  <rcc rId="4569" sId="2" odxf="1" dxf="1" numFmtId="4">
    <nc r="D1968">
      <v>1.4978</v>
    </nc>
    <odxf/>
    <ndxf/>
  </rcc>
  <rcc rId="4570" sId="2" odxf="1" dxf="1" numFmtId="4">
    <nc r="E1968">
      <v>1.4977</v>
    </nc>
    <odxf/>
    <ndxf/>
  </rcc>
  <rcc rId="4571" sId="2" odxf="1" dxf="1" numFmtId="4">
    <nc r="F1968">
      <v>1.4978</v>
    </nc>
    <odxf/>
    <ndxf/>
  </rcc>
  <rcc rId="4572" sId="2" odxf="1" dxf="1" numFmtId="4">
    <nc r="G1968">
      <v>1.4977</v>
    </nc>
    <odxf/>
    <ndxf/>
  </rcc>
  <rcc rId="4573" sId="2" odxf="1" dxf="1" numFmtId="4">
    <nc r="H1968">
      <v>1.4976</v>
    </nc>
    <odxf/>
    <ndxf/>
  </rcc>
  <rcc rId="4574" sId="3" numFmtId="4">
    <nc r="B970">
      <v>1.5194000000000001</v>
    </nc>
  </rcc>
  <rcc rId="4575" sId="4" odxf="1" dxf="1" numFmtId="4">
    <nc r="B972">
      <v>1.5246</v>
    </nc>
    <odxf/>
    <ndxf/>
  </rcc>
  <rcc rId="4576" sId="4" odxf="1" dxf="1" numFmtId="4">
    <nc r="C972">
      <v>1.5244</v>
    </nc>
    <odxf/>
    <ndxf/>
  </rcc>
  <rcc rId="4577" sId="4" odxf="1" dxf="1" numFmtId="4">
    <nc r="D972">
      <v>1.5246</v>
    </nc>
    <odxf/>
    <ndxf/>
  </rcc>
  <rcc rId="4578" sId="4" odxf="1" dxf="1" numFmtId="4">
    <nc r="E972">
      <v>1.5243</v>
    </nc>
    <odxf/>
    <ndxf/>
  </rcc>
  <rcc rId="4579" sId="7" odxf="1" dxf="1" numFmtId="4">
    <nc r="B981">
      <v>4.32</v>
    </nc>
    <odxf>
      <border outline="0">
        <top style="dashed">
          <color indexed="64"/>
        </top>
      </border>
    </odxf>
    <ndxf>
      <border outline="0">
        <top style="thin">
          <color indexed="64"/>
        </top>
      </border>
    </ndxf>
  </rcc>
  <rcc rId="4580" sId="7" odxf="1" dxf="1" numFmtId="4">
    <nc r="C981">
      <v>6.1</v>
    </nc>
    <odxf>
      <border outline="0">
        <top style="dashed">
          <color indexed="64"/>
        </top>
      </border>
    </odxf>
    <ndxf>
      <border outline="0">
        <top style="thin">
          <color indexed="64"/>
        </top>
      </border>
    </ndxf>
  </rcc>
  <rcc rId="4581" sId="7" numFmtId="27">
    <oc r="A981">
      <v>44888.666666666664</v>
    </oc>
    <nc r="A981">
      <v>44888.833333333336</v>
    </nc>
  </rcc>
  <rcc rId="4582" sId="8">
    <nc r="C980">
      <v>6.2</v>
    </nc>
  </rcc>
  <rcc rId="4583" sId="8">
    <nc r="D980">
      <v>2.4</v>
    </nc>
  </rcc>
  <rcc rId="4584" sId="8">
    <nc r="E980">
      <v>110</v>
    </nc>
  </rcc>
  <rcv guid="{10BBB012-7C39-4D46-BF20-238B6C5ADCE0}" action="delete"/>
  <rdn rId="0" localSheetId="2" customView="1" name="Z_10BBB012_7C39_4D46_BF20_238B6C5ADCE0_.wvu.FilterData" hidden="1" oldHidden="1">
    <formula>'КР 2_I-VII'!$A$4:$H$4</formula>
    <oldFormula>'КР 2_I-VII'!$A$4:$H$4</oldFormula>
  </rdn>
  <rdn rId="0" localSheetId="5" customView="1" name="Z_10BBB012_7C39_4D46_BF20_238B6C5ADCE0_.wvu.FilterData" hidden="1" oldHidden="1">
    <formula>'РМО состав'!$A$10:$H$10</formula>
    <oldFormula>'РМО состав'!$A$10:$H$10</oldFormula>
  </rdn>
  <rdn rId="0" localSheetId="6" customView="1" name="Z_10BBB012_7C39_4D46_BF20_238B6C5ADCE0_.wvu.PrintArea" hidden="1" oldHidden="1">
    <formula>ГПИПБ!$A$1:$L$3</formula>
    <oldFormula>ГПИПБ!$A$1:$L$3</oldFormula>
  </rdn>
  <rdn rId="0" localSheetId="6" customView="1" name="Z_10BBB012_7C39_4D46_BF20_238B6C5ADCE0_.wvu.Cols" hidden="1" oldHidden="1">
    <formula>ГПИПБ!$G:$L</formula>
    <oldFormula>ГПИПБ!$G:$L</oldFormula>
  </rdn>
  <rdn rId="0" localSheetId="10" customView="1" name="Z_10BBB012_7C39_4D46_BF20_238B6C5ADCE0_.wvu.Rows" hidden="1" oldHidden="1">
    <formula>'Параметры окисление'!$124:$195</formula>
    <oldFormula>'Параметры окисление'!$124:$195</oldFormula>
  </rdn>
  <rcv guid="{10BBB012-7C39-4D46-BF20-238B6C5ADCE0}" action="add"/>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1" sqref="B335"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cc rId="4590" sId="1" xfDxf="1" s="1" dxf="1" numFmtId="4">
    <nc r="C335">
      <v>1.6E-2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591" sId="1" xfDxf="1" s="1" dxf="1" numFmtId="4">
    <nc r="D335">
      <v>4.0000000000000001E-3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592" sId="1" xfDxf="1" s="1" dxf="1" numFmtId="4">
    <nc r="E335">
      <v>8.0000000000000002E-3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593" sId="1" xfDxf="1" s="1" dxf="1" numFmtId="4">
    <nc r="F335">
      <v>3.0000000000000001E-3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fmt sheetId="1" xfDxf="1" s="1" sqref="G335"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cc rId="4594" sId="1" xfDxf="1" s="1" dxf="1" numFmtId="4">
    <nc r="H335">
      <v>4.7E-2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fmt sheetId="1" xfDxf="1" s="1" sqref="I335"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fmt sheetId="1" xfDxf="1" s="1" sqref="J335" start="0" length="0">
    <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dxf>
  </rfmt>
  <rcc rId="4595" sId="1" xfDxf="1" s="1" dxf="1" numFmtId="4">
    <nc r="K335">
      <v>2.5000000000000001E-2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596" sId="1" xfDxf="1" s="1" dxf="1" numFmtId="4">
    <nc r="L335">
      <v>99.863</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597" sId="1" xfDxf="1" s="1" dxf="1" numFmtId="4">
    <nc r="M335">
      <v>3.4000000000000002E-2</v>
    </nc>
    <ndxf>
      <font>
        <b val="0"/>
        <i val="0"/>
        <strike val="0"/>
        <condense val="0"/>
        <extend val="0"/>
        <outline val="0"/>
        <shadow val="0"/>
        <u val="none"/>
        <vertAlign val="baseline"/>
        <sz val="10"/>
        <color auto="1"/>
        <name val="Arial"/>
        <scheme val="none"/>
      </font>
      <numFmt numFmtId="165" formatCode="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bottom style="dotted">
          <color indexed="64"/>
        </bottom>
      </border>
      <protection locked="1" hidden="0"/>
    </ndxf>
  </rcc>
  <rcc rId="4598" sId="1" xfDxf="1" s="1" dxf="1" numFmtId="4">
    <nc r="N335">
      <v>1E-3</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top/>
        <bottom style="dotted">
          <color indexed="64"/>
        </bottom>
      </border>
      <protection locked="1" hidden="0"/>
    </ndxf>
  </rcc>
  <rcc rId="4599" sId="2" xfDxf="1" s="1" dxf="1" numFmtId="4">
    <nc r="B1969">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600" sId="2" xfDxf="1" s="1" dxf="1" numFmtId="4">
    <nc r="C1969">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601" sId="2" xfDxf="1" s="1" dxf="1" numFmtId="4">
    <nc r="D1969">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602" sId="2" xfDxf="1" s="1" dxf="1" numFmtId="4">
    <nc r="E1969">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603" sId="2" xfDxf="1" s="1" dxf="1" numFmtId="4">
    <nc r="F1969">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604" sId="2" xfDxf="1" s="1" dxf="1" numFmtId="4">
    <nc r="G1969">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605" sId="2" xfDxf="1" s="1" dxf="1" numFmtId="4">
    <nc r="H1969">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ndxf>
  </rcc>
  <rcc rId="4606" sId="2" xfDxf="1" s="1" dxf="1" numFmtId="4">
    <nc r="B1970">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607" sId="2" xfDxf="1" s="1" dxf="1" numFmtId="4">
    <nc r="C1970">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608" sId="2" xfDxf="1" s="1" dxf="1" numFmtId="4">
    <nc r="D1970">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609" sId="2" xfDxf="1" s="1" dxf="1" numFmtId="4">
    <nc r="E1970">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610" sId="2" xfDxf="1" s="1" dxf="1" numFmtId="4">
    <nc r="F1970">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611" sId="2" xfDxf="1" s="1" dxf="1" numFmtId="4">
    <nc r="G1970">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612" sId="2" xfDxf="1" s="1" dxf="1" numFmtId="4">
    <nc r="H1970">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ndxf>
  </rcc>
  <rcc rId="4613" sId="2" xfDxf="1" s="1" dxf="1" numFmtId="4">
    <nc r="B1971">
      <v>1.4977</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614" sId="2" xfDxf="1" s="1" dxf="1" numFmtId="4">
    <nc r="C1971">
      <v>1.4979</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615" sId="2" xfDxf="1" s="1" dxf="1" numFmtId="4">
    <nc r="D1971">
      <v>1.498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616" sId="2" xfDxf="1" s="1" dxf="1" numFmtId="4">
    <nc r="E1971">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617" sId="2" xfDxf="1" s="1" dxf="1" numFmtId="4">
    <nc r="F1971">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618" sId="2" xfDxf="1" s="1" dxf="1" numFmtId="4">
    <nc r="G1971">
      <v>1.4978</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dotted">
          <color indexed="64"/>
        </right>
        <top style="dotted">
          <color indexed="64"/>
        </top>
        <bottom style="dotted">
          <color indexed="64"/>
        </bottom>
      </border>
      <protection locked="1" hidden="0"/>
    </ndxf>
  </rcc>
  <rcc rId="4619" sId="2" xfDxf="1" s="1" dxf="1" numFmtId="4">
    <nc r="H1971">
      <v>1.4976</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otted">
          <color indexed="64"/>
        </left>
        <right style="thin">
          <color indexed="64"/>
        </right>
        <top style="dotted">
          <color indexed="64"/>
        </top>
        <bottom style="dotted">
          <color indexed="64"/>
        </bottom>
      </border>
      <protection locked="1" hidden="0"/>
    </ndxf>
  </rcc>
  <rcc rId="4620" sId="3" xfDxf="1" s="1" dxf="1" numFmtId="4">
    <nc r="B972">
      <v>1.5196000000000001</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ndxf>
  </rcc>
  <rcv guid="{44EA8A87-10E8-41FC-8E8D-7805666B1E10}" action="delete"/>
  <rdn rId="0" localSheetId="2" customView="1" name="Z_44EA8A87_10E8_41FC_8E8D_7805666B1E10_.wvu.FilterData" hidden="1" oldHidden="1">
    <formula>'КР 2_I-VII'!$A$4:$H$4</formula>
    <oldFormula>'КР 2_I-VII'!$A$4:$H$4</oldFormula>
  </rdn>
  <rdn rId="0" localSheetId="5" customView="1" name="Z_44EA8A87_10E8_41FC_8E8D_7805666B1E10_.wvu.FilterData" hidden="1" oldHidden="1">
    <formula>'РМО состав'!$A$10:$H$10</formula>
    <oldFormula>'РМО состав'!$A$10:$H$10</oldFormula>
  </rdn>
  <rdn rId="0" localSheetId="6" customView="1" name="Z_44EA8A87_10E8_41FC_8E8D_7805666B1E10_.wvu.PrintArea" hidden="1" oldHidden="1">
    <formula>ГПИПБ!$A$1:$L$3</formula>
    <oldFormula>ГПИПБ!$A$1:$L$3</oldFormula>
  </rdn>
  <rdn rId="0" localSheetId="6" customView="1" name="Z_44EA8A87_10E8_41FC_8E8D_7805666B1E10_.wvu.Cols" hidden="1" oldHidden="1">
    <formula>ГПИПБ!$G:$L</formula>
    <oldFormula>ГПИПБ!$G:$L</oldFormula>
  </rdn>
  <rdn rId="0" localSheetId="10" customView="1" name="Z_44EA8A87_10E8_41FC_8E8D_7805666B1E10_.wvu.Rows" hidden="1" oldHidden="1">
    <formula>'Параметры окисление'!$124:$195</formula>
    <oldFormula>'Параметры окисление'!$124:$195</oldFormula>
  </rdn>
  <rcv guid="{44EA8A87-10E8-41FC-8E8D-7805666B1E10}" action="add"/>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26" sId="3" odxf="1" dxf="1" numFmtId="27">
    <oc r="A968">
      <v>44887.833333333336</v>
    </oc>
    <nc r="A968">
      <v>44888.333333333336</v>
    </nc>
    <odxf>
      <border outline="0">
        <right style="thin">
          <color indexed="64"/>
        </right>
        <top style="thin">
          <color indexed="64"/>
        </top>
        <bottom style="thin">
          <color indexed="64"/>
        </bottom>
      </border>
    </odxf>
    <ndxf>
      <border outline="0">
        <right style="dashed">
          <color indexed="64"/>
        </right>
        <top style="dashed">
          <color indexed="64"/>
        </top>
        <bottom style="dashed">
          <color indexed="64"/>
        </bottom>
      </border>
    </ndxf>
  </rcc>
  <rcc rId="4627" sId="3" odxf="1" dxf="1" numFmtId="27">
    <oc r="A969">
      <v>44888.333333333336</v>
    </oc>
    <nc r="A969">
      <v>44888.833333333336</v>
    </nc>
    <odxf>
      <border outline="0">
        <right style="thin">
          <color indexed="64"/>
        </right>
        <top style="thin">
          <color indexed="64"/>
        </top>
        <bottom style="thin">
          <color indexed="64"/>
        </bottom>
      </border>
    </odxf>
    <ndxf>
      <border outline="0">
        <right style="dashed">
          <color indexed="64"/>
        </right>
        <top style="dashed">
          <color indexed="64"/>
        </top>
        <bottom style="medium">
          <color indexed="64"/>
        </bottom>
      </border>
    </ndxf>
  </rcc>
  <rcc rId="4628" sId="3" odxf="1" dxf="1" numFmtId="27">
    <oc r="A970">
      <v>44888.666666666664</v>
    </oc>
    <nc r="A970">
      <v>44889.333333333336</v>
    </nc>
    <odxf>
      <border outline="0">
        <bottom style="medium">
          <color indexed="64"/>
        </bottom>
      </border>
    </odxf>
    <ndxf>
      <border outline="0">
        <bottom style="dashed">
          <color indexed="64"/>
        </bottom>
      </border>
    </ndxf>
  </rcc>
  <rcc rId="4629" sId="3" odxf="1" dxf="1" numFmtId="27">
    <oc r="A971">
      <v>44889</v>
    </oc>
    <nc r="A971">
      <v>44889.833333333336</v>
    </nc>
    <odxf>
      <border outline="0">
        <top/>
        <bottom style="dashed">
          <color indexed="64"/>
        </bottom>
      </border>
    </odxf>
    <ndxf>
      <border outline="0">
        <top style="dashed">
          <color indexed="64"/>
        </top>
        <bottom style="medium">
          <color indexed="64"/>
        </bottom>
      </border>
    </ndxf>
  </rcc>
  <rcc rId="4630" sId="3" numFmtId="4">
    <oc r="B972">
      <v>1.5196000000000001</v>
    </oc>
    <nc r="B972"/>
  </rcc>
  <rfmt sheetId="3" sqref="B968" start="0" length="0">
    <dxf>
      <border outline="0">
        <left style="dashed">
          <color indexed="64"/>
        </left>
        <right/>
        <top style="dashed">
          <color indexed="64"/>
        </top>
        <bottom style="dashed">
          <color indexed="64"/>
        </bottom>
      </border>
    </dxf>
  </rfmt>
  <rfmt sheetId="3" sqref="B969" start="0" length="0">
    <dxf>
      <border outline="0">
        <left style="dashed">
          <color indexed="64"/>
        </left>
        <right/>
        <top style="dashed">
          <color indexed="64"/>
        </top>
        <bottom style="medium">
          <color indexed="64"/>
        </bottom>
      </border>
    </dxf>
  </rfmt>
  <rfmt sheetId="3" sqref="B970" start="0" length="0">
    <dxf>
      <border outline="0">
        <bottom style="dashed">
          <color indexed="64"/>
        </bottom>
      </border>
    </dxf>
  </rfmt>
  <rfmt sheetId="3" sqref="B971" start="0" length="0">
    <dxf>
      <border outline="0">
        <top style="dashed">
          <color indexed="64"/>
        </top>
        <bottom style="medium">
          <color indexed="64"/>
        </bottom>
      </border>
    </dxf>
  </rfmt>
  <rcc rId="4631" sId="3" numFmtId="4">
    <oc r="B968">
      <v>1.5190999999999999</v>
    </oc>
    <nc r="B968">
      <v>1.5165</v>
    </nc>
  </rcc>
  <rcc rId="4632" sId="3" numFmtId="4">
    <oc r="B969">
      <v>1.5149999999999999</v>
    </oc>
    <nc r="B969">
      <v>1.5159100000000001</v>
    </nc>
  </rcc>
  <rcc rId="4633" sId="3" numFmtId="4">
    <oc r="B970">
      <v>1.5194000000000001</v>
    </oc>
    <nc r="B970">
      <v>1.5196000000000001</v>
    </nc>
  </rcc>
  <rcc rId="4634" sId="4" xfDxf="1" dxf="1" numFmtId="27">
    <oc r="A973">
      <v>44889</v>
    </oc>
    <nc r="A973">
      <v>44889.333333333336</v>
    </nc>
    <ndxf>
      <numFmt numFmtId="27" formatCode="dd/mm/yyyy\ h:mm"/>
      <alignment horizontal="left" vertical="center" readingOrder="0"/>
      <border outline="0">
        <left style="thin">
          <color indexed="64"/>
        </left>
        <right style="dashed">
          <color indexed="64"/>
        </right>
        <bottom style="dashed">
          <color indexed="64"/>
        </bottom>
      </border>
    </ndxf>
  </rcc>
  <rcc rId="4635" sId="4" xfDxf="1" s="1" dxf="1" numFmtId="4">
    <nc r="B973">
      <v>1.5243</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4636" sId="4" xfDxf="1" s="1" dxf="1" numFmtId="4">
    <nc r="C973">
      <v>1.5246</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4637" sId="4" xfDxf="1" s="1" dxf="1" numFmtId="4">
    <nc r="D973">
      <v>1.5246</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ndxf>
  </rcc>
  <rcc rId="4638" sId="4" xfDxf="1" s="1" dxf="1" numFmtId="4">
    <nc r="E973">
      <v>1.5243</v>
    </nc>
    <ndxf>
      <font>
        <b val="0"/>
        <i val="0"/>
        <strike val="0"/>
        <condense val="0"/>
        <extend val="0"/>
        <outline val="0"/>
        <shadow val="0"/>
        <u val="none"/>
        <vertAlign val="baseline"/>
        <sz val="10"/>
        <color auto="1"/>
        <name val="Arial"/>
        <scheme val="none"/>
      </font>
      <numFmt numFmtId="171" formatCode="#,##0.0000_ ;\-#,##0.0000\ "/>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thin">
          <color indexed="64"/>
        </right>
        <top style="medium">
          <color indexed="64"/>
        </top>
        <bottom style="dashed">
          <color indexed="64"/>
        </bottom>
      </border>
      <protection locked="1" hidden="0"/>
    </ndxf>
  </rcc>
  <rfmt sheetId="5" xfDxf="1" s="1" sqref="A339" start="0" length="0">
    <dxf>
      <font>
        <b val="0"/>
        <i val="0"/>
        <strike val="0"/>
        <condense val="0"/>
        <extend val="0"/>
        <outline val="0"/>
        <shadow val="0"/>
        <u val="none"/>
        <vertAlign val="baseline"/>
        <sz val="10"/>
        <color auto="1"/>
        <name val="Arial"/>
        <scheme val="none"/>
      </font>
      <numFmt numFmtId="27" formatCode="dd/mm/yyyy\ h:mm"/>
      <fill>
        <patternFill patternType="none">
          <fgColor indexed="64"/>
          <bgColor indexed="65"/>
        </patternFill>
      </fill>
      <alignment horizontal="left" vertical="center" textRotation="0" wrapText="0" indent="0" justifyLastLine="0" shrinkToFit="0" readingOrder="0"/>
      <border diagonalUp="0" diagonalDown="0" outline="0">
        <left/>
        <right style="dashed">
          <color indexed="64"/>
        </right>
        <top style="dashed">
          <color indexed="64"/>
        </top>
        <bottom style="dashed">
          <color indexed="64"/>
        </bottom>
      </border>
      <protection locked="1" hidden="0"/>
    </dxf>
  </rfmt>
  <rcc rId="4639" sId="5" xfDxf="1" s="1" dxf="1" numFmtId="4">
    <nc r="B339">
      <v>79.7</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4640" sId="5" xfDxf="1" s="1" dxf="1" numFmtId="4">
    <nc r="C339">
      <v>0.19</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4641" sId="5" xfDxf="1" s="1" dxf="1" numFmtId="4">
    <nc r="D339">
      <v>2.02</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4642" sId="5" xfDxf="1" s="1" dxf="1" numFmtId="4">
    <nc r="E339">
      <v>17.68</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4643" sId="5" xfDxf="1" s="1" dxf="1" numFmtId="4">
    <nc r="F339">
      <v>0.41</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fmt sheetId="6" xfDxf="1" s="1" sqref="A334" start="0" length="0">
    <dxf>
      <font>
        <b val="0"/>
        <i val="0"/>
        <strike val="0"/>
        <condense val="0"/>
        <extend val="0"/>
        <outline val="0"/>
        <shadow val="0"/>
        <u val="none"/>
        <vertAlign val="baseline"/>
        <sz val="10"/>
        <color auto="1"/>
        <name val="Arial"/>
        <scheme val="none"/>
      </font>
      <numFmt numFmtId="27" formatCode="dd/mm/yyyy\ h:mm"/>
      <fill>
        <patternFill patternType="none">
          <fgColor indexed="64"/>
          <bgColor indexed="65"/>
        </patternFill>
      </fill>
      <alignment horizontal="left" vertical="center" textRotation="0" wrapText="0" indent="0" justifyLastLine="0" shrinkToFit="0" readingOrder="0"/>
      <border diagonalUp="0" diagonalDown="0" outline="0">
        <left/>
        <right style="dashed">
          <color indexed="64"/>
        </right>
        <top style="dashed">
          <color indexed="64"/>
        </top>
        <bottom style="dashed">
          <color indexed="64"/>
        </bottom>
      </border>
      <protection locked="1" hidden="0"/>
    </dxf>
  </rfmt>
  <rcc rId="4644" sId="6" xfDxf="1" s="1" dxf="1" numFmtId="4">
    <nc r="B334">
      <v>1.5245</v>
    </nc>
    <ndxf>
      <font>
        <b val="0"/>
        <i val="0"/>
        <strike val="0"/>
        <condense val="0"/>
        <extend val="0"/>
        <outline val="0"/>
        <shadow val="0"/>
        <u val="none"/>
        <vertAlign val="baseline"/>
        <sz val="10"/>
        <color auto="1"/>
        <name val="Arial"/>
        <scheme val="none"/>
      </font>
      <numFmt numFmtId="167" formatCode="0.0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4645" sId="6" xfDxf="1" s="1" dxf="1" numFmtId="4">
    <nc r="C334">
      <v>1.29</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4646" sId="6" xfDxf="1" s="1" dxf="1" numFmtId="4">
    <nc r="D334">
      <v>1.19</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4647" sId="6" xfDxf="1" s="1" dxf="1" numFmtId="4">
    <nc r="E334">
      <v>6.77</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cc rId="4648" sId="6" xfDxf="1" s="1" dxf="1" numFmtId="4">
    <nc r="F334">
      <v>1.05</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fmt sheetId="6" xfDxf="1" s="1" sqref="G334"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H334"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I334"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J334"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K334"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fmt sheetId="6" xfDxf="1" s="1" sqref="L334" start="0" length="0">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dxf>
  </rfmt>
  <rcc rId="4649" sId="6" xfDxf="1" s="1" dxf="1" numFmtId="4">
    <nc r="M334">
      <v>89.7</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dashed">
          <color indexed="64"/>
        </top>
        <bottom style="dashed">
          <color indexed="64"/>
        </bottom>
      </border>
      <protection locked="1" hidden="0"/>
    </ndxf>
  </rcc>
  <rfmt sheetId="7" xfDxf="1" sqref="A982" start="0" length="0">
    <dxf>
      <numFmt numFmtId="27" formatCode="dd/mm/yyyy\ h:mm"/>
      <alignment horizontal="left" vertical="center" readingOrder="0"/>
      <border outline="0">
        <left style="thin">
          <color indexed="64"/>
        </left>
        <right style="dashed">
          <color indexed="64"/>
        </right>
        <top style="dashed">
          <color indexed="64"/>
        </top>
        <bottom style="dashed">
          <color indexed="64"/>
        </bottom>
      </border>
    </dxf>
  </rfmt>
  <rcc rId="4650" sId="7" xfDxf="1" s="1" dxf="1" numFmtId="4">
    <nc r="B982">
      <v>4.49</v>
    </nc>
    <n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bottom style="dashed">
          <color indexed="64"/>
        </bottom>
      </border>
      <protection locked="1" hidden="0"/>
    </ndxf>
  </rcc>
  <rcc rId="4651" sId="7" xfDxf="1" s="1" dxf="1" numFmtId="4">
    <nc r="C982">
      <v>6.9</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bottom style="dashed">
          <color indexed="64"/>
        </bottom>
      </border>
      <protection locked="1" hidden="0"/>
    </ndxf>
  </rcc>
  <rcc rId="4652" sId="7" xfDxf="1" s="1" dxf="1" numFmtId="4">
    <nc r="D982">
      <v>6.7</v>
    </nc>
    <n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top/>
        <bottom style="dashed">
          <color indexed="64"/>
        </bottom>
      </border>
      <protection locked="1" hidden="0"/>
    </ndxf>
  </rcc>
  <rfmt sheetId="8" xfDxf="1" sqref="A981" start="0" length="0">
    <dxf>
      <numFmt numFmtId="27" formatCode="dd/mm/yyyy\ h:mm"/>
      <alignment horizontal="left" vertical="center" readingOrder="0"/>
      <border outline="0">
        <left style="thin">
          <color indexed="64"/>
        </left>
        <right style="dashed">
          <color indexed="64"/>
        </right>
        <top style="medium">
          <color indexed="64"/>
        </top>
        <bottom style="dashed">
          <color indexed="64"/>
        </bottom>
      </border>
    </dxf>
  </rfmt>
  <rcc rId="4653" sId="8" xfDxf="1" dxf="1">
    <nc r="B981">
      <v>5.2</v>
    </nc>
    <ndxf>
      <alignment horizontal="center" readingOrder="0"/>
      <border outline="0">
        <left style="dashed">
          <color indexed="64"/>
        </left>
        <right style="dashed">
          <color indexed="64"/>
        </right>
        <bottom style="dashed">
          <color indexed="64"/>
        </bottom>
      </border>
    </ndxf>
  </rcc>
  <rcc rId="4654" sId="8" xfDxf="1" dxf="1">
    <nc r="C981">
      <v>6.5</v>
    </nc>
    <ndxf>
      <alignment horizontal="center" readingOrder="0"/>
      <border outline="0">
        <left style="dashed">
          <color indexed="64"/>
        </left>
        <right style="dashed">
          <color indexed="64"/>
        </right>
        <top style="medium">
          <color indexed="64"/>
        </top>
        <bottom style="dashed">
          <color indexed="64"/>
        </bottom>
      </border>
    </ndxf>
  </rcc>
  <rcc rId="4655" sId="8">
    <nc r="D981">
      <v>2.4</v>
    </nc>
  </rcc>
  <rcc rId="4656" sId="8">
    <nc r="E981">
      <v>110</v>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57" sId="2" odxf="1" dxf="1" numFmtId="4">
    <nc r="B1972">
      <v>1.4977</v>
    </nc>
    <odxf/>
    <ndxf/>
  </rcc>
  <rcc rId="4658" sId="2" odxf="1" dxf="1" numFmtId="4">
    <nc r="C1972">
      <v>1.4977</v>
    </nc>
    <odxf/>
    <ndxf/>
  </rcc>
  <rcc rId="4659" sId="2" odxf="1" dxf="1" numFmtId="4">
    <nc r="D1972">
      <v>1.4978</v>
    </nc>
    <odxf/>
    <ndxf/>
  </rcc>
  <rcc rId="4660" sId="2" odxf="1" dxf="1" numFmtId="4">
    <nc r="E1972">
      <v>1.4976</v>
    </nc>
    <odxf/>
    <ndxf/>
  </rcc>
  <rcc rId="4661" sId="2" odxf="1" dxf="1" numFmtId="4">
    <nc r="F1972">
      <v>1.4978</v>
    </nc>
    <odxf/>
    <ndxf/>
  </rcc>
  <rcc rId="4662" sId="2" odxf="1" dxf="1" numFmtId="4">
    <nc r="G1972">
      <v>1.4978</v>
    </nc>
    <odxf/>
    <ndxf/>
  </rcc>
  <rcc rId="4663" sId="2" odxf="1" dxf="1" numFmtId="4">
    <nc r="H1972">
      <v>1.4977</v>
    </nc>
    <odxf/>
    <ndxf/>
  </rcc>
  <rcc rId="4664" sId="2" odxf="1" dxf="1" numFmtId="4">
    <nc r="B1973">
      <v>1.4977</v>
    </nc>
    <odxf/>
    <ndxf/>
  </rcc>
  <rcc rId="4665" sId="2" odxf="1" dxf="1" numFmtId="4">
    <nc r="C1973">
      <v>1.4977</v>
    </nc>
    <odxf/>
    <ndxf/>
  </rcc>
  <rcc rId="4666" sId="2" odxf="1" dxf="1" numFmtId="4">
    <nc r="D1973">
      <v>1.4978</v>
    </nc>
    <odxf/>
    <ndxf/>
  </rcc>
  <rcc rId="4667" sId="2" odxf="1" dxf="1" numFmtId="4">
    <nc r="E1973">
      <v>1.4977</v>
    </nc>
    <odxf/>
    <ndxf/>
  </rcc>
  <rcc rId="4668" sId="2" odxf="1" dxf="1" numFmtId="4">
    <nc r="F1973">
      <v>1.4978</v>
    </nc>
    <odxf/>
    <ndxf/>
  </rcc>
  <rcc rId="4669" sId="2" odxf="1" dxf="1" numFmtId="4">
    <nc r="G1973">
      <v>1.4978</v>
    </nc>
    <odxf/>
    <ndxf/>
  </rcc>
  <rcc rId="4670" sId="2" odxf="1" dxf="1" numFmtId="4">
    <nc r="H1973">
      <v>1.4977</v>
    </nc>
    <odxf/>
    <ndxf/>
  </rcc>
  <rcc rId="4671" sId="3" numFmtId="4">
    <nc r="B971">
      <v>1.5194000000000001</v>
    </nc>
  </rcc>
  <rcc rId="4672" sId="4" odxf="1" dxf="1" numFmtId="4">
    <nc r="B975">
      <v>1.5245</v>
    </nc>
    <odxf/>
    <ndxf/>
  </rcc>
  <rcc rId="4673" sId="4" odxf="1" dxf="1" numFmtId="4">
    <nc r="C975">
      <v>1.5246</v>
    </nc>
    <odxf/>
    <ndxf/>
  </rcc>
  <rcc rId="4674" sId="4" odxf="1" dxf="1" numFmtId="4">
    <nc r="D975">
      <v>1.5246999999999999</v>
    </nc>
    <odxf/>
    <ndxf/>
  </rcc>
  <rcc rId="4675" sId="4" odxf="1" dxf="1" numFmtId="4">
    <nc r="E975">
      <v>1.5246</v>
    </nc>
    <odxf/>
    <ndxf/>
  </rcc>
  <rrc rId="4676" sId="4" ref="A974:XFD974" action="deleteRow">
    <rfmt sheetId="4" xfDxf="1" s="1" sqref="A974:XFD974" start="0" length="0">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0" sId="4" s="1" dxf="1" numFmtId="27">
      <nc r="A974">
        <v>44889.333333333336</v>
      </nc>
      <ndxf>
        <font>
          <sz val="10"/>
          <color auto="1"/>
          <name val="Arial Cyr"/>
          <scheme val="none"/>
        </font>
        <numFmt numFmtId="27" formatCode="dd/mm/yyyy\ h:mm"/>
        <alignment horizontal="left" vertical="center" readingOrder="0"/>
        <border outline="0">
          <left style="thin">
            <color indexed="64"/>
          </left>
          <right style="dashed">
            <color indexed="64"/>
          </right>
          <top style="dashed">
            <color indexed="64"/>
          </top>
          <bottom style="dashed">
            <color indexed="64"/>
          </bottom>
        </border>
      </ndxf>
    </rcc>
    <rfmt sheetId="4" sqref="B974"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C974"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D974"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fmt sheetId="4" sqref="E974" start="0" length="0">
      <dxf>
        <numFmt numFmtId="171" formatCode="#,##0.0000_ ;\-#,##0.0000\ "/>
        <alignment horizontal="center" vertical="top" readingOrder="0"/>
        <border outline="0">
          <left style="dashed">
            <color indexed="64"/>
          </left>
          <right style="dashed">
            <color indexed="64"/>
          </right>
          <top style="dashed">
            <color indexed="64"/>
          </top>
          <bottom style="dashed">
            <color indexed="64"/>
          </bottom>
        </border>
      </dxf>
    </rfmt>
  </rrc>
  <rcc rId="4677" sId="7" odxf="1" dxf="1" numFmtId="4">
    <nc r="B983">
      <v>4.3600000000000003</v>
    </nc>
    <odxf/>
    <ndxf/>
  </rcc>
  <rcc rId="4678" sId="7" odxf="1" dxf="1" numFmtId="4">
    <nc r="C983">
      <v>5.7</v>
    </nc>
    <odxf/>
    <ndxf/>
  </rcc>
  <rfmt sheetId="7" sqref="A983" start="0" length="0">
    <dxf/>
  </rfmt>
  <rcc rId="4679" sId="7" numFmtId="27">
    <oc r="A983">
      <v>44889.666666666664</v>
    </oc>
    <nc r="A983">
      <v>44889.833333333336</v>
    </nc>
  </rcc>
  <rfmt sheetId="8" sqref="B982" start="0" length="0">
    <dxf>
      <border outline="0">
        <bottom style="medium">
          <color indexed="64"/>
        </bottom>
      </border>
    </dxf>
  </rfmt>
  <rfmt sheetId="8" sqref="C982" start="0" length="0">
    <dxf>
      <border outline="0">
        <bottom style="medium">
          <color indexed="64"/>
        </bottom>
      </border>
    </dxf>
  </rfmt>
  <rfmt sheetId="8" sqref="D982" start="0" length="0">
    <dxf>
      <border outline="0">
        <bottom style="medium">
          <color indexed="64"/>
        </bottom>
      </border>
    </dxf>
  </rfmt>
  <rfmt sheetId="8" sqref="E982" start="0" length="0">
    <dxf>
      <border outline="0">
        <bottom style="medium">
          <color indexed="64"/>
        </bottom>
      </border>
    </dxf>
  </rfmt>
  <rfmt sheetId="8" s="1" sqref="B983" start="0" length="0">
    <dxf>
      <font>
        <sz val="10"/>
        <color auto="1"/>
        <name val="Arial"/>
        <scheme val="none"/>
      </font>
      <numFmt numFmtId="2" formatCode="0.00"/>
      <border outline="0">
        <top style="medium">
          <color indexed="64"/>
        </top>
        <bottom style="dashed">
          <color indexed="64"/>
        </bottom>
      </border>
    </dxf>
  </rfmt>
  <rfmt sheetId="8" s="1" sqref="C983" start="0" length="0">
    <dxf>
      <font>
        <sz val="10"/>
        <color auto="1"/>
        <name val="Arial"/>
        <scheme val="none"/>
      </font>
      <numFmt numFmtId="164" formatCode="0.0"/>
      <border outline="0">
        <top style="medium">
          <color indexed="64"/>
        </top>
        <bottom style="dashed">
          <color indexed="64"/>
        </bottom>
      </border>
    </dxf>
  </rfmt>
  <rfmt sheetId="8" sqref="D983" start="0" length="0">
    <dxf>
      <border outline="0">
        <top style="medium">
          <color indexed="64"/>
        </top>
        <bottom style="dashed">
          <color indexed="64"/>
        </bottom>
      </border>
    </dxf>
  </rfmt>
  <rfmt sheetId="8" sqref="E983" start="0" length="0">
    <dxf>
      <border outline="0">
        <top style="medium">
          <color indexed="64"/>
        </top>
        <bottom style="dashed">
          <color indexed="64"/>
        </bottom>
      </border>
    </dxf>
  </rfmt>
  <rfmt sheetId="8" s="1" sqref="B983" start="0" length="0">
    <dxf>
      <font>
        <sz val="10"/>
        <color auto="1"/>
        <name val="Arial Cyr"/>
        <scheme val="none"/>
      </font>
      <numFmt numFmtId="0" formatCode="General"/>
      <border outline="0">
        <top style="dashed">
          <color indexed="64"/>
        </top>
        <bottom style="medium">
          <color indexed="64"/>
        </bottom>
      </border>
    </dxf>
  </rfmt>
  <rfmt sheetId="8" s="1" sqref="C983" start="0" length="0">
    <dxf>
      <font>
        <sz val="10"/>
        <color auto="1"/>
        <name val="Arial Cyr"/>
        <scheme val="none"/>
      </font>
      <numFmt numFmtId="0" formatCode="General"/>
      <border outline="0">
        <top style="dashed">
          <color indexed="64"/>
        </top>
        <bottom style="medium">
          <color indexed="64"/>
        </bottom>
      </border>
    </dxf>
  </rfmt>
  <rfmt sheetId="8" sqref="D983" start="0" length="0">
    <dxf>
      <border outline="0">
        <top style="dashed">
          <color indexed="64"/>
        </top>
        <bottom style="medium">
          <color indexed="64"/>
        </bottom>
      </border>
    </dxf>
  </rfmt>
  <rfmt sheetId="8" sqref="E983" start="0" length="0">
    <dxf>
      <border outline="0">
        <top style="dashed">
          <color indexed="64"/>
        </top>
        <bottom style="medium">
          <color indexed="64"/>
        </bottom>
      </border>
    </dxf>
  </rfmt>
  <rfmt sheetId="8" sqref="B984" start="0" length="0">
    <dxf/>
  </rfmt>
  <rfmt sheetId="8" sqref="C984" start="0" length="0">
    <dxf/>
  </rfmt>
  <rfmt sheetId="8" sqref="D984" start="0" length="0">
    <dxf/>
  </rfmt>
  <rfmt sheetId="8" sqref="E984" start="0" length="0">
    <dxf/>
  </rfmt>
  <rfmt sheetId="8" s="1" sqref="B984" start="0" length="0">
    <dxf>
      <font>
        <sz val="10"/>
        <color auto="1"/>
        <name val="Arial Cyr"/>
        <scheme val="none"/>
      </font>
      <numFmt numFmtId="0" formatCode="General"/>
      <border outline="0">
        <top style="dashed">
          <color indexed="64"/>
        </top>
        <bottom style="medium">
          <color indexed="64"/>
        </bottom>
      </border>
    </dxf>
  </rfmt>
  <rfmt sheetId="8" s="1" sqref="C984" start="0" length="0">
    <dxf>
      <font>
        <sz val="10"/>
        <color auto="1"/>
        <name val="Arial Cyr"/>
        <scheme val="none"/>
      </font>
      <numFmt numFmtId="0" formatCode="General"/>
      <border outline="0">
        <top style="dashed">
          <color indexed="64"/>
        </top>
        <bottom style="medium">
          <color indexed="64"/>
        </bottom>
      </border>
    </dxf>
  </rfmt>
  <rfmt sheetId="8" sqref="D984" start="0" length="0">
    <dxf>
      <border outline="0">
        <top style="dashed">
          <color indexed="64"/>
        </top>
        <bottom style="medium">
          <color indexed="64"/>
        </bottom>
      </border>
    </dxf>
  </rfmt>
  <rfmt sheetId="8" sqref="E984" start="0" length="0">
    <dxf>
      <border outline="0">
        <top style="dashed">
          <color indexed="64"/>
        </top>
        <bottom style="medium">
          <color indexed="64"/>
        </bottom>
      </border>
    </dxf>
  </rfmt>
  <rfmt sheetId="8" s="1" sqref="B985" start="0" length="0">
    <dxf>
      <font>
        <sz val="10"/>
        <color auto="1"/>
        <name val="Arial"/>
        <scheme val="none"/>
      </font>
      <numFmt numFmtId="2" formatCode="0.00"/>
      <border outline="0">
        <top style="medium">
          <color indexed="64"/>
        </top>
      </border>
    </dxf>
  </rfmt>
  <rfmt sheetId="8" s="1" sqref="C985" start="0" length="0">
    <dxf>
      <font>
        <sz val="10"/>
        <color auto="1"/>
        <name val="Arial"/>
        <scheme val="none"/>
      </font>
      <numFmt numFmtId="164" formatCode="0.0"/>
      <border outline="0">
        <top style="medium">
          <color indexed="64"/>
        </top>
      </border>
    </dxf>
  </rfmt>
  <rfmt sheetId="8" sqref="D985" start="0" length="0">
    <dxf>
      <border outline="0">
        <top style="medium">
          <color indexed="64"/>
        </top>
      </border>
    </dxf>
  </rfmt>
  <rfmt sheetId="8" sqref="E985" start="0" length="0">
    <dxf>
      <border outline="0">
        <top style="medium">
          <color indexed="64"/>
        </top>
      </border>
    </dxf>
  </rfmt>
  <rfmt sheetId="8" s="1" sqref="B983" start="0" length="0">
    <dxf>
      <font>
        <sz val="10"/>
        <color auto="1"/>
        <name val="Arial"/>
        <scheme val="none"/>
      </font>
      <numFmt numFmtId="2" formatCode="0.00"/>
      <border outline="0">
        <top style="medium">
          <color indexed="64"/>
        </top>
        <bottom style="dashed">
          <color indexed="64"/>
        </bottom>
      </border>
    </dxf>
  </rfmt>
  <rfmt sheetId="8" s="1" sqref="C983" start="0" length="0">
    <dxf>
      <font>
        <sz val="10"/>
        <color auto="1"/>
        <name val="Arial"/>
        <scheme val="none"/>
      </font>
      <numFmt numFmtId="164" formatCode="0.0"/>
      <border outline="0">
        <top style="medium">
          <color indexed="64"/>
        </top>
        <bottom style="dashed">
          <color indexed="64"/>
        </bottom>
      </border>
    </dxf>
  </rfmt>
  <rfmt sheetId="8" sqref="D983" start="0" length="0">
    <dxf>
      <border outline="0">
        <top style="medium">
          <color indexed="64"/>
        </top>
        <bottom style="dashed">
          <color indexed="64"/>
        </bottom>
      </border>
    </dxf>
  </rfmt>
  <rfmt sheetId="8" sqref="E983" start="0" length="0">
    <dxf>
      <border outline="0">
        <top style="medium">
          <color indexed="64"/>
        </top>
        <bottom style="dashed">
          <color indexed="64"/>
        </bottom>
      </border>
    </dxf>
  </rfmt>
  <rcc rId="4680" sId="8">
    <nc r="C982">
      <v>6</v>
    </nc>
  </rcc>
  <rcc rId="4681" sId="8">
    <nc r="D982">
      <v>2.4</v>
    </nc>
  </rcc>
  <rcc rId="4682" sId="8">
    <nc r="E982">
      <v>110</v>
    </nc>
  </rcc>
  <rcv guid="{7CFB4564-A573-4AEE-9975-79543CE5E4E6}" action="delete"/>
  <rdn rId="0" localSheetId="2" customView="1" name="Z_7CFB4564_A573_4AEE_9975_79543CE5E4E6_.wvu.FilterData" hidden="1" oldHidden="1">
    <formula>'КР 2_I-VII'!$A$4:$H$4</formula>
    <oldFormula>'КР 2_I-VII'!$A$4:$H$4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88" sId="2" odxf="1" dxf="1" numFmtId="4">
    <nc r="B1974">
      <v>1.4976</v>
    </nc>
    <odxf/>
    <ndxf/>
  </rcc>
  <rcc rId="4689" sId="2" odxf="1" dxf="1" numFmtId="4">
    <nc r="C1974">
      <v>1.4977</v>
    </nc>
    <odxf>
      <border outline="0">
        <top/>
      </border>
    </odxf>
    <ndxf>
      <border outline="0">
        <top style="dotted">
          <color indexed="64"/>
        </top>
      </border>
    </ndxf>
  </rcc>
  <rcc rId="4690" sId="2" odxf="1" dxf="1" numFmtId="4">
    <nc r="D1974">
      <v>1.4978</v>
    </nc>
    <odxf>
      <border outline="0">
        <top/>
      </border>
    </odxf>
    <ndxf>
      <border outline="0">
        <top style="dotted">
          <color indexed="64"/>
        </top>
      </border>
    </ndxf>
  </rcc>
  <rcc rId="4691" sId="2" odxf="1" dxf="1" numFmtId="4">
    <nc r="E1974">
      <v>1.4977</v>
    </nc>
    <odxf/>
    <ndxf/>
  </rcc>
  <rcc rId="4692" sId="2" odxf="1" dxf="1" numFmtId="4">
    <nc r="F1974">
      <v>1.4977</v>
    </nc>
    <odxf/>
    <ndxf/>
  </rcc>
  <rcc rId="4693" sId="2" odxf="1" dxf="1" numFmtId="4">
    <nc r="G1974">
      <v>1.4978</v>
    </nc>
    <odxf>
      <border outline="0">
        <top/>
      </border>
    </odxf>
    <ndxf>
      <border outline="0">
        <top style="dotted">
          <color indexed="64"/>
        </top>
      </border>
    </ndxf>
  </rcc>
  <rcc rId="4694" sId="2" odxf="1" dxf="1" numFmtId="4">
    <nc r="H1974">
      <v>1.4978</v>
    </nc>
    <odxf>
      <border outline="0">
        <right style="thin">
          <color indexed="64"/>
        </right>
        <top/>
      </border>
    </odxf>
    <ndxf>
      <border outline="0">
        <right style="dotted">
          <color indexed="64"/>
        </right>
        <top style="dotted">
          <color indexed="64"/>
        </top>
      </border>
    </ndxf>
  </rcc>
  <rcv guid="{7CFB4564-A573-4AEE-9975-79543CE5E4E6}" action="delete"/>
  <rdn rId="0" localSheetId="2" customView="1" name="Z_7CFB4564_A573_4AEE_9975_79543CE5E4E6_.wvu.FilterData" hidden="1" oldHidden="1">
    <formula>'КР 2_I-VII'!$A$4:$H$4</formula>
    <oldFormula>'КР 2_I-VII'!$A$4:$H$4</oldFormula>
  </rdn>
  <rdn rId="0" localSheetId="5" customView="1" name="Z_7CFB4564_A573_4AEE_9975_79543CE5E4E6_.wvu.FilterData" hidden="1" oldHidden="1">
    <formula>'РМО состав'!$A$10:$H$10</formula>
    <oldFormula>'РМО состав'!$A$10:$H$10</oldFormula>
  </rdn>
  <rdn rId="0" localSheetId="6" customView="1" name="Z_7CFB4564_A573_4AEE_9975_79543CE5E4E6_.wvu.PrintArea" hidden="1" oldHidden="1">
    <formula>ГПИПБ!$A$1:$L$3</formula>
    <oldFormula>ГПИПБ!$A$1:$L$3</oldFormula>
  </rdn>
  <rdn rId="0" localSheetId="6" customView="1" name="Z_7CFB4564_A573_4AEE_9975_79543CE5E4E6_.wvu.Cols" hidden="1" oldHidden="1">
    <formula>ГПИПБ!$G:$L</formula>
    <oldFormula>ГПИПБ!$G:$L</oldFormula>
  </rdn>
  <rdn rId="0" localSheetId="10" customView="1" name="Z_7CFB4564_A573_4AEE_9975_79543CE5E4E6_.wvu.Rows" hidden="1" oldHidden="1">
    <formula>'Параметры окисление'!$124:$195</formula>
    <oldFormula>'Параметры окисление'!$124:$195</oldFormula>
  </rdn>
  <rcv guid="{7CFB4564-A573-4AEE-9975-79543CE5E4E6}" action="add"/>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00" sId="2" odxf="1" dxf="1" numFmtId="4">
    <nc r="B1975">
      <v>1.4977</v>
    </nc>
    <odxf/>
    <ndxf/>
  </rcc>
  <rcc rId="4701" sId="2" odxf="1" dxf="1" numFmtId="4">
    <nc r="C1975">
      <v>1.4977</v>
    </nc>
    <odxf/>
    <ndxf/>
  </rcc>
  <rcc rId="4702" sId="2" odxf="1" dxf="1" numFmtId="4">
    <nc r="D1975">
      <v>1.4977</v>
    </nc>
    <odxf/>
    <ndxf/>
  </rcc>
  <rcc rId="4703" sId="2" odxf="1" dxf="1" numFmtId="4">
    <nc r="E1975">
      <v>1.4973000000000001</v>
    </nc>
    <odxf>
      <border outline="0">
        <top style="dotted">
          <color indexed="64"/>
        </top>
      </border>
    </odxf>
    <ndxf>
      <border outline="0">
        <top/>
      </border>
    </ndxf>
  </rcc>
  <rcc rId="4704" sId="2" odxf="1" dxf="1" numFmtId="4">
    <nc r="F1975">
      <v>1.4978</v>
    </nc>
    <odxf>
      <border outline="0">
        <top style="dotted">
          <color indexed="64"/>
        </top>
      </border>
    </odxf>
    <ndxf>
      <border outline="0">
        <top/>
      </border>
    </ndxf>
  </rcc>
  <rcc rId="4705" sId="2" odxf="1" dxf="1" numFmtId="4">
    <nc r="G1975">
      <v>1.4977</v>
    </nc>
    <odxf>
      <border outline="0">
        <top style="dotted">
          <color indexed="64"/>
        </top>
      </border>
    </odxf>
    <ndxf>
      <border outline="0">
        <top/>
      </border>
    </ndxf>
  </rcc>
  <rcc rId="4706" sId="2" odxf="1" dxf="1" numFmtId="4">
    <nc r="H1975">
      <v>1.4977</v>
    </nc>
    <odxf>
      <border outline="0">
        <top style="dotted">
          <color indexed="64"/>
        </top>
      </border>
    </odxf>
    <ndxf>
      <border outline="0">
        <top/>
      </border>
    </ndxf>
  </rcc>
  <rcc rId="4707" sId="3" numFmtId="4">
    <nc r="B972">
      <v>1.5187999999999999</v>
    </nc>
  </rcc>
  <rcc rId="4708" sId="4" odxf="1" dxf="1" numFmtId="4">
    <nc r="B976">
      <v>1.5246999999999999</v>
    </nc>
    <odxf>
      <border outline="0">
        <top style="dashed">
          <color indexed="64"/>
        </top>
      </border>
    </odxf>
    <ndxf>
      <border outline="0">
        <top style="medium">
          <color indexed="64"/>
        </top>
      </border>
    </ndxf>
  </rcc>
  <rcc rId="4709" sId="4" odxf="1" dxf="1" numFmtId="4">
    <nc r="C976">
      <v>1.5245</v>
    </nc>
    <odxf>
      <border outline="0">
        <top style="dashed">
          <color indexed="64"/>
        </top>
      </border>
    </odxf>
    <ndxf>
      <border outline="0">
        <top style="medium">
          <color indexed="64"/>
        </top>
      </border>
    </ndxf>
  </rcc>
  <rcc rId="4710" sId="4" odxf="1" dxf="1" numFmtId="4">
    <nc r="D976">
      <v>1.5246999999999999</v>
    </nc>
    <odxf>
      <border outline="0">
        <top style="dashed">
          <color indexed="64"/>
        </top>
      </border>
    </odxf>
    <ndxf>
      <border outline="0">
        <top style="medium">
          <color indexed="64"/>
        </top>
      </border>
    </ndxf>
  </rcc>
  <rcc rId="4711" sId="4" odxf="1" dxf="1" numFmtId="4">
    <nc r="E976">
      <v>1.5246</v>
    </nc>
    <odxf>
      <border outline="0">
        <right style="dashed">
          <color indexed="64"/>
        </right>
        <top style="dashed">
          <color indexed="64"/>
        </top>
      </border>
    </odxf>
    <ndxf>
      <border outline="0">
        <right style="thin">
          <color indexed="64"/>
        </right>
        <top style="medium">
          <color indexed="64"/>
        </top>
      </border>
    </ndxf>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17" sId="1" odxf="1" dxf="1" numFmtId="4">
    <nc r="C336">
      <v>1.6E-2</v>
    </nc>
    <odxf/>
    <ndxf/>
  </rcc>
  <rcc rId="4718" sId="1" odxf="1" dxf="1" numFmtId="4">
    <nc r="D336">
      <v>3.0000000000000001E-3</v>
    </nc>
    <odxf/>
    <ndxf/>
  </rcc>
  <rcc rId="4719" sId="1" odxf="1" dxf="1" numFmtId="4">
    <nc r="E336">
      <v>7.0000000000000001E-3</v>
    </nc>
    <odxf/>
    <ndxf/>
  </rcc>
  <rcc rId="4720" sId="1" odxf="1" dxf="1" numFmtId="4">
    <nc r="F336">
      <v>3.0000000000000001E-3</v>
    </nc>
    <odxf/>
    <ndxf/>
  </rcc>
  <rfmt sheetId="1" sqref="G336" start="0" length="0">
    <dxf/>
  </rfmt>
  <rcc rId="4721" sId="1" odxf="1" dxf="1" numFmtId="4">
    <nc r="H336">
      <v>4.2999999999999997E-2</v>
    </nc>
    <odxf/>
    <ndxf/>
  </rcc>
  <rfmt sheetId="1" sqref="I336" start="0" length="0">
    <dxf/>
  </rfmt>
  <rfmt sheetId="1" sqref="J336" start="0" length="0">
    <dxf/>
  </rfmt>
  <rcc rId="4722" sId="1" odxf="1" dxf="1" numFmtId="4">
    <nc r="K336">
      <v>2.5000000000000001E-2</v>
    </nc>
    <odxf/>
    <ndxf/>
  </rcc>
  <rcc rId="4723" sId="1" odxf="1" dxf="1" numFmtId="4">
    <nc r="L336">
      <v>99.869</v>
    </nc>
    <odxf/>
    <ndxf/>
  </rcc>
  <rcc rId="4724" sId="1" odxf="1" dxf="1" numFmtId="4">
    <nc r="M336">
      <v>3.4000000000000002E-2</v>
    </nc>
    <odxf/>
    <ndxf/>
  </rcc>
  <rcc rId="4725" sId="1" odxf="1" dxf="1" numFmtId="4">
    <nc r="N336">
      <v>1.1999999999999999E-3</v>
    </nc>
    <odxf/>
    <ndxf/>
  </rcc>
  <rcc rId="4726" sId="3" odxf="1" dxf="1" numFmtId="4">
    <nc r="B974">
      <v>1.5187999999999999</v>
    </nc>
    <odxf>
      <border outline="0">
        <left style="dashed">
          <color indexed="64"/>
        </left>
        <right/>
        <top style="medium">
          <color indexed="64"/>
        </top>
        <bottom style="dashed">
          <color indexed="64"/>
        </bottom>
      </border>
    </odxf>
    <ndxf>
      <border outline="0">
        <left/>
        <right style="thin">
          <color indexed="64"/>
        </right>
        <top style="thin">
          <color indexed="64"/>
        </top>
        <bottom style="thin">
          <color indexed="64"/>
        </bottom>
      </border>
    </ndxf>
  </rcc>
  <rcc rId="4727" sId="3" odxf="1" dxf="1" numFmtId="4">
    <nc r="B975">
      <v>1.5187999999999999</v>
    </nc>
    <odxf>
      <border outline="0">
        <left style="dashed">
          <color indexed="64"/>
        </left>
        <right/>
        <top style="dashed">
          <color indexed="64"/>
        </top>
        <bottom style="dashed">
          <color indexed="64"/>
        </bottom>
      </border>
    </odxf>
    <ndxf>
      <border outline="0">
        <left/>
        <right style="thin">
          <color indexed="64"/>
        </right>
        <top style="thin">
          <color indexed="64"/>
        </top>
        <bottom style="thin">
          <color indexed="64"/>
        </bottom>
      </border>
    </ndxf>
  </rcc>
  <rcc rId="4728" sId="6" odxf="1" dxf="1" numFmtId="4">
    <nc r="B335">
      <v>1.5246</v>
    </nc>
    <odxf/>
    <ndxf/>
  </rcc>
  <rcc rId="4729" sId="6" odxf="1" dxf="1" numFmtId="4">
    <nc r="C335">
      <v>1.28</v>
    </nc>
    <odxf/>
    <ndxf/>
  </rcc>
  <rcc rId="4730" sId="6" odxf="1" dxf="1" numFmtId="4">
    <nc r="D335">
      <v>1.31</v>
    </nc>
    <odxf/>
    <ndxf/>
  </rcc>
  <rcc rId="4731" sId="6" odxf="1" dxf="1" numFmtId="4">
    <nc r="E335">
      <v>6.94</v>
    </nc>
    <odxf/>
    <ndxf/>
  </rcc>
  <rcc rId="4732" sId="6" odxf="1" dxf="1" numFmtId="4">
    <nc r="F335">
      <v>1.1000000000000001</v>
    </nc>
    <odxf/>
    <ndxf/>
  </rcc>
  <rfmt sheetId="6" sqref="G335" start="0" length="0">
    <dxf/>
  </rfmt>
  <rfmt sheetId="6" sqref="H335" start="0" length="0">
    <dxf/>
  </rfmt>
  <rfmt sheetId="6" sqref="I335" start="0" length="0">
    <dxf/>
  </rfmt>
  <rfmt sheetId="6" sqref="J335" start="0" length="0">
    <dxf/>
  </rfmt>
  <rfmt sheetId="6" sqref="K335" start="0" length="0">
    <dxf/>
  </rfmt>
  <rfmt sheetId="6" sqref="L335" start="0" length="0">
    <dxf/>
  </rfmt>
  <rcc rId="4733" sId="6" odxf="1" dxf="1" numFmtId="4">
    <nc r="M335">
      <v>89.37</v>
    </nc>
    <odxf/>
    <ndxf/>
  </rcc>
  <rfmt sheetId="6" sqref="N335" start="0" length="0">
    <dxf>
      <numFmt numFmtId="2" formatCode="0.00"/>
    </dxf>
  </rfmt>
  <rfmt sheetId="6" sqref="O335" start="0" length="0">
    <dxf>
      <numFmt numFmtId="0" formatCode="General"/>
    </dxf>
  </rfmt>
  <rfmt sheetId="6" sqref="P335" start="0" length="0">
    <dxf/>
  </rfmt>
  <rfmt sheetId="6" sqref="Q335" start="0" length="0">
    <dxf>
      <alignment vertical="top" readingOrder="0"/>
    </dxf>
  </rfmt>
  <rfmt sheetId="6" sqref="R335" start="0" length="0">
    <dxf>
      <numFmt numFmtId="2" formatCode="0.00"/>
      <alignment vertical="center" readingOrder="0"/>
      <border outline="0">
        <left style="dashed">
          <color indexed="64"/>
        </left>
        <right style="dashed">
          <color indexed="64"/>
        </right>
        <top style="dashed">
          <color indexed="64"/>
        </top>
        <bottom style="dashed">
          <color indexed="64"/>
        </bottom>
      </border>
    </dxf>
  </rfmt>
  <rcc rId="4734" sId="6" numFmtId="4">
    <oc r="Q335">
      <f>IF(SUM(D335,E335)&gt;0,SUM(D335,E335),"")</f>
    </oc>
    <nc r="Q335">
      <v>8.25</v>
    </nc>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40" sId="7" odxf="1" dxf="1" numFmtId="4">
    <nc r="B985">
      <v>4.51</v>
    </nc>
    <odxf>
      <border outline="0">
        <top style="dashed">
          <color indexed="64"/>
        </top>
        <bottom style="dashed">
          <color indexed="64"/>
        </bottom>
      </border>
    </odxf>
    <ndxf>
      <border outline="0">
        <top style="medium">
          <color indexed="64"/>
        </top>
        <bottom style="thin">
          <color indexed="64"/>
        </bottom>
      </border>
    </ndxf>
  </rcc>
  <rcc rId="4741" sId="7" odxf="1" dxf="1" numFmtId="4">
    <nc r="C985">
      <v>5.9</v>
    </nc>
    <odxf>
      <border outline="0">
        <top style="dashed">
          <color indexed="64"/>
        </top>
        <bottom style="dashed">
          <color indexed="64"/>
        </bottom>
      </border>
    </odxf>
    <ndxf>
      <border outline="0">
        <top style="medium">
          <color indexed="64"/>
        </top>
        <bottom style="thin">
          <color indexed="64"/>
        </bottom>
      </border>
    </ndxf>
  </rcc>
  <rcc rId="4742" sId="7" odxf="1" dxf="1" numFmtId="4">
    <nc r="D985">
      <v>6.1</v>
    </nc>
    <odxf>
      <border outline="0">
        <top style="dashed">
          <color indexed="64"/>
        </top>
        <bottom style="dashed">
          <color indexed="64"/>
        </bottom>
      </border>
    </odxf>
    <ndxf>
      <border outline="0">
        <top style="medium">
          <color indexed="64"/>
        </top>
        <bottom style="thin">
          <color indexed="64"/>
        </bottom>
      </border>
    </ndxf>
  </rcc>
  <rcc rId="4743" sId="8" odxf="1" s="1" dxf="1">
    <nc r="B983">
      <v>5.48</v>
    </nc>
    <o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border outline="0">
        <top/>
      </border>
    </ndxf>
  </rcc>
  <rcc rId="4744" sId="8" odxf="1" s="1" dxf="1">
    <nc r="C983">
      <v>5.7</v>
    </nc>
    <odxf>
      <font>
        <b val="0"/>
        <i val="0"/>
        <strike val="0"/>
        <condense val="0"/>
        <extend val="0"/>
        <outline val="0"/>
        <shadow val="0"/>
        <u val="none"/>
        <vertAlign val="baseline"/>
        <sz val="10"/>
        <color auto="1"/>
        <name val="Arial"/>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outline="0">
        <left style="dashed">
          <color indexed="64"/>
        </left>
        <right style="dashed">
          <color indexed="64"/>
        </right>
        <top style="medium">
          <color indexed="64"/>
        </top>
        <bottom style="dashed">
          <color indexed="64"/>
        </bottom>
      </border>
      <protection locked="1" hidden="0"/>
    </odxf>
    <ndxf>
      <font>
        <sz val="10"/>
        <color auto="1"/>
        <name val="Arial Cyr"/>
        <scheme val="none"/>
      </font>
      <numFmt numFmtId="0" formatCode="General"/>
    </ndxf>
  </rcc>
  <rcc rId="4745" sId="8">
    <nc r="D983">
      <v>2.4</v>
    </nc>
  </rcc>
  <rcc rId="4746" sId="8">
    <nc r="E983">
      <v>110</v>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47" sId="2" odxf="1" dxf="1" numFmtId="4">
    <nc r="B1976">
      <v>1.4976</v>
    </nc>
    <odxf/>
    <ndxf/>
  </rcc>
  <rcc rId="4748" sId="2" odxf="1" dxf="1" numFmtId="4">
    <nc r="C1976">
      <v>1.4977</v>
    </nc>
    <odxf/>
    <ndxf/>
  </rcc>
  <rcc rId="4749" sId="2" odxf="1" dxf="1" numFmtId="4">
    <nc r="D1976">
      <v>1.4977</v>
    </nc>
    <odxf/>
    <ndxf/>
  </rcc>
  <rcc rId="4750" sId="2" odxf="1" dxf="1" numFmtId="4">
    <nc r="E1976">
      <v>1.4976</v>
    </nc>
    <odxf>
      <border outline="0">
        <top style="dotted">
          <color indexed="64"/>
        </top>
      </border>
    </odxf>
    <ndxf>
      <border outline="0">
        <top/>
      </border>
    </ndxf>
  </rcc>
  <rcc rId="4751" sId="2" odxf="1" dxf="1" numFmtId="4">
    <nc r="F1976">
      <v>1.4978</v>
    </nc>
    <odxf>
      <border outline="0">
        <top style="dotted">
          <color indexed="64"/>
        </top>
      </border>
    </odxf>
    <ndxf>
      <border outline="0">
        <top/>
      </border>
    </ndxf>
  </rcc>
  <rcc rId="4752" sId="2" odxf="1" dxf="1" numFmtId="4">
    <nc r="G1976">
      <v>1.4977</v>
    </nc>
    <odxf>
      <border outline="0">
        <top style="dotted">
          <color indexed="64"/>
        </top>
      </border>
    </odxf>
    <ndxf>
      <border outline="0">
        <top/>
      </border>
    </ndxf>
  </rcc>
  <rcc rId="4753" sId="2" odxf="1" dxf="1" numFmtId="4">
    <nc r="H1976">
      <v>1.4976</v>
    </nc>
    <odxf>
      <border outline="0">
        <top style="dotted">
          <color indexed="64"/>
        </top>
      </border>
    </odxf>
    <ndxf>
      <border outline="0">
        <top/>
      </border>
    </ndxf>
  </rcc>
  <rcc rId="4754" sId="5" odxf="1" dxf="1" numFmtId="4">
    <nc r="B340">
      <v>79.66</v>
    </nc>
    <odxf/>
    <ndxf/>
  </rcc>
  <rcc rId="4755" sId="5" odxf="1" dxf="1" numFmtId="4">
    <nc r="C340">
      <v>0.19</v>
    </nc>
    <odxf/>
    <ndxf/>
  </rcc>
  <rcc rId="4756" sId="5" odxf="1" dxf="1" numFmtId="4">
    <nc r="D340">
      <v>2.17</v>
    </nc>
    <odxf/>
    <ndxf/>
  </rcc>
  <rcc rId="4757" sId="5" odxf="1" dxf="1" numFmtId="4">
    <nc r="E340">
      <v>17.59</v>
    </nc>
    <odxf/>
    <ndxf/>
  </rcc>
  <rcc rId="4758" sId="5" odxf="1" dxf="1" numFmtId="4">
    <nc r="F340">
      <v>0.39</v>
    </nc>
    <odxf/>
    <ndxf/>
  </rcc>
  <rcc rId="4759" sId="5" odxf="1" dxf="1">
    <oc r="G340">
      <f>IF(SUM(C340:D340)&gt;0,SUM(C340:D340),"")</f>
    </oc>
    <nc r="G340">
      <f>IF(SUM(C340:D340)&gt;0,SUM(C340:D340),"")</f>
    </nc>
    <odxf/>
    <ndxf/>
  </rcc>
  <rfmt sheetId="5" sqref="I340" start="0" length="0">
    <dxf/>
  </rfmt>
  <rfmt sheetId="5" sqref="J340" start="0" length="0">
    <dxf/>
  </rfmt>
  <rcc rId="4760" sId="5" odxf="1" dxf="1">
    <oc r="K340">
      <f>IF(SUM(B340,C340,D340,E340,F340)&gt;0,100*(E340*120.2/152.2)/((E340*120.2/152.2)+(D340*120.2/136.2)+C340+(F340*120.2/270)),"")</f>
    </oc>
    <nc r="K340">
      <f>IF(SUM(B340,C340,D340,E340,F340)&gt;0,100*(E340*120.2/152.2)/((E340*120.2/152.2)+(D340*120.2/136.2)+C340+(F340*120.2/270)),"")</f>
    </nc>
    <odxf/>
    <ndxf/>
  </rcc>
  <rcv guid="{DC17E760-7AF3-43F5-835D-CADE0871D56B}" action="delete"/>
  <rdn rId="0" localSheetId="2" customView="1" name="Z_DC17E760_7AF3_43F5_835D_CADE0871D56B_.wvu.FilterData" hidden="1" oldHidden="1">
    <formula>'КР 2_I-VII'!$A$4:$H$4</formula>
    <oldFormula>'КР 2_I-VII'!$A$4:$H$4</oldFormula>
  </rdn>
  <rdn rId="0" localSheetId="5" customView="1" name="Z_DC17E760_7AF3_43F5_835D_CADE0871D56B_.wvu.FilterData" hidden="1" oldHidden="1">
    <formula>'РМО состав'!$A$10:$H$10</formula>
    <oldFormula>'РМО состав'!$A$10:$H$10</oldFormula>
  </rdn>
  <rdn rId="0" localSheetId="6" customView="1" name="Z_DC17E760_7AF3_43F5_835D_CADE0871D56B_.wvu.PrintArea" hidden="1" oldHidden="1">
    <formula>ГПИПБ!$A$1:$L$3</formula>
    <oldFormula>ГПИПБ!$A$1:$L$3</oldFormula>
  </rdn>
  <rdn rId="0" localSheetId="6" customView="1" name="Z_DC17E760_7AF3_43F5_835D_CADE0871D56B_.wvu.Cols" hidden="1" oldHidden="1">
    <formula>ГПИПБ!$G:$L</formula>
    <oldFormula>ГПИПБ!$G:$L</oldFormula>
  </rdn>
  <rdn rId="0" localSheetId="10" customView="1" name="Z_DC17E760_7AF3_43F5_835D_CADE0871D56B_.wvu.Rows" hidden="1" oldHidden="1">
    <formula>'Параметры окисление'!$124:$195</formula>
    <oldFormula>'Параметры окисление'!$124:$195</oldFormula>
  </rdn>
  <rcv guid="{DC17E760-7AF3-43F5-835D-CADE0871D56B}"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685EF3BE-E288-4CDE-8464-81981F8E132D}" name="Мугултдинов Ренат Иршатович" id="-2064285040" dateTime="2022-11-16T10:41:49"/>
  <userInfo guid="{4C863B57-700F-4101-809A-22E8AB734280}" name="Андреев Евгений" id="-637476913" dateTime="2023-07-27T10:20:31"/>
</user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printerSettings" Target="../printerSettings/printerSettings12.bin"/><Relationship Id="rId7" Type="http://schemas.openxmlformats.org/officeDocument/2006/relationships/printerSettings" Target="../printerSettings/printerSettings16.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6" Type="http://schemas.openxmlformats.org/officeDocument/2006/relationships/printerSettings" Target="../printerSettings/printerSettings15.bin"/><Relationship Id="rId5" Type="http://schemas.openxmlformats.org/officeDocument/2006/relationships/printerSettings" Target="../printerSettings/printerSettings14.bin"/><Relationship Id="rId4" Type="http://schemas.openxmlformats.org/officeDocument/2006/relationships/printerSettings" Target="../printerSettings/printerSettings13.bin"/><Relationship Id="rId9"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6.bin"/><Relationship Id="rId3" Type="http://schemas.openxmlformats.org/officeDocument/2006/relationships/printerSettings" Target="../printerSettings/printerSettings21.bin"/><Relationship Id="rId7" Type="http://schemas.openxmlformats.org/officeDocument/2006/relationships/printerSettings" Target="../printerSettings/printerSettings25.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printerSettings" Target="../printerSettings/printerSettings24.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 Id="rId9"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printerSettings" Target="../printerSettings/printerSettings30.bin"/><Relationship Id="rId7" Type="http://schemas.openxmlformats.org/officeDocument/2006/relationships/printerSettings" Target="../printerSettings/printerSettings34.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6" Type="http://schemas.openxmlformats.org/officeDocument/2006/relationships/printerSettings" Target="../printerSettings/printerSettings33.bin"/><Relationship Id="rId5" Type="http://schemas.openxmlformats.org/officeDocument/2006/relationships/printerSettings" Target="../printerSettings/printerSettings32.bin"/><Relationship Id="rId4" Type="http://schemas.openxmlformats.org/officeDocument/2006/relationships/printerSettings" Target="../printerSettings/printerSettings31.bin"/><Relationship Id="rId9" Type="http://schemas.openxmlformats.org/officeDocument/2006/relationships/printerSettings" Target="../printerSettings/printerSettings36.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4.bin"/><Relationship Id="rId3" Type="http://schemas.openxmlformats.org/officeDocument/2006/relationships/printerSettings" Target="../printerSettings/printerSettings39.bin"/><Relationship Id="rId7" Type="http://schemas.openxmlformats.org/officeDocument/2006/relationships/printerSettings" Target="../printerSettings/printerSettings43.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 Id="rId6" Type="http://schemas.openxmlformats.org/officeDocument/2006/relationships/printerSettings" Target="../printerSettings/printerSettings42.bin"/><Relationship Id="rId5" Type="http://schemas.openxmlformats.org/officeDocument/2006/relationships/printerSettings" Target="../printerSettings/printerSettings41.bin"/><Relationship Id="rId4" Type="http://schemas.openxmlformats.org/officeDocument/2006/relationships/printerSettings" Target="../printerSettings/printerSettings40.bin"/><Relationship Id="rId9" Type="http://schemas.openxmlformats.org/officeDocument/2006/relationships/printerSettings" Target="../printerSettings/printerSettings45.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53.bin"/><Relationship Id="rId3" Type="http://schemas.openxmlformats.org/officeDocument/2006/relationships/printerSettings" Target="../printerSettings/printerSettings48.bin"/><Relationship Id="rId7" Type="http://schemas.openxmlformats.org/officeDocument/2006/relationships/printerSettings" Target="../printerSettings/printerSettings52.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6" Type="http://schemas.openxmlformats.org/officeDocument/2006/relationships/printerSettings" Target="../printerSettings/printerSettings51.bin"/><Relationship Id="rId5" Type="http://schemas.openxmlformats.org/officeDocument/2006/relationships/printerSettings" Target="../printerSettings/printerSettings50.bin"/><Relationship Id="rId4" Type="http://schemas.openxmlformats.org/officeDocument/2006/relationships/printerSettings" Target="../printerSettings/printerSettings49.bin"/><Relationship Id="rId9" Type="http://schemas.openxmlformats.org/officeDocument/2006/relationships/printerSettings" Target="../printerSettings/printerSettings54.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62.bin"/><Relationship Id="rId3" Type="http://schemas.openxmlformats.org/officeDocument/2006/relationships/printerSettings" Target="../printerSettings/printerSettings57.bin"/><Relationship Id="rId7" Type="http://schemas.openxmlformats.org/officeDocument/2006/relationships/printerSettings" Target="../printerSettings/printerSettings61.bin"/><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 Id="rId6" Type="http://schemas.openxmlformats.org/officeDocument/2006/relationships/printerSettings" Target="../printerSettings/printerSettings60.bin"/><Relationship Id="rId5" Type="http://schemas.openxmlformats.org/officeDocument/2006/relationships/printerSettings" Target="../printerSettings/printerSettings59.bin"/><Relationship Id="rId10" Type="http://schemas.openxmlformats.org/officeDocument/2006/relationships/drawing" Target="../drawings/drawing1.xml"/><Relationship Id="rId4" Type="http://schemas.openxmlformats.org/officeDocument/2006/relationships/printerSettings" Target="../printerSettings/printerSettings58.bin"/><Relationship Id="rId9" Type="http://schemas.openxmlformats.org/officeDocument/2006/relationships/printerSettings" Target="../printerSettings/printerSettings63.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1.bin"/><Relationship Id="rId3" Type="http://schemas.openxmlformats.org/officeDocument/2006/relationships/printerSettings" Target="../printerSettings/printerSettings66.bin"/><Relationship Id="rId7" Type="http://schemas.openxmlformats.org/officeDocument/2006/relationships/printerSettings" Target="../printerSettings/printerSettings70.bin"/><Relationship Id="rId2" Type="http://schemas.openxmlformats.org/officeDocument/2006/relationships/printerSettings" Target="../printerSettings/printerSettings65.bin"/><Relationship Id="rId1" Type="http://schemas.openxmlformats.org/officeDocument/2006/relationships/printerSettings" Target="../printerSettings/printerSettings64.bin"/><Relationship Id="rId6" Type="http://schemas.openxmlformats.org/officeDocument/2006/relationships/printerSettings" Target="../printerSettings/printerSettings69.bin"/><Relationship Id="rId5" Type="http://schemas.openxmlformats.org/officeDocument/2006/relationships/printerSettings" Target="../printerSettings/printerSettings68.bin"/><Relationship Id="rId4" Type="http://schemas.openxmlformats.org/officeDocument/2006/relationships/printerSettings" Target="../printerSettings/printerSettings67.bin"/><Relationship Id="rId9" Type="http://schemas.openxmlformats.org/officeDocument/2006/relationships/printerSettings" Target="../printerSettings/printerSettings72.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80.bin"/><Relationship Id="rId3" Type="http://schemas.openxmlformats.org/officeDocument/2006/relationships/printerSettings" Target="../printerSettings/printerSettings75.bin"/><Relationship Id="rId7" Type="http://schemas.openxmlformats.org/officeDocument/2006/relationships/printerSettings" Target="../printerSettings/printerSettings79.bin"/><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 Id="rId6" Type="http://schemas.openxmlformats.org/officeDocument/2006/relationships/printerSettings" Target="../printerSettings/printerSettings78.bin"/><Relationship Id="rId5" Type="http://schemas.openxmlformats.org/officeDocument/2006/relationships/printerSettings" Target="../printerSettings/printerSettings77.bin"/><Relationship Id="rId4" Type="http://schemas.openxmlformats.org/officeDocument/2006/relationships/printerSettings" Target="../printerSettings/printerSettings76.bin"/><Relationship Id="rId9" Type="http://schemas.openxmlformats.org/officeDocument/2006/relationships/printerSettings" Target="../printerSettings/printerSettings8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6"/>
  <sheetViews>
    <sheetView zoomScaleNormal="100" workbookViewId="0">
      <pane xSplit="1" ySplit="6" topLeftCell="B347" activePane="bottomRight" state="frozen"/>
      <selection pane="topRight" activeCell="B1" sqref="B1"/>
      <selection pane="bottomLeft" activeCell="A7" sqref="A7"/>
      <selection pane="bottomRight" activeCell="D368" sqref="D368"/>
    </sheetView>
  </sheetViews>
  <sheetFormatPr defaultColWidth="9.140625" defaultRowHeight="12.75" x14ac:dyDescent="0.2"/>
  <cols>
    <col min="1" max="1" width="16.5703125" style="14" customWidth="1"/>
    <col min="2" max="2" width="9.28515625" style="1" bestFit="1" customWidth="1"/>
    <col min="3" max="3" width="7.85546875" style="1" customWidth="1"/>
    <col min="4" max="4" width="8.140625" style="1" customWidth="1"/>
    <col min="5" max="6" width="8.140625" style="252" customWidth="1"/>
    <col min="7" max="7" width="10" style="1" bestFit="1" customWidth="1"/>
    <col min="8" max="8" width="11" style="1" customWidth="1"/>
    <col min="9" max="9" width="11.5703125" style="1" bestFit="1" customWidth="1"/>
    <col min="10" max="10" width="11" style="1" customWidth="1"/>
    <col min="11" max="11" width="13" style="1" customWidth="1"/>
    <col min="12" max="12" width="11.5703125" style="1" customWidth="1"/>
    <col min="13" max="13" width="9.42578125" style="15" bestFit="1" customWidth="1"/>
    <col min="14" max="14" width="10.140625" style="6" customWidth="1"/>
    <col min="15" max="15" width="9.140625" style="2"/>
    <col min="16" max="16" width="80.85546875" style="2" customWidth="1"/>
    <col min="17" max="16384" width="9.140625" style="2"/>
  </cols>
  <sheetData>
    <row r="1" spans="1:16" ht="18" x14ac:dyDescent="0.25">
      <c r="A1" s="1163" t="s">
        <v>0</v>
      </c>
      <c r="B1" s="1163"/>
      <c r="C1" s="1163"/>
      <c r="D1" s="1163"/>
      <c r="E1" s="1163"/>
      <c r="F1" s="1163"/>
      <c r="G1" s="1163"/>
      <c r="H1" s="1163"/>
      <c r="I1" s="1162" t="s">
        <v>148</v>
      </c>
      <c r="J1" s="1162"/>
      <c r="K1" s="1162"/>
      <c r="L1" s="1162"/>
      <c r="M1" s="1162"/>
      <c r="N1" s="1162"/>
    </row>
    <row r="2" spans="1:16" ht="25.5" x14ac:dyDescent="0.2">
      <c r="A2" s="329" t="s">
        <v>1</v>
      </c>
      <c r="B2" s="329" t="s">
        <v>2</v>
      </c>
      <c r="C2" s="329" t="s">
        <v>3</v>
      </c>
      <c r="D2" s="329" t="s">
        <v>4</v>
      </c>
      <c r="E2" s="330" t="s">
        <v>145</v>
      </c>
      <c r="F2" s="330" t="s">
        <v>146</v>
      </c>
      <c r="G2" s="329" t="s">
        <v>72</v>
      </c>
      <c r="H2" s="329" t="s">
        <v>5</v>
      </c>
      <c r="I2" s="329" t="s">
        <v>6</v>
      </c>
      <c r="J2" s="329" t="s">
        <v>7</v>
      </c>
      <c r="K2" s="331" t="s">
        <v>59</v>
      </c>
      <c r="L2" s="329" t="s">
        <v>8</v>
      </c>
      <c r="M2" s="332" t="s">
        <v>9</v>
      </c>
      <c r="N2" s="333" t="s">
        <v>10</v>
      </c>
      <c r="O2" s="2" t="s">
        <v>168</v>
      </c>
    </row>
    <row r="3" spans="1:16" ht="25.5" x14ac:dyDescent="0.2">
      <c r="A3" s="329"/>
      <c r="B3" s="329" t="s">
        <v>11</v>
      </c>
      <c r="C3" s="329" t="s">
        <v>11</v>
      </c>
      <c r="D3" s="329" t="s">
        <v>11</v>
      </c>
      <c r="E3" s="329" t="s">
        <v>11</v>
      </c>
      <c r="F3" s="329" t="s">
        <v>11</v>
      </c>
      <c r="G3" s="329" t="s">
        <v>11</v>
      </c>
      <c r="H3" s="329" t="s">
        <v>11</v>
      </c>
      <c r="I3" s="329" t="s">
        <v>11</v>
      </c>
      <c r="J3" s="329" t="s">
        <v>11</v>
      </c>
      <c r="K3" s="329" t="s">
        <v>11</v>
      </c>
      <c r="L3" s="329" t="s">
        <v>11</v>
      </c>
      <c r="M3" s="332" t="s">
        <v>11</v>
      </c>
      <c r="N3" s="333" t="s">
        <v>11</v>
      </c>
    </row>
    <row r="4" spans="1:16" ht="19.5" customHeight="1" x14ac:dyDescent="0.2">
      <c r="A4" s="329" t="s">
        <v>12</v>
      </c>
      <c r="B4" s="331" t="s">
        <v>26</v>
      </c>
      <c r="C4" s="331" t="s">
        <v>26</v>
      </c>
      <c r="D4" s="331" t="s">
        <v>26</v>
      </c>
      <c r="E4" s="331" t="s">
        <v>26</v>
      </c>
      <c r="F4" s="331" t="s">
        <v>26</v>
      </c>
      <c r="G4" s="334" t="s">
        <v>73</v>
      </c>
      <c r="H4" s="331" t="s">
        <v>63</v>
      </c>
      <c r="I4" s="331" t="s">
        <v>26</v>
      </c>
      <c r="J4" s="331" t="s">
        <v>26</v>
      </c>
      <c r="K4" s="331" t="s">
        <v>62</v>
      </c>
      <c r="L4" s="331" t="s">
        <v>64</v>
      </c>
      <c r="M4" s="335" t="s">
        <v>61</v>
      </c>
      <c r="N4" s="336" t="s">
        <v>60</v>
      </c>
    </row>
    <row r="5" spans="1:16" x14ac:dyDescent="0.2">
      <c r="A5" s="337" t="s">
        <v>147</v>
      </c>
      <c r="B5" s="337" t="e">
        <v>#DIV/0!</v>
      </c>
      <c r="C5" s="338">
        <v>1.5114982578397194E-2</v>
      </c>
      <c r="D5" s="338">
        <v>5.1379310344827605E-3</v>
      </c>
      <c r="E5" s="338">
        <v>6.0924999999999972E-2</v>
      </c>
      <c r="F5" s="338">
        <v>4.3365853658536541E-2</v>
      </c>
      <c r="G5" s="338">
        <v>1.8823166023165989E-2</v>
      </c>
      <c r="H5" s="338">
        <v>5.7006666666666657E-2</v>
      </c>
      <c r="I5" s="338">
        <v>3.7534883720930262E-3</v>
      </c>
      <c r="J5" s="338">
        <v>5.0714285714285731E-3</v>
      </c>
      <c r="K5" s="338">
        <v>8.4483333333333369E-2</v>
      </c>
      <c r="L5" s="338">
        <v>99.776806666666687</v>
      </c>
      <c r="M5" s="338">
        <v>3.3125999999999975E-2</v>
      </c>
      <c r="N5" s="339">
        <v>1.0640000000000014E-3</v>
      </c>
    </row>
    <row r="6" spans="1:16" x14ac:dyDescent="0.2">
      <c r="A6" s="340" t="s">
        <v>66</v>
      </c>
      <c r="B6" s="341">
        <f>AVERAGEA(B7:B502)</f>
        <v>3.5714285714285713E-3</v>
      </c>
      <c r="C6" s="342">
        <f t="shared" ref="C6:N6" si="0">AVERAGEA(C7:C502)</f>
        <v>9.7714285714285646E-3</v>
      </c>
      <c r="D6" s="341">
        <f t="shared" si="0"/>
        <v>3.5961538461538483E-3</v>
      </c>
      <c r="E6" s="341">
        <f t="shared" si="0"/>
        <v>6.1904761904761803E-3</v>
      </c>
      <c r="F6" s="341">
        <f t="shared" si="0"/>
        <v>7.9522388059701226E-3</v>
      </c>
      <c r="G6" s="343" t="e">
        <f t="shared" si="0"/>
        <v>#DIV/0!</v>
      </c>
      <c r="H6" s="343">
        <f t="shared" si="0"/>
        <v>3.837797619047615E-2</v>
      </c>
      <c r="I6" s="343" t="e">
        <f t="shared" si="0"/>
        <v>#DIV/0!</v>
      </c>
      <c r="J6" s="343" t="e">
        <f t="shared" si="0"/>
        <v>#DIV/0!</v>
      </c>
      <c r="K6" s="343">
        <f t="shared" si="0"/>
        <v>2.7583976261127571E-2</v>
      </c>
      <c r="L6" s="343">
        <f t="shared" si="0"/>
        <v>99.875068545994054</v>
      </c>
      <c r="M6" s="343">
        <f t="shared" si="0"/>
        <v>3.7551928783382774E-2</v>
      </c>
      <c r="N6" s="342">
        <f t="shared" si="0"/>
        <v>1.3600000000000007E-3</v>
      </c>
    </row>
    <row r="7" spans="1:16" s="27" customFormat="1" x14ac:dyDescent="0.2">
      <c r="A7" s="217">
        <v>44562.333333333336</v>
      </c>
      <c r="B7" s="218"/>
      <c r="C7" s="218"/>
      <c r="D7" s="218"/>
      <c r="E7" s="218">
        <v>1E-3</v>
      </c>
      <c r="F7" s="218">
        <v>1E-3</v>
      </c>
      <c r="G7" s="218"/>
      <c r="H7" s="218"/>
      <c r="I7" s="218"/>
      <c r="J7" s="218"/>
      <c r="K7" s="218">
        <v>1.7999999999999999E-2</v>
      </c>
      <c r="L7" s="218">
        <v>99.972999999999999</v>
      </c>
      <c r="M7" s="218">
        <v>7.0000000000000001E-3</v>
      </c>
      <c r="N7" s="219">
        <v>1.1999999999999999E-3</v>
      </c>
      <c r="O7" s="30"/>
      <c r="P7" s="30"/>
    </row>
    <row r="8" spans="1:16" s="27" customFormat="1" ht="13.5" thickBot="1" x14ac:dyDescent="0.25">
      <c r="A8" s="220">
        <v>44563.333333333336</v>
      </c>
      <c r="B8" s="221"/>
      <c r="C8" s="221"/>
      <c r="D8" s="221"/>
      <c r="E8" s="221">
        <v>1E-3</v>
      </c>
      <c r="F8" s="221">
        <v>2E-3</v>
      </c>
      <c r="G8" s="221"/>
      <c r="H8" s="221">
        <v>1E-3</v>
      </c>
      <c r="I8" s="221"/>
      <c r="J8" s="221"/>
      <c r="K8" s="221">
        <v>2.4E-2</v>
      </c>
      <c r="L8" s="221">
        <v>99.960999999999999</v>
      </c>
      <c r="M8" s="221">
        <v>1.0999999999999999E-2</v>
      </c>
      <c r="N8" s="222">
        <v>1.2999999999999999E-3</v>
      </c>
      <c r="O8" s="30"/>
      <c r="P8" s="30"/>
    </row>
    <row r="9" spans="1:16" s="27" customFormat="1" x14ac:dyDescent="0.2">
      <c r="A9" s="223">
        <v>44564.333333333336</v>
      </c>
      <c r="B9" s="224"/>
      <c r="C9" s="224"/>
      <c r="D9" s="224"/>
      <c r="E9" s="224">
        <v>1E-3</v>
      </c>
      <c r="F9" s="224">
        <v>1E-3</v>
      </c>
      <c r="G9" s="224"/>
      <c r="H9" s="224">
        <v>1E-3</v>
      </c>
      <c r="I9" s="224"/>
      <c r="J9" s="224"/>
      <c r="K9" s="224">
        <v>3.5999999999999997E-2</v>
      </c>
      <c r="L9" s="224">
        <v>99.953000000000003</v>
      </c>
      <c r="M9" s="224">
        <v>8.0000000000000002E-3</v>
      </c>
      <c r="N9" s="225">
        <v>1.1999999999999999E-3</v>
      </c>
      <c r="O9" s="30"/>
      <c r="P9" s="30"/>
    </row>
    <row r="10" spans="1:16" s="27" customFormat="1" x14ac:dyDescent="0.2">
      <c r="A10" s="217">
        <v>44565.333333333336</v>
      </c>
      <c r="B10" s="218"/>
      <c r="C10" s="218">
        <v>1E-3</v>
      </c>
      <c r="D10" s="218"/>
      <c r="E10" s="218">
        <v>5.0000000000000001E-3</v>
      </c>
      <c r="F10" s="218">
        <v>2.8000000000000001E-2</v>
      </c>
      <c r="G10" s="218"/>
      <c r="H10" s="218">
        <v>1.2999999999999999E-2</v>
      </c>
      <c r="I10" s="218"/>
      <c r="J10" s="218"/>
      <c r="K10" s="218">
        <v>2.3E-2</v>
      </c>
      <c r="L10" s="218">
        <v>99.921999999999997</v>
      </c>
      <c r="M10" s="218">
        <v>8.0000000000000002E-3</v>
      </c>
      <c r="N10" s="219">
        <v>1.1999999999999999E-3</v>
      </c>
      <c r="O10" s="30"/>
      <c r="P10" s="30"/>
    </row>
    <row r="11" spans="1:16" s="27" customFormat="1" x14ac:dyDescent="0.2">
      <c r="A11" s="217">
        <v>44566.333333333336</v>
      </c>
      <c r="B11" s="218"/>
      <c r="C11" s="218">
        <v>2E-3</v>
      </c>
      <c r="D11" s="218"/>
      <c r="E11" s="218">
        <v>1.2E-2</v>
      </c>
      <c r="F11" s="218">
        <v>8.4000000000000005E-2</v>
      </c>
      <c r="G11" s="218"/>
      <c r="H11" s="218">
        <v>2.3E-2</v>
      </c>
      <c r="I11" s="218"/>
      <c r="J11" s="218"/>
      <c r="K11" s="218">
        <v>2.4E-2</v>
      </c>
      <c r="L11" s="218">
        <v>99.844999999999999</v>
      </c>
      <c r="M11" s="218">
        <v>0.01</v>
      </c>
      <c r="N11" s="219">
        <v>8.0000000000000004E-4</v>
      </c>
      <c r="O11" s="30"/>
      <c r="P11" s="30"/>
    </row>
    <row r="12" spans="1:16" s="27" customFormat="1" x14ac:dyDescent="0.2">
      <c r="A12" s="217">
        <v>44567.333333333336</v>
      </c>
      <c r="B12" s="218"/>
      <c r="C12" s="218">
        <v>3.0000000000000001E-3</v>
      </c>
      <c r="D12" s="218"/>
      <c r="E12" s="218">
        <v>8.0000000000000002E-3</v>
      </c>
      <c r="F12" s="218">
        <v>3.0000000000000001E-3</v>
      </c>
      <c r="G12" s="218"/>
      <c r="H12" s="218">
        <v>1.2E-2</v>
      </c>
      <c r="I12" s="218"/>
      <c r="J12" s="218"/>
      <c r="K12" s="218">
        <v>0.02</v>
      </c>
      <c r="L12" s="218">
        <v>99.948999999999998</v>
      </c>
      <c r="M12" s="218">
        <v>5.0000000000000001E-3</v>
      </c>
      <c r="N12" s="219">
        <v>8.9999999999999998E-4</v>
      </c>
      <c r="O12" s="30"/>
      <c r="P12" s="30"/>
    </row>
    <row r="13" spans="1:16" s="27" customFormat="1" x14ac:dyDescent="0.2">
      <c r="A13" s="217">
        <v>44568.333333333336</v>
      </c>
      <c r="B13" s="218"/>
      <c r="C13" s="218">
        <v>3.0000000000000001E-3</v>
      </c>
      <c r="D13" s="218"/>
      <c r="E13" s="218">
        <v>1.4E-2</v>
      </c>
      <c r="F13" s="218">
        <v>7.0000000000000001E-3</v>
      </c>
      <c r="G13" s="218"/>
      <c r="H13" s="218">
        <v>1.4E-2</v>
      </c>
      <c r="I13" s="218"/>
      <c r="J13" s="218"/>
      <c r="K13" s="218">
        <v>2.3E-2</v>
      </c>
      <c r="L13" s="218">
        <v>99.932000000000002</v>
      </c>
      <c r="M13" s="218">
        <v>7.0000000000000001E-3</v>
      </c>
      <c r="N13" s="219">
        <v>1E-3</v>
      </c>
      <c r="O13" s="30"/>
      <c r="P13" s="30"/>
    </row>
    <row r="14" spans="1:16" s="27" customFormat="1" x14ac:dyDescent="0.2">
      <c r="A14" s="217">
        <v>44569.333333333336</v>
      </c>
      <c r="B14" s="218"/>
      <c r="C14" s="218">
        <v>3.0000000000000001E-3</v>
      </c>
      <c r="D14" s="218">
        <v>2E-3</v>
      </c>
      <c r="E14" s="218">
        <v>1.2E-2</v>
      </c>
      <c r="F14" s="218">
        <v>4.9000000000000002E-2</v>
      </c>
      <c r="G14" s="218"/>
      <c r="H14" s="218">
        <v>8.9999999999999993E-3</v>
      </c>
      <c r="I14" s="218"/>
      <c r="J14" s="218"/>
      <c r="K14" s="218">
        <v>1.7999999999999999E-2</v>
      </c>
      <c r="L14" s="218">
        <v>99.899000000000001</v>
      </c>
      <c r="M14" s="218">
        <v>8.0000000000000002E-3</v>
      </c>
      <c r="N14" s="219">
        <v>6.9999999999999999E-4</v>
      </c>
      <c r="O14" s="30"/>
      <c r="P14" s="30"/>
    </row>
    <row r="15" spans="1:16" s="27" customFormat="1" ht="13.5" thickBot="1" x14ac:dyDescent="0.25">
      <c r="A15" s="236">
        <v>44570.333333333336</v>
      </c>
      <c r="B15" s="237"/>
      <c r="C15" s="237">
        <v>4.0000000000000001E-3</v>
      </c>
      <c r="D15" s="237">
        <v>2E-3</v>
      </c>
      <c r="E15" s="237">
        <v>7.0000000000000001E-3</v>
      </c>
      <c r="F15" s="237">
        <v>8.9999999999999993E-3</v>
      </c>
      <c r="G15" s="237"/>
      <c r="H15" s="237">
        <v>2E-3</v>
      </c>
      <c r="I15" s="237"/>
      <c r="J15" s="237"/>
      <c r="K15" s="237">
        <v>1.7000000000000001E-2</v>
      </c>
      <c r="L15" s="237">
        <v>99.953000000000003</v>
      </c>
      <c r="M15" s="237">
        <v>6.0000000000000001E-3</v>
      </c>
      <c r="N15" s="238">
        <v>4.0000000000000002E-4</v>
      </c>
      <c r="O15" s="30"/>
      <c r="P15" s="30"/>
    </row>
    <row r="16" spans="1:16" s="27" customFormat="1" x14ac:dyDescent="0.2">
      <c r="A16" s="223">
        <v>44571.333333333336</v>
      </c>
      <c r="B16" s="224"/>
      <c r="C16" s="224">
        <v>2E-3</v>
      </c>
      <c r="D16" s="224">
        <v>1E-3</v>
      </c>
      <c r="E16" s="224">
        <v>6.0000000000000001E-3</v>
      </c>
      <c r="F16" s="224">
        <v>8.9999999999999993E-3</v>
      </c>
      <c r="G16" s="224"/>
      <c r="H16" s="224">
        <v>2.5999999999999999E-2</v>
      </c>
      <c r="I16" s="224"/>
      <c r="J16" s="224"/>
      <c r="K16" s="224">
        <v>2.3E-2</v>
      </c>
      <c r="L16" s="224">
        <v>99.927000000000007</v>
      </c>
      <c r="M16" s="224">
        <v>6.0000000000000001E-3</v>
      </c>
      <c r="N16" s="225">
        <v>4.0000000000000002E-4</v>
      </c>
      <c r="O16" s="30"/>
      <c r="P16" s="30"/>
    </row>
    <row r="17" spans="1:16" s="27" customFormat="1" x14ac:dyDescent="0.2">
      <c r="A17" s="217">
        <v>44572.333333333336</v>
      </c>
      <c r="B17" s="218"/>
      <c r="C17" s="218">
        <v>2E-3</v>
      </c>
      <c r="D17" s="218">
        <v>1E-3</v>
      </c>
      <c r="E17" s="218">
        <v>5.0000000000000001E-3</v>
      </c>
      <c r="F17" s="218">
        <v>6.0000000000000001E-3</v>
      </c>
      <c r="G17" s="218"/>
      <c r="H17" s="218">
        <v>8.9999999999999993E-3</v>
      </c>
      <c r="I17" s="218"/>
      <c r="J17" s="218"/>
      <c r="K17" s="218">
        <v>1.7999999999999999E-2</v>
      </c>
      <c r="L17" s="218">
        <v>99.953999999999994</v>
      </c>
      <c r="M17" s="218">
        <v>5.0000000000000001E-3</v>
      </c>
      <c r="N17" s="219">
        <v>6.9999999999999999E-4</v>
      </c>
      <c r="O17" s="30"/>
      <c r="P17" s="30"/>
    </row>
    <row r="18" spans="1:16" s="27" customFormat="1" x14ac:dyDescent="0.2">
      <c r="A18" s="217">
        <v>44573.333333333336</v>
      </c>
      <c r="B18" s="218"/>
      <c r="C18" s="218">
        <v>1.7000000000000001E-2</v>
      </c>
      <c r="D18" s="218">
        <v>1E-3</v>
      </c>
      <c r="E18" s="218">
        <v>3.0000000000000001E-3</v>
      </c>
      <c r="F18" s="218">
        <v>7.5999999999999998E-2</v>
      </c>
      <c r="G18" s="218"/>
      <c r="H18" s="218">
        <v>4.0000000000000001E-3</v>
      </c>
      <c r="I18" s="218"/>
      <c r="J18" s="218"/>
      <c r="K18" s="218">
        <v>1.4E-2</v>
      </c>
      <c r="L18" s="218">
        <v>99.876000000000005</v>
      </c>
      <c r="M18" s="218">
        <v>8.9999999999999993E-3</v>
      </c>
      <c r="N18" s="219">
        <v>5.9999999999999995E-4</v>
      </c>
      <c r="O18" s="30"/>
      <c r="P18" s="30"/>
    </row>
    <row r="19" spans="1:16" s="27" customFormat="1" x14ac:dyDescent="0.2">
      <c r="A19" s="217">
        <v>44574.333333333336</v>
      </c>
      <c r="B19" s="218"/>
      <c r="C19" s="218">
        <v>1.7999999999999999E-2</v>
      </c>
      <c r="D19" s="218">
        <v>2E-3</v>
      </c>
      <c r="E19" s="218">
        <v>4.0000000000000001E-3</v>
      </c>
      <c r="F19" s="218">
        <v>8.0000000000000002E-3</v>
      </c>
      <c r="G19" s="218"/>
      <c r="H19" s="218">
        <v>2E-3</v>
      </c>
      <c r="I19" s="218"/>
      <c r="J19" s="218"/>
      <c r="K19" s="218">
        <v>1.2E-2</v>
      </c>
      <c r="L19" s="218">
        <v>99.950999999999993</v>
      </c>
      <c r="M19" s="218">
        <v>3.0000000000000001E-3</v>
      </c>
      <c r="N19" s="219">
        <v>2.9999999999999997E-4</v>
      </c>
      <c r="O19" s="30"/>
      <c r="P19" s="30"/>
    </row>
    <row r="20" spans="1:16" s="27" customFormat="1" x14ac:dyDescent="0.2">
      <c r="A20" s="217">
        <v>44575.333333333336</v>
      </c>
      <c r="B20" s="218"/>
      <c r="C20" s="218">
        <v>1E-3</v>
      </c>
      <c r="D20" s="218"/>
      <c r="E20" s="218">
        <v>3.0000000000000001E-3</v>
      </c>
      <c r="F20" s="218">
        <v>1.2999999999999999E-2</v>
      </c>
      <c r="G20" s="218"/>
      <c r="H20" s="218">
        <v>2.1000000000000001E-2</v>
      </c>
      <c r="I20" s="218"/>
      <c r="J20" s="218"/>
      <c r="K20" s="218">
        <v>2.3E-2</v>
      </c>
      <c r="L20" s="218">
        <v>99.933000000000007</v>
      </c>
      <c r="M20" s="218">
        <v>6.0000000000000001E-3</v>
      </c>
      <c r="N20" s="219">
        <v>5.9999999999999995E-4</v>
      </c>
      <c r="O20" s="30"/>
      <c r="P20" s="30"/>
    </row>
    <row r="21" spans="1:16" s="27" customFormat="1" x14ac:dyDescent="0.2">
      <c r="A21" s="217">
        <v>44576.333333333336</v>
      </c>
      <c r="B21" s="218"/>
      <c r="C21" s="218"/>
      <c r="D21" s="218"/>
      <c r="E21" s="218">
        <v>1E-3</v>
      </c>
      <c r="F21" s="218">
        <v>3.0000000000000001E-3</v>
      </c>
      <c r="G21" s="218"/>
      <c r="H21" s="218">
        <v>2.3E-2</v>
      </c>
      <c r="I21" s="218"/>
      <c r="J21" s="218"/>
      <c r="K21" s="218">
        <v>2.7E-2</v>
      </c>
      <c r="L21" s="218">
        <v>99.938999999999993</v>
      </c>
      <c r="M21" s="218">
        <v>7.0000000000000001E-3</v>
      </c>
      <c r="N21" s="219">
        <v>5.9999999999999995E-4</v>
      </c>
      <c r="O21" s="30"/>
      <c r="P21" s="30"/>
    </row>
    <row r="22" spans="1:16" s="27" customFormat="1" ht="13.5" thickBot="1" x14ac:dyDescent="0.25">
      <c r="A22" s="236">
        <v>44577.333333333336</v>
      </c>
      <c r="B22" s="237"/>
      <c r="C22" s="237">
        <v>5.0000000000000001E-3</v>
      </c>
      <c r="D22" s="237">
        <v>4.0000000000000001E-3</v>
      </c>
      <c r="E22" s="237">
        <v>7.0000000000000001E-3</v>
      </c>
      <c r="F22" s="237">
        <v>5.0000000000000001E-3</v>
      </c>
      <c r="G22" s="237"/>
      <c r="H22" s="237">
        <v>4.4999999999999998E-2</v>
      </c>
      <c r="I22" s="237"/>
      <c r="J22" s="237"/>
      <c r="K22" s="237">
        <v>2.4E-2</v>
      </c>
      <c r="L22" s="237">
        <v>99.903999999999996</v>
      </c>
      <c r="M22" s="237">
        <v>6.0000000000000001E-3</v>
      </c>
      <c r="N22" s="238">
        <v>6.9999999999999999E-4</v>
      </c>
      <c r="O22" s="30"/>
      <c r="P22" s="30"/>
    </row>
    <row r="23" spans="1:16" s="27" customFormat="1" x14ac:dyDescent="0.2">
      <c r="A23" s="223">
        <v>44578.333333333336</v>
      </c>
      <c r="B23" s="224"/>
      <c r="C23" s="224">
        <v>1E-3</v>
      </c>
      <c r="D23" s="224"/>
      <c r="E23" s="224">
        <v>2E-3</v>
      </c>
      <c r="F23" s="224">
        <v>6.0000000000000001E-3</v>
      </c>
      <c r="G23" s="224"/>
      <c r="H23" s="224">
        <v>0.03</v>
      </c>
      <c r="I23" s="224"/>
      <c r="J23" s="224"/>
      <c r="K23" s="224">
        <v>2.9000000000000001E-2</v>
      </c>
      <c r="L23" s="224">
        <v>99.921999999999997</v>
      </c>
      <c r="M23" s="224">
        <v>0.01</v>
      </c>
      <c r="N23" s="225">
        <v>6.9999999999999999E-4</v>
      </c>
      <c r="O23" s="30"/>
      <c r="P23" s="30"/>
    </row>
    <row r="24" spans="1:16" s="27" customFormat="1" x14ac:dyDescent="0.2">
      <c r="A24" s="217">
        <v>44579.333333333336</v>
      </c>
      <c r="B24" s="218"/>
      <c r="C24" s="218">
        <v>2E-3</v>
      </c>
      <c r="D24" s="218">
        <v>1E-3</v>
      </c>
      <c r="E24" s="218">
        <v>3.0000000000000001E-3</v>
      </c>
      <c r="F24" s="218">
        <v>4.0000000000000001E-3</v>
      </c>
      <c r="G24" s="218"/>
      <c r="H24" s="218">
        <v>3.5000000000000003E-2</v>
      </c>
      <c r="I24" s="218"/>
      <c r="J24" s="218"/>
      <c r="K24" s="218">
        <v>2.5999999999999999E-2</v>
      </c>
      <c r="L24" s="218">
        <v>99.921999999999997</v>
      </c>
      <c r="M24" s="218">
        <v>7.0000000000000001E-3</v>
      </c>
      <c r="N24" s="219">
        <v>6.9999999999999999E-4</v>
      </c>
      <c r="O24" s="30"/>
      <c r="P24" s="30"/>
    </row>
    <row r="25" spans="1:16" s="27" customFormat="1" x14ac:dyDescent="0.2">
      <c r="A25" s="217">
        <v>44580.333333333336</v>
      </c>
      <c r="B25" s="218"/>
      <c r="C25" s="285">
        <v>0.16700000000000001</v>
      </c>
      <c r="D25" s="285">
        <v>1.6E-2</v>
      </c>
      <c r="E25" s="218">
        <v>1.0999999999999999E-2</v>
      </c>
      <c r="F25" s="218">
        <v>3.0000000000000001E-3</v>
      </c>
      <c r="G25" s="218"/>
      <c r="H25" s="218">
        <v>5.1999999999999998E-2</v>
      </c>
      <c r="I25" s="218"/>
      <c r="J25" s="218"/>
      <c r="K25" s="218">
        <v>2.3E-2</v>
      </c>
      <c r="L25" s="218">
        <v>99.721999999999994</v>
      </c>
      <c r="M25" s="218">
        <v>6.0000000000000001E-3</v>
      </c>
      <c r="N25" s="219">
        <v>6.9999999999999999E-4</v>
      </c>
      <c r="O25" s="30"/>
      <c r="P25" s="30"/>
    </row>
    <row r="26" spans="1:16" s="27" customFormat="1" x14ac:dyDescent="0.2">
      <c r="A26" s="217">
        <v>44581.333333333336</v>
      </c>
      <c r="B26" s="218"/>
      <c r="C26" s="218">
        <v>3.0000000000000001E-3</v>
      </c>
      <c r="D26" s="218">
        <v>1E-3</v>
      </c>
      <c r="E26" s="218">
        <v>3.0000000000000001E-3</v>
      </c>
      <c r="F26" s="218">
        <v>1E-3</v>
      </c>
      <c r="G26" s="218"/>
      <c r="H26" s="218">
        <v>7.2999999999999995E-2</v>
      </c>
      <c r="I26" s="218"/>
      <c r="J26" s="218"/>
      <c r="K26" s="218">
        <v>0.03</v>
      </c>
      <c r="L26" s="218">
        <v>99.881</v>
      </c>
      <c r="M26" s="218">
        <v>8.0000000000000002E-3</v>
      </c>
      <c r="N26" s="219">
        <v>6.9999999999999999E-4</v>
      </c>
      <c r="O26" s="30"/>
      <c r="P26" s="30"/>
    </row>
    <row r="27" spans="1:16" s="27" customFormat="1" x14ac:dyDescent="0.2">
      <c r="A27" s="217">
        <v>44582.333333333336</v>
      </c>
      <c r="B27" s="218"/>
      <c r="C27" s="218">
        <v>7.0000000000000001E-3</v>
      </c>
      <c r="D27" s="218">
        <v>1E-3</v>
      </c>
      <c r="E27" s="218">
        <v>5.0000000000000001E-3</v>
      </c>
      <c r="F27" s="218">
        <v>2E-3</v>
      </c>
      <c r="G27" s="218"/>
      <c r="H27" s="218">
        <v>3.7999999999999999E-2</v>
      </c>
      <c r="I27" s="218"/>
      <c r="J27" s="218"/>
      <c r="K27" s="218">
        <v>3.5000000000000003E-2</v>
      </c>
      <c r="L27" s="218">
        <v>99.896000000000001</v>
      </c>
      <c r="M27" s="218">
        <v>1.6E-2</v>
      </c>
      <c r="N27" s="219">
        <v>6.9999999999999999E-4</v>
      </c>
      <c r="O27" s="30"/>
      <c r="P27" s="30"/>
    </row>
    <row r="28" spans="1:16" s="27" customFormat="1" x14ac:dyDescent="0.2">
      <c r="A28" s="217">
        <v>44583.333333333336</v>
      </c>
      <c r="B28" s="218"/>
      <c r="C28" s="218">
        <v>4.0000000000000001E-3</v>
      </c>
      <c r="D28" s="218">
        <v>2E-3</v>
      </c>
      <c r="E28" s="218">
        <v>3.0000000000000001E-3</v>
      </c>
      <c r="F28" s="218">
        <v>2E-3</v>
      </c>
      <c r="G28" s="218"/>
      <c r="H28" s="218">
        <v>2.5999999999999999E-2</v>
      </c>
      <c r="I28" s="218"/>
      <c r="J28" s="218"/>
      <c r="K28" s="218">
        <v>2.9000000000000001E-2</v>
      </c>
      <c r="L28" s="218">
        <v>99.915999999999997</v>
      </c>
      <c r="M28" s="218">
        <v>1.7999999999999999E-2</v>
      </c>
      <c r="N28" s="219">
        <v>8.9999999999999998E-4</v>
      </c>
      <c r="O28" s="30"/>
      <c r="P28" s="30"/>
    </row>
    <row r="29" spans="1:16" s="27" customFormat="1" ht="13.5" thickBot="1" x14ac:dyDescent="0.25">
      <c r="A29" s="236">
        <v>44584.333333333336</v>
      </c>
      <c r="B29" s="237"/>
      <c r="C29" s="237">
        <v>4.0000000000000001E-3</v>
      </c>
      <c r="D29" s="237">
        <v>1.0999999999999999E-2</v>
      </c>
      <c r="E29" s="237">
        <v>5.0000000000000001E-3</v>
      </c>
      <c r="F29" s="237">
        <v>2E-3</v>
      </c>
      <c r="G29" s="237"/>
      <c r="H29" s="237">
        <v>5.7000000000000002E-2</v>
      </c>
      <c r="I29" s="237"/>
      <c r="J29" s="237"/>
      <c r="K29" s="237">
        <v>2.9000000000000001E-2</v>
      </c>
      <c r="L29" s="237">
        <v>99.879000000000005</v>
      </c>
      <c r="M29" s="237">
        <v>1.2999999999999999E-2</v>
      </c>
      <c r="N29" s="238">
        <v>1E-3</v>
      </c>
      <c r="O29" s="30"/>
      <c r="P29" s="30"/>
    </row>
    <row r="30" spans="1:16" s="27" customFormat="1" x14ac:dyDescent="0.2">
      <c r="A30" s="223">
        <v>44585.333333333336</v>
      </c>
      <c r="B30" s="224"/>
      <c r="C30" s="224">
        <v>2E-3</v>
      </c>
      <c r="D30" s="224">
        <v>5.0000000000000001E-3</v>
      </c>
      <c r="E30" s="224">
        <v>4.0000000000000001E-3</v>
      </c>
      <c r="F30" s="224">
        <v>2E-3</v>
      </c>
      <c r="G30" s="224"/>
      <c r="H30" s="224">
        <v>8.1000000000000003E-2</v>
      </c>
      <c r="I30" s="224"/>
      <c r="J30" s="224"/>
      <c r="K30" s="224">
        <v>3.4000000000000002E-2</v>
      </c>
      <c r="L30" s="224">
        <v>99.853999999999999</v>
      </c>
      <c r="M30" s="224">
        <v>1.7999999999999999E-2</v>
      </c>
      <c r="N30" s="225">
        <v>8.9999999999999998E-4</v>
      </c>
      <c r="O30" s="30"/>
      <c r="P30" s="30"/>
    </row>
    <row r="31" spans="1:16" s="27" customFormat="1" x14ac:dyDescent="0.2">
      <c r="A31" s="217">
        <v>44586.333333333336</v>
      </c>
      <c r="B31" s="218"/>
      <c r="C31" s="218">
        <v>2E-3</v>
      </c>
      <c r="D31" s="218">
        <v>0.01</v>
      </c>
      <c r="E31" s="218">
        <v>8.0000000000000002E-3</v>
      </c>
      <c r="F31" s="218">
        <v>1.4E-2</v>
      </c>
      <c r="G31" s="218"/>
      <c r="H31" s="218">
        <v>8.5000000000000006E-2</v>
      </c>
      <c r="I31" s="218"/>
      <c r="J31" s="218"/>
      <c r="K31" s="218">
        <v>3.1E-2</v>
      </c>
      <c r="L31" s="218">
        <v>99.74</v>
      </c>
      <c r="M31" s="218">
        <v>0.11</v>
      </c>
      <c r="N31" s="219">
        <v>1.1999999999999999E-3</v>
      </c>
      <c r="O31" s="30"/>
      <c r="P31" s="30"/>
    </row>
    <row r="32" spans="1:16" s="27" customFormat="1" x14ac:dyDescent="0.2">
      <c r="A32" s="217">
        <v>44587.333333333336</v>
      </c>
      <c r="B32" s="218"/>
      <c r="C32" s="218">
        <v>1E-3</v>
      </c>
      <c r="D32" s="218">
        <v>2E-3</v>
      </c>
      <c r="E32" s="218">
        <v>3.0000000000000001E-3</v>
      </c>
      <c r="F32" s="218">
        <v>4.0000000000000001E-3</v>
      </c>
      <c r="G32" s="218"/>
      <c r="H32" s="285">
        <v>0.10199999999999999</v>
      </c>
      <c r="I32" s="218"/>
      <c r="J32" s="218"/>
      <c r="K32" s="218">
        <v>3.3000000000000002E-2</v>
      </c>
      <c r="L32" s="218">
        <v>99.825000000000003</v>
      </c>
      <c r="M32" s="218">
        <v>0.03</v>
      </c>
      <c r="N32" s="219">
        <v>1E-3</v>
      </c>
      <c r="O32" s="30"/>
      <c r="P32" s="30"/>
    </row>
    <row r="33" spans="1:16" s="27" customFormat="1" x14ac:dyDescent="0.2">
      <c r="A33" s="217">
        <v>44588.333333333336</v>
      </c>
      <c r="B33" s="218"/>
      <c r="C33" s="218">
        <v>2E-3</v>
      </c>
      <c r="D33" s="218">
        <v>0.01</v>
      </c>
      <c r="E33" s="218">
        <v>5.0000000000000001E-3</v>
      </c>
      <c r="F33" s="218">
        <v>2E-3</v>
      </c>
      <c r="G33" s="218"/>
      <c r="H33" s="285">
        <v>0.14499999999999999</v>
      </c>
      <c r="I33" s="218"/>
      <c r="J33" s="218"/>
      <c r="K33" s="218">
        <v>3.5999999999999997E-2</v>
      </c>
      <c r="L33" s="218">
        <v>99.775000000000006</v>
      </c>
      <c r="M33" s="218">
        <v>2.5000000000000001E-2</v>
      </c>
      <c r="N33" s="219">
        <v>1E-3</v>
      </c>
      <c r="O33" s="30"/>
      <c r="P33" s="30"/>
    </row>
    <row r="34" spans="1:16" s="27" customFormat="1" x14ac:dyDescent="0.2">
      <c r="A34" s="217">
        <v>44589.333333333336</v>
      </c>
      <c r="B34" s="218"/>
      <c r="C34" s="218">
        <v>1E-3</v>
      </c>
      <c r="D34" s="218">
        <v>3.0000000000000001E-3</v>
      </c>
      <c r="E34" s="218">
        <v>2.5000000000000001E-2</v>
      </c>
      <c r="F34" s="218">
        <v>1E-3</v>
      </c>
      <c r="G34" s="218"/>
      <c r="H34" s="285">
        <v>0.12</v>
      </c>
      <c r="I34" s="218"/>
      <c r="J34" s="218"/>
      <c r="K34" s="218">
        <v>3.7999999999999999E-2</v>
      </c>
      <c r="L34" s="218">
        <v>99.784000000000006</v>
      </c>
      <c r="M34" s="218">
        <v>2.8000000000000001E-2</v>
      </c>
      <c r="N34" s="219">
        <v>8.0000000000000004E-4</v>
      </c>
      <c r="O34" s="30"/>
      <c r="P34" s="30"/>
    </row>
    <row r="35" spans="1:16" s="27" customFormat="1" x14ac:dyDescent="0.2">
      <c r="A35" s="217">
        <v>44590.333333333336</v>
      </c>
      <c r="B35" s="218"/>
      <c r="C35" s="218">
        <v>6.0000000000000001E-3</v>
      </c>
      <c r="D35" s="218">
        <v>5.0000000000000001E-3</v>
      </c>
      <c r="E35" s="285">
        <v>0.16900000000000001</v>
      </c>
      <c r="F35" s="218">
        <v>4.0000000000000001E-3</v>
      </c>
      <c r="G35" s="218"/>
      <c r="H35" s="285">
        <v>0.13</v>
      </c>
      <c r="I35" s="218"/>
      <c r="J35" s="218"/>
      <c r="K35" s="218">
        <v>2.8000000000000001E-2</v>
      </c>
      <c r="L35" s="218">
        <v>99.623999999999995</v>
      </c>
      <c r="M35" s="218">
        <v>3.4000000000000002E-2</v>
      </c>
      <c r="N35" s="219">
        <v>1E-3</v>
      </c>
      <c r="O35" s="30"/>
      <c r="P35" s="30"/>
    </row>
    <row r="36" spans="1:16" s="27" customFormat="1" ht="13.5" thickBot="1" x14ac:dyDescent="0.25">
      <c r="A36" s="236">
        <v>44591.333333333336</v>
      </c>
      <c r="B36" s="237"/>
      <c r="C36" s="237">
        <v>1E-3</v>
      </c>
      <c r="D36" s="237">
        <v>1E-3</v>
      </c>
      <c r="E36" s="237">
        <v>1.2E-2</v>
      </c>
      <c r="F36" s="237">
        <v>8.0000000000000002E-3</v>
      </c>
      <c r="G36" s="237"/>
      <c r="H36" s="287">
        <v>0.13600000000000001</v>
      </c>
      <c r="I36" s="237"/>
      <c r="J36" s="237"/>
      <c r="K36" s="237">
        <v>0.03</v>
      </c>
      <c r="L36" s="237">
        <v>99.781000000000006</v>
      </c>
      <c r="M36" s="237">
        <v>3.1E-2</v>
      </c>
      <c r="N36" s="238">
        <v>1.4E-3</v>
      </c>
      <c r="O36" s="30"/>
      <c r="P36" s="30"/>
    </row>
    <row r="37" spans="1:16" s="27" customFormat="1" x14ac:dyDescent="0.2">
      <c r="A37" s="223">
        <v>44592.333333333336</v>
      </c>
      <c r="B37" s="224"/>
      <c r="C37" s="224">
        <v>1E-3</v>
      </c>
      <c r="D37" s="224">
        <v>1E-3</v>
      </c>
      <c r="E37" s="224">
        <v>0.01</v>
      </c>
      <c r="F37" s="224">
        <v>2E-3</v>
      </c>
      <c r="G37" s="224"/>
      <c r="H37" s="288">
        <v>0.11600000000000001</v>
      </c>
      <c r="I37" s="224"/>
      <c r="J37" s="224"/>
      <c r="K37" s="224">
        <v>0.03</v>
      </c>
      <c r="L37" s="224">
        <v>99.813999999999993</v>
      </c>
      <c r="M37" s="224">
        <v>2.5999999999999999E-2</v>
      </c>
      <c r="N37" s="225">
        <v>1.5E-3</v>
      </c>
      <c r="O37" s="562">
        <f>AVERAGE(L7:L37)</f>
        <v>99.877612903225796</v>
      </c>
      <c r="P37" s="30" t="s">
        <v>163</v>
      </c>
    </row>
    <row r="38" spans="1:16" s="27" customFormat="1" x14ac:dyDescent="0.2">
      <c r="A38" s="217">
        <v>44593.333333333336</v>
      </c>
      <c r="B38" s="218"/>
      <c r="C38" s="218">
        <v>2E-3</v>
      </c>
      <c r="D38" s="218">
        <v>1E-3</v>
      </c>
      <c r="E38" s="291">
        <v>4.2999999999999997E-2</v>
      </c>
      <c r="F38" s="218">
        <v>3.0000000000000001E-3</v>
      </c>
      <c r="G38" s="218"/>
      <c r="H38" s="291">
        <v>9.8000000000000004E-2</v>
      </c>
      <c r="I38" s="218"/>
      <c r="J38" s="218"/>
      <c r="K38" s="218">
        <v>2.5999999999999999E-2</v>
      </c>
      <c r="L38" s="218">
        <v>99.799000000000007</v>
      </c>
      <c r="M38" s="218">
        <v>2.8000000000000001E-2</v>
      </c>
      <c r="N38" s="219">
        <v>1.5E-3</v>
      </c>
      <c r="O38" s="30"/>
      <c r="P38" s="30"/>
    </row>
    <row r="39" spans="1:16" s="27" customFormat="1" x14ac:dyDescent="0.2">
      <c r="A39" s="217">
        <v>44594.333333333336</v>
      </c>
      <c r="B39" s="218"/>
      <c r="C39" s="218">
        <v>2E-3</v>
      </c>
      <c r="D39" s="218">
        <v>2E-3</v>
      </c>
      <c r="E39" s="291">
        <v>5.3999999999999999E-2</v>
      </c>
      <c r="F39" s="218">
        <v>4.0000000000000001E-3</v>
      </c>
      <c r="G39" s="218"/>
      <c r="H39" s="291">
        <v>8.4000000000000005E-2</v>
      </c>
      <c r="I39" s="218"/>
      <c r="J39" s="218"/>
      <c r="K39" s="218">
        <v>2.3E-2</v>
      </c>
      <c r="L39" s="218">
        <v>99.802000000000007</v>
      </c>
      <c r="M39" s="218">
        <v>2.9000000000000001E-2</v>
      </c>
      <c r="N39" s="219">
        <v>1.2999999999999999E-3</v>
      </c>
      <c r="O39" s="30"/>
      <c r="P39" s="30"/>
    </row>
    <row r="40" spans="1:16" s="27" customFormat="1" x14ac:dyDescent="0.2">
      <c r="A40" s="217">
        <v>44595.333333333336</v>
      </c>
      <c r="B40" s="218"/>
      <c r="C40" s="218">
        <v>1E-3</v>
      </c>
      <c r="D40" s="218">
        <v>0</v>
      </c>
      <c r="E40" s="218">
        <v>2E-3</v>
      </c>
      <c r="F40" s="218">
        <v>1.4999999999999999E-2</v>
      </c>
      <c r="G40" s="218"/>
      <c r="H40" s="218">
        <v>4.0000000000000001E-3</v>
      </c>
      <c r="I40" s="218"/>
      <c r="J40" s="218"/>
      <c r="K40" s="218">
        <v>3.3000000000000002E-2</v>
      </c>
      <c r="L40" s="218">
        <v>99.897999999999996</v>
      </c>
      <c r="M40" s="218">
        <v>4.7E-2</v>
      </c>
      <c r="N40" s="219">
        <v>1.4E-3</v>
      </c>
      <c r="O40" s="30"/>
      <c r="P40" s="30"/>
    </row>
    <row r="41" spans="1:16" s="27" customFormat="1" x14ac:dyDescent="0.2">
      <c r="A41" s="217">
        <v>44596.333333333336</v>
      </c>
      <c r="B41" s="218"/>
      <c r="C41" s="218">
        <v>1E-3</v>
      </c>
      <c r="D41" s="218">
        <v>0</v>
      </c>
      <c r="E41" s="218">
        <v>3.0000000000000001E-3</v>
      </c>
      <c r="F41" s="218">
        <v>6.0000000000000001E-3</v>
      </c>
      <c r="G41" s="218"/>
      <c r="H41" s="218">
        <v>5.0000000000000001E-3</v>
      </c>
      <c r="I41" s="218"/>
      <c r="J41" s="218"/>
      <c r="K41" s="218">
        <v>0.03</v>
      </c>
      <c r="L41" s="218">
        <v>99.915000000000006</v>
      </c>
      <c r="M41" s="218">
        <v>0.04</v>
      </c>
      <c r="N41" s="219">
        <v>1.4E-3</v>
      </c>
      <c r="O41" s="30"/>
      <c r="P41" s="30"/>
    </row>
    <row r="42" spans="1:16" s="27" customFormat="1" x14ac:dyDescent="0.2">
      <c r="A42" s="217">
        <v>44597.333333333336</v>
      </c>
      <c r="B42" s="218"/>
      <c r="C42" s="218">
        <v>1E-3</v>
      </c>
      <c r="D42" s="218">
        <v>0</v>
      </c>
      <c r="E42" s="218">
        <v>3.0000000000000001E-3</v>
      </c>
      <c r="F42" s="218">
        <v>4.0000000000000001E-3</v>
      </c>
      <c r="G42" s="218"/>
      <c r="H42" s="218">
        <v>6.0000000000000001E-3</v>
      </c>
      <c r="I42" s="218"/>
      <c r="J42" s="218"/>
      <c r="K42" s="218">
        <v>4.8000000000000001E-2</v>
      </c>
      <c r="L42" s="218">
        <v>99.906999999999996</v>
      </c>
      <c r="M42" s="218">
        <v>4.8000000000000001E-2</v>
      </c>
      <c r="N42" s="219">
        <v>1.2999999999999999E-3</v>
      </c>
      <c r="O42" s="30"/>
      <c r="P42" s="30"/>
    </row>
    <row r="43" spans="1:16" s="27" customFormat="1" ht="13.5" thickBot="1" x14ac:dyDescent="0.25">
      <c r="A43" s="236">
        <v>44598.333333333336</v>
      </c>
      <c r="B43" s="237"/>
      <c r="C43" s="237">
        <v>1E-3</v>
      </c>
      <c r="D43" s="237">
        <v>0</v>
      </c>
      <c r="E43" s="237">
        <v>4.0000000000000001E-3</v>
      </c>
      <c r="F43" s="237">
        <v>4.0000000000000001E-3</v>
      </c>
      <c r="G43" s="237"/>
      <c r="H43" s="237">
        <v>8.0000000000000002E-3</v>
      </c>
      <c r="I43" s="237"/>
      <c r="J43" s="237"/>
      <c r="K43" s="237">
        <v>3.5000000000000003E-2</v>
      </c>
      <c r="L43" s="237">
        <v>99.897000000000006</v>
      </c>
      <c r="M43" s="237">
        <v>5.0999999999999997E-2</v>
      </c>
      <c r="N43" s="238">
        <v>1.4E-3</v>
      </c>
      <c r="O43" s="50"/>
      <c r="P43" s="75"/>
    </row>
    <row r="44" spans="1:16" s="27" customFormat="1" x14ac:dyDescent="0.2">
      <c r="A44" s="223">
        <v>44599.333333333336</v>
      </c>
      <c r="B44" s="224"/>
      <c r="C44" s="224">
        <v>1E-3</v>
      </c>
      <c r="D44" s="224">
        <v>0</v>
      </c>
      <c r="E44" s="224">
        <v>0.01</v>
      </c>
      <c r="F44" s="224">
        <v>4.0000000000000001E-3</v>
      </c>
      <c r="G44" s="224"/>
      <c r="H44" s="224">
        <v>1.0999999999999999E-2</v>
      </c>
      <c r="I44" s="224"/>
      <c r="J44" s="224"/>
      <c r="K44" s="224">
        <v>3.6999999999999998E-2</v>
      </c>
      <c r="L44" s="224">
        <v>99.891000000000005</v>
      </c>
      <c r="M44" s="224">
        <v>4.5999999999999999E-2</v>
      </c>
      <c r="N44" s="225">
        <v>1.4E-3</v>
      </c>
      <c r="O44" s="50"/>
      <c r="P44" s="75"/>
    </row>
    <row r="45" spans="1:16" s="27" customFormat="1" x14ac:dyDescent="0.2">
      <c r="A45" s="217">
        <v>44600.333333333336</v>
      </c>
      <c r="B45" s="218"/>
      <c r="C45" s="218">
        <v>2E-3</v>
      </c>
      <c r="D45" s="218">
        <v>0</v>
      </c>
      <c r="E45" s="218">
        <v>6.0000000000000001E-3</v>
      </c>
      <c r="F45" s="218">
        <v>4.0000000000000001E-3</v>
      </c>
      <c r="G45" s="218"/>
      <c r="H45" s="218">
        <v>1.4999999999999999E-2</v>
      </c>
      <c r="I45" s="218"/>
      <c r="J45" s="218"/>
      <c r="K45" s="218">
        <v>3.3000000000000002E-2</v>
      </c>
      <c r="L45" s="218">
        <v>99.897000000000006</v>
      </c>
      <c r="M45" s="218">
        <v>4.2999999999999997E-2</v>
      </c>
      <c r="N45" s="219">
        <v>1.4E-3</v>
      </c>
      <c r="O45" s="30"/>
      <c r="P45" s="30"/>
    </row>
    <row r="46" spans="1:16" s="27" customFormat="1" x14ac:dyDescent="0.2">
      <c r="A46" s="217">
        <v>44601.333333333336</v>
      </c>
      <c r="B46" s="218"/>
      <c r="C46" s="218">
        <v>1E-3</v>
      </c>
      <c r="D46" s="218"/>
      <c r="E46" s="218">
        <v>8.0000000000000002E-3</v>
      </c>
      <c r="F46" s="218">
        <v>4.0000000000000001E-3</v>
      </c>
      <c r="G46" s="218"/>
      <c r="H46" s="218">
        <v>2.5000000000000001E-2</v>
      </c>
      <c r="I46" s="218"/>
      <c r="J46" s="218"/>
      <c r="K46" s="218">
        <v>3.5000000000000003E-2</v>
      </c>
      <c r="L46" s="218">
        <v>99.879000000000005</v>
      </c>
      <c r="M46" s="218">
        <v>4.8000000000000001E-2</v>
      </c>
      <c r="N46" s="219">
        <v>1.4E-3</v>
      </c>
      <c r="O46" s="30"/>
      <c r="P46" s="30"/>
    </row>
    <row r="47" spans="1:16" s="27" customFormat="1" x14ac:dyDescent="0.2">
      <c r="A47" s="217">
        <v>44602.333333333336</v>
      </c>
      <c r="B47" s="218"/>
      <c r="C47" s="218">
        <v>2E-3</v>
      </c>
      <c r="D47" s="218"/>
      <c r="E47" s="218">
        <v>0.01</v>
      </c>
      <c r="F47" s="218">
        <v>3.0000000000000001E-3</v>
      </c>
      <c r="G47" s="218"/>
      <c r="H47" s="218">
        <v>3.5000000000000003E-2</v>
      </c>
      <c r="I47" s="218"/>
      <c r="J47" s="218"/>
      <c r="K47" s="218">
        <v>0.03</v>
      </c>
      <c r="L47" s="218">
        <v>99.882000000000005</v>
      </c>
      <c r="M47" s="218">
        <v>3.7999999999999999E-2</v>
      </c>
      <c r="N47" s="219">
        <v>1.2999999999999999E-3</v>
      </c>
      <c r="O47" s="30"/>
      <c r="P47" s="30"/>
    </row>
    <row r="48" spans="1:16" s="27" customFormat="1" x14ac:dyDescent="0.2">
      <c r="A48" s="217">
        <v>44603.333333333336</v>
      </c>
      <c r="B48" s="218"/>
      <c r="C48" s="218">
        <v>1E-3</v>
      </c>
      <c r="D48" s="218"/>
      <c r="E48" s="218">
        <v>7.0000000000000001E-3</v>
      </c>
      <c r="F48" s="218">
        <v>4.0000000000000001E-3</v>
      </c>
      <c r="G48" s="218"/>
      <c r="H48" s="218">
        <v>2.5000000000000001E-2</v>
      </c>
      <c r="I48" s="218"/>
      <c r="J48" s="218"/>
      <c r="K48" s="218">
        <v>3.3000000000000002E-2</v>
      </c>
      <c r="L48" s="218">
        <v>99.888999999999996</v>
      </c>
      <c r="M48" s="218">
        <v>4.1000000000000002E-2</v>
      </c>
      <c r="N48" s="219">
        <v>1E-3</v>
      </c>
      <c r="O48" s="30"/>
      <c r="P48" s="30"/>
    </row>
    <row r="49" spans="1:21" s="27" customFormat="1" x14ac:dyDescent="0.2">
      <c r="A49" s="217">
        <v>44604.333333333336</v>
      </c>
      <c r="B49" s="218"/>
      <c r="C49" s="218">
        <v>1E-3</v>
      </c>
      <c r="D49" s="218"/>
      <c r="E49" s="218">
        <v>0.01</v>
      </c>
      <c r="F49" s="218">
        <v>4.0000000000000001E-3</v>
      </c>
      <c r="G49" s="218"/>
      <c r="H49" s="218">
        <v>4.2999999999999997E-2</v>
      </c>
      <c r="I49" s="218"/>
      <c r="J49" s="218"/>
      <c r="K49" s="218">
        <v>3.5000000000000003E-2</v>
      </c>
      <c r="L49" s="218">
        <v>99.856999999999999</v>
      </c>
      <c r="M49" s="218">
        <v>0.05</v>
      </c>
      <c r="N49" s="219">
        <v>8.9999999999999998E-4</v>
      </c>
      <c r="O49" s="30"/>
      <c r="P49" s="30"/>
    </row>
    <row r="50" spans="1:21" s="27" customFormat="1" ht="13.5" thickBot="1" x14ac:dyDescent="0.25">
      <c r="A50" s="236">
        <v>44605.333333333336</v>
      </c>
      <c r="B50" s="237"/>
      <c r="C50" s="237">
        <v>1E-3</v>
      </c>
      <c r="D50" s="237"/>
      <c r="E50" s="237">
        <v>6.0000000000000001E-3</v>
      </c>
      <c r="F50" s="237">
        <v>3.0000000000000001E-3</v>
      </c>
      <c r="G50" s="237"/>
      <c r="H50" s="237">
        <v>2.5000000000000001E-2</v>
      </c>
      <c r="I50" s="237"/>
      <c r="J50" s="237"/>
      <c r="K50" s="237">
        <v>3.2000000000000001E-2</v>
      </c>
      <c r="L50" s="237">
        <v>99.893000000000001</v>
      </c>
      <c r="M50" s="237">
        <v>0.04</v>
      </c>
      <c r="N50" s="238">
        <v>1.1999999999999999E-3</v>
      </c>
      <c r="O50" s="30"/>
      <c r="P50" s="30"/>
    </row>
    <row r="51" spans="1:21" s="27" customFormat="1" x14ac:dyDescent="0.2">
      <c r="A51" s="223">
        <v>44606.333333333336</v>
      </c>
      <c r="B51" s="224"/>
      <c r="C51" s="224">
        <v>1E-3</v>
      </c>
      <c r="D51" s="224"/>
      <c r="E51" s="224">
        <v>8.0000000000000002E-3</v>
      </c>
      <c r="F51" s="224">
        <v>6.0000000000000001E-3</v>
      </c>
      <c r="G51" s="224"/>
      <c r="H51" s="224">
        <v>3.5999999999999997E-2</v>
      </c>
      <c r="I51" s="224"/>
      <c r="J51" s="224"/>
      <c r="K51" s="224">
        <v>3.5000000000000003E-2</v>
      </c>
      <c r="L51" s="224">
        <v>99.858999999999995</v>
      </c>
      <c r="M51" s="224">
        <v>5.5E-2</v>
      </c>
      <c r="N51" s="225">
        <v>1E-3</v>
      </c>
      <c r="O51" s="30"/>
      <c r="P51" s="30"/>
    </row>
    <row r="52" spans="1:21" s="27" customFormat="1" x14ac:dyDescent="0.2">
      <c r="A52" s="217">
        <v>44607.333333333336</v>
      </c>
      <c r="B52" s="218"/>
      <c r="C52" s="218">
        <v>1E-3</v>
      </c>
      <c r="D52" s="218"/>
      <c r="E52" s="218">
        <v>8.0000000000000002E-3</v>
      </c>
      <c r="F52" s="218">
        <v>4.0000000000000001E-3</v>
      </c>
      <c r="G52" s="218"/>
      <c r="H52" s="218">
        <v>4.4999999999999998E-2</v>
      </c>
      <c r="I52" s="218"/>
      <c r="J52" s="218"/>
      <c r="K52" s="218">
        <v>3.2000000000000001E-2</v>
      </c>
      <c r="L52" s="218">
        <v>99.855999999999995</v>
      </c>
      <c r="M52" s="218">
        <v>5.3999999999999999E-2</v>
      </c>
      <c r="N52" s="219">
        <v>1.1999999999999999E-3</v>
      </c>
      <c r="O52" s="30"/>
      <c r="P52" s="30"/>
    </row>
    <row r="53" spans="1:21" s="27" customFormat="1" x14ac:dyDescent="0.2">
      <c r="A53" s="217">
        <v>44608.333333333336</v>
      </c>
      <c r="B53" s="218"/>
      <c r="C53" s="218">
        <v>1E-3</v>
      </c>
      <c r="D53" s="218"/>
      <c r="E53" s="218">
        <v>4.0000000000000001E-3</v>
      </c>
      <c r="F53" s="218">
        <v>3.0000000000000001E-3</v>
      </c>
      <c r="G53" s="218"/>
      <c r="H53" s="218">
        <v>2.1000000000000001E-2</v>
      </c>
      <c r="I53" s="218"/>
      <c r="J53" s="218"/>
      <c r="K53" s="218">
        <v>2.9000000000000001E-2</v>
      </c>
      <c r="L53" s="218">
        <v>99.9</v>
      </c>
      <c r="M53" s="218">
        <v>4.2000000000000003E-2</v>
      </c>
      <c r="N53" s="219">
        <v>1E-3</v>
      </c>
      <c r="O53" s="50"/>
      <c r="P53" s="50"/>
      <c r="Q53" s="50"/>
    </row>
    <row r="54" spans="1:21" s="27" customFormat="1" x14ac:dyDescent="0.2">
      <c r="A54" s="217">
        <v>44609.333333333336</v>
      </c>
      <c r="B54" s="218"/>
      <c r="C54" s="218">
        <v>6.0000000000000001E-3</v>
      </c>
      <c r="D54" s="218">
        <v>3.0000000000000001E-3</v>
      </c>
      <c r="E54" s="218">
        <v>1.9E-2</v>
      </c>
      <c r="F54" s="218">
        <v>7.0000000000000001E-3</v>
      </c>
      <c r="G54" s="218"/>
      <c r="H54" s="218">
        <v>5.0999999999999997E-2</v>
      </c>
      <c r="I54" s="218"/>
      <c r="J54" s="218"/>
      <c r="K54" s="218">
        <v>0.03</v>
      </c>
      <c r="L54" s="218">
        <v>99.852999999999994</v>
      </c>
      <c r="M54" s="218">
        <v>3.1E-2</v>
      </c>
      <c r="N54" s="219">
        <v>1.1999999999999999E-3</v>
      </c>
      <c r="O54" s="30"/>
      <c r="P54" s="30"/>
    </row>
    <row r="55" spans="1:21" s="27" customFormat="1" x14ac:dyDescent="0.2">
      <c r="A55" s="217">
        <v>44610.333333333336</v>
      </c>
      <c r="B55" s="218"/>
      <c r="C55" s="218">
        <v>3.0000000000000001E-3</v>
      </c>
      <c r="D55" s="218">
        <v>1E-3</v>
      </c>
      <c r="E55" s="218">
        <v>8.9999999999999993E-3</v>
      </c>
      <c r="F55" s="218">
        <v>4.0000000000000001E-3</v>
      </c>
      <c r="G55" s="218"/>
      <c r="H55" s="218">
        <v>3.6999999999999998E-2</v>
      </c>
      <c r="I55" s="218"/>
      <c r="J55" s="218"/>
      <c r="K55" s="218">
        <v>2.9000000000000001E-2</v>
      </c>
      <c r="L55" s="218">
        <v>99.88</v>
      </c>
      <c r="M55" s="218">
        <v>3.6999999999999998E-2</v>
      </c>
      <c r="N55" s="219">
        <v>1E-3</v>
      </c>
      <c r="O55" s="30"/>
      <c r="P55" s="30"/>
    </row>
    <row r="56" spans="1:21" s="27" customFormat="1" x14ac:dyDescent="0.2">
      <c r="A56" s="217">
        <v>44611.333333333336</v>
      </c>
      <c r="B56" s="218"/>
      <c r="C56" s="218">
        <v>2E-3</v>
      </c>
      <c r="D56" s="218">
        <v>1E-3</v>
      </c>
      <c r="E56" s="218">
        <v>5.0000000000000001E-3</v>
      </c>
      <c r="F56" s="218">
        <v>4.0000000000000001E-3</v>
      </c>
      <c r="G56" s="218"/>
      <c r="H56" s="218">
        <v>2.9000000000000001E-2</v>
      </c>
      <c r="I56" s="218"/>
      <c r="J56" s="218"/>
      <c r="K56" s="218">
        <v>2.9000000000000001E-2</v>
      </c>
      <c r="L56" s="218">
        <v>99.888999999999996</v>
      </c>
      <c r="M56" s="218">
        <v>4.1000000000000002E-2</v>
      </c>
      <c r="N56" s="219">
        <v>1.2999999999999999E-3</v>
      </c>
      <c r="O56" s="50"/>
      <c r="P56" s="50"/>
      <c r="Q56" s="50"/>
      <c r="R56" s="50"/>
      <c r="S56" s="50"/>
      <c r="T56" s="50"/>
      <c r="U56" s="50"/>
    </row>
    <row r="57" spans="1:21" s="27" customFormat="1" ht="13.5" thickBot="1" x14ac:dyDescent="0.25">
      <c r="A57" s="236">
        <v>44612.333333333336</v>
      </c>
      <c r="B57" s="237"/>
      <c r="C57" s="237">
        <v>1E-3</v>
      </c>
      <c r="D57" s="237"/>
      <c r="E57" s="237">
        <v>4.0000000000000001E-3</v>
      </c>
      <c r="F57" s="237">
        <v>3.0000000000000001E-3</v>
      </c>
      <c r="G57" s="237"/>
      <c r="H57" s="237">
        <v>2.1999999999999999E-2</v>
      </c>
      <c r="I57" s="237"/>
      <c r="J57" s="237"/>
      <c r="K57" s="237">
        <v>2.4E-2</v>
      </c>
      <c r="L57" s="237">
        <v>99.912000000000006</v>
      </c>
      <c r="M57" s="237">
        <v>3.4000000000000002E-2</v>
      </c>
      <c r="N57" s="238">
        <v>1.4E-3</v>
      </c>
      <c r="O57" s="30"/>
      <c r="P57" s="30"/>
    </row>
    <row r="58" spans="1:21" s="27" customFormat="1" x14ac:dyDescent="0.2">
      <c r="A58" s="223">
        <v>44613.333333333336</v>
      </c>
      <c r="B58" s="224"/>
      <c r="C58" s="224"/>
      <c r="D58" s="224"/>
      <c r="E58" s="224">
        <v>2E-3</v>
      </c>
      <c r="F58" s="224">
        <v>4.0000000000000001E-3</v>
      </c>
      <c r="G58" s="224"/>
      <c r="H58" s="224">
        <v>1.9E-2</v>
      </c>
      <c r="I58" s="224"/>
      <c r="J58" s="224"/>
      <c r="K58" s="224">
        <v>2.5999999999999999E-2</v>
      </c>
      <c r="L58" s="224">
        <v>99.912999999999997</v>
      </c>
      <c r="M58" s="224">
        <v>3.5999999999999997E-2</v>
      </c>
      <c r="N58" s="225">
        <v>1.4E-3</v>
      </c>
      <c r="O58" s="30"/>
      <c r="P58" s="30"/>
    </row>
    <row r="59" spans="1:21" s="27" customFormat="1" x14ac:dyDescent="0.2">
      <c r="A59" s="217">
        <v>44614.333333333336</v>
      </c>
      <c r="B59" s="218"/>
      <c r="C59" s="218"/>
      <c r="D59" s="218"/>
      <c r="E59" s="218">
        <v>2E-3</v>
      </c>
      <c r="F59" s="218">
        <v>3.0000000000000001E-3</v>
      </c>
      <c r="G59" s="218"/>
      <c r="H59" s="218">
        <v>1.2999999999999999E-2</v>
      </c>
      <c r="I59" s="218"/>
      <c r="J59" s="218"/>
      <c r="K59" s="218">
        <v>2.5999999999999999E-2</v>
      </c>
      <c r="L59" s="218">
        <v>99.917000000000002</v>
      </c>
      <c r="M59" s="218">
        <v>3.9E-2</v>
      </c>
      <c r="N59" s="219">
        <v>1E-3</v>
      </c>
      <c r="O59" s="30"/>
      <c r="P59" s="30"/>
    </row>
    <row r="60" spans="1:21" s="27" customFormat="1" x14ac:dyDescent="0.2">
      <c r="A60" s="217">
        <v>44615.333333333336</v>
      </c>
      <c r="B60" s="218"/>
      <c r="C60" s="218"/>
      <c r="D60" s="218"/>
      <c r="E60" s="218">
        <v>1E-3</v>
      </c>
      <c r="F60" s="218">
        <v>4.0000000000000001E-3</v>
      </c>
      <c r="G60" s="218"/>
      <c r="H60" s="218">
        <v>1.2E-2</v>
      </c>
      <c r="I60" s="218"/>
      <c r="J60" s="218"/>
      <c r="K60" s="218">
        <v>2.5999999999999999E-2</v>
      </c>
      <c r="L60" s="218">
        <v>99.921000000000006</v>
      </c>
      <c r="M60" s="218">
        <v>3.5999999999999997E-2</v>
      </c>
      <c r="N60" s="219">
        <v>6.9999999999999999E-4</v>
      </c>
      <c r="O60" s="30"/>
      <c r="P60" s="30"/>
    </row>
    <row r="61" spans="1:21" s="27" customFormat="1" x14ac:dyDescent="0.2">
      <c r="A61" s="217">
        <v>44616.333333333336</v>
      </c>
      <c r="B61" s="218"/>
      <c r="C61" s="218"/>
      <c r="D61" s="218"/>
      <c r="E61" s="218">
        <v>1E-3</v>
      </c>
      <c r="F61" s="218">
        <v>2E-3</v>
      </c>
      <c r="G61" s="218"/>
      <c r="H61" s="218">
        <v>1.0999999999999999E-2</v>
      </c>
      <c r="I61" s="218"/>
      <c r="J61" s="218"/>
      <c r="K61" s="218">
        <v>1.9E-2</v>
      </c>
      <c r="L61" s="218">
        <v>99.942999999999998</v>
      </c>
      <c r="M61" s="218">
        <v>2.4E-2</v>
      </c>
      <c r="N61" s="219">
        <v>1E-3</v>
      </c>
      <c r="O61" s="30"/>
      <c r="P61" s="30"/>
    </row>
    <row r="62" spans="1:21" s="27" customFormat="1" x14ac:dyDescent="0.2">
      <c r="A62" s="217">
        <v>44617.333333333336</v>
      </c>
      <c r="B62" s="218"/>
      <c r="C62" s="218"/>
      <c r="D62" s="218"/>
      <c r="E62" s="218">
        <v>2E-3</v>
      </c>
      <c r="F62" s="218">
        <v>4.0000000000000001E-3</v>
      </c>
      <c r="G62" s="218"/>
      <c r="H62" s="218">
        <v>2.4E-2</v>
      </c>
      <c r="I62" s="218"/>
      <c r="J62" s="218"/>
      <c r="K62" s="218">
        <v>3.2000000000000001E-2</v>
      </c>
      <c r="L62" s="218">
        <v>99.897999999999996</v>
      </c>
      <c r="M62" s="218">
        <v>0.04</v>
      </c>
      <c r="N62" s="219">
        <v>8.0000000000000004E-4</v>
      </c>
      <c r="O62" s="30"/>
      <c r="P62" s="30"/>
    </row>
    <row r="63" spans="1:21" s="27" customFormat="1" x14ac:dyDescent="0.2">
      <c r="A63" s="217">
        <v>44618.333333333336</v>
      </c>
      <c r="B63" s="218"/>
      <c r="C63" s="218"/>
      <c r="D63" s="218"/>
      <c r="E63" s="218">
        <v>6.0000000000000001E-3</v>
      </c>
      <c r="F63" s="218">
        <v>4.0000000000000001E-3</v>
      </c>
      <c r="G63" s="218"/>
      <c r="H63" s="218">
        <v>3.6999999999999998E-2</v>
      </c>
      <c r="I63" s="218"/>
      <c r="J63" s="218"/>
      <c r="K63" s="218">
        <v>3.2000000000000001E-2</v>
      </c>
      <c r="L63" s="218">
        <v>99.881</v>
      </c>
      <c r="M63" s="218">
        <v>0.04</v>
      </c>
      <c r="N63" s="219">
        <v>8.9999999999999998E-4</v>
      </c>
      <c r="O63" s="30"/>
      <c r="P63" s="30"/>
    </row>
    <row r="64" spans="1:21" s="27" customFormat="1" ht="13.5" thickBot="1" x14ac:dyDescent="0.25">
      <c r="A64" s="236">
        <v>44619.333333333336</v>
      </c>
      <c r="B64" s="237"/>
      <c r="C64" s="237"/>
      <c r="D64" s="237"/>
      <c r="E64" s="237">
        <v>3.0000000000000001E-3</v>
      </c>
      <c r="F64" s="237">
        <v>4.0000000000000001E-3</v>
      </c>
      <c r="G64" s="237"/>
      <c r="H64" s="237">
        <v>0.04</v>
      </c>
      <c r="I64" s="237"/>
      <c r="J64" s="237"/>
      <c r="K64" s="237">
        <v>2.8000000000000001E-2</v>
      </c>
      <c r="L64" s="237">
        <v>99.89</v>
      </c>
      <c r="M64" s="237">
        <v>3.5000000000000003E-2</v>
      </c>
      <c r="N64" s="238">
        <v>8.0000000000000004E-4</v>
      </c>
      <c r="O64" s="30"/>
      <c r="P64" s="30"/>
    </row>
    <row r="65" spans="1:16" s="27" customFormat="1" x14ac:dyDescent="0.2">
      <c r="A65" s="223">
        <v>44620.333333333336</v>
      </c>
      <c r="B65" s="224"/>
      <c r="C65" s="224"/>
      <c r="D65" s="224"/>
      <c r="E65" s="224">
        <v>4.0000000000000001E-3</v>
      </c>
      <c r="F65" s="224">
        <v>6.0000000000000001E-3</v>
      </c>
      <c r="G65" s="224"/>
      <c r="H65" s="224">
        <v>5.2999999999999999E-2</v>
      </c>
      <c r="I65" s="224"/>
      <c r="J65" s="224"/>
      <c r="K65" s="224">
        <v>3.1E-2</v>
      </c>
      <c r="L65" s="224">
        <v>99.864999999999995</v>
      </c>
      <c r="M65" s="224">
        <v>4.1000000000000002E-2</v>
      </c>
      <c r="N65" s="225">
        <v>8.0000000000000004E-4</v>
      </c>
      <c r="O65" s="562">
        <f>AVERAGE(L38:L65)</f>
        <v>99.885107142857123</v>
      </c>
      <c r="P65" s="30" t="s">
        <v>163</v>
      </c>
    </row>
    <row r="66" spans="1:16" s="27" customFormat="1" x14ac:dyDescent="0.2">
      <c r="A66" s="217">
        <v>44621.333333333336</v>
      </c>
      <c r="B66" s="218"/>
      <c r="C66" s="218"/>
      <c r="D66" s="218"/>
      <c r="E66" s="218">
        <v>3.0000000000000001E-3</v>
      </c>
      <c r="F66" s="218">
        <v>4.0000000000000001E-3</v>
      </c>
      <c r="G66" s="218"/>
      <c r="H66" s="218">
        <v>5.3999999999999999E-2</v>
      </c>
      <c r="I66" s="218"/>
      <c r="J66" s="218"/>
      <c r="K66" s="218">
        <v>0.03</v>
      </c>
      <c r="L66" s="218">
        <v>99.867999999999995</v>
      </c>
      <c r="M66" s="218">
        <v>4.1000000000000002E-2</v>
      </c>
      <c r="N66" s="219">
        <v>1E-3</v>
      </c>
      <c r="O66" s="30"/>
      <c r="P66" s="30"/>
    </row>
    <row r="67" spans="1:16" s="27" customFormat="1" x14ac:dyDescent="0.2">
      <c r="A67" s="217">
        <v>44622.333333333336</v>
      </c>
      <c r="B67" s="218"/>
      <c r="C67" s="218"/>
      <c r="D67" s="218"/>
      <c r="E67" s="218">
        <v>3.0000000000000001E-3</v>
      </c>
      <c r="F67" s="218">
        <v>5.0000000000000001E-3</v>
      </c>
      <c r="G67" s="218"/>
      <c r="H67" s="218">
        <v>5.3999999999999999E-2</v>
      </c>
      <c r="I67" s="218"/>
      <c r="J67" s="218"/>
      <c r="K67" s="218">
        <v>3.1E-2</v>
      </c>
      <c r="L67" s="218">
        <v>99.861000000000004</v>
      </c>
      <c r="M67" s="218">
        <v>4.5999999999999999E-2</v>
      </c>
      <c r="N67" s="219">
        <v>1E-3</v>
      </c>
      <c r="O67" s="30"/>
      <c r="P67" s="30"/>
    </row>
    <row r="68" spans="1:16" s="27" customFormat="1" x14ac:dyDescent="0.2">
      <c r="A68" s="217">
        <v>44623.333333333336</v>
      </c>
      <c r="B68" s="218"/>
      <c r="C68" s="218"/>
      <c r="D68" s="218"/>
      <c r="E68" s="218">
        <v>3.0000000000000001E-3</v>
      </c>
      <c r="F68" s="218">
        <v>5.0000000000000001E-3</v>
      </c>
      <c r="G68" s="218"/>
      <c r="H68" s="218">
        <v>5.1999999999999998E-2</v>
      </c>
      <c r="I68" s="218"/>
      <c r="J68" s="218"/>
      <c r="K68" s="218">
        <v>0.03</v>
      </c>
      <c r="L68" s="218">
        <v>99.864999999999995</v>
      </c>
      <c r="M68" s="218">
        <v>4.4999999999999998E-2</v>
      </c>
      <c r="N68" s="219">
        <v>1.1999999999999999E-3</v>
      </c>
      <c r="O68" s="30"/>
      <c r="P68" s="30"/>
    </row>
    <row r="69" spans="1:16" s="27" customFormat="1" x14ac:dyDescent="0.2">
      <c r="A69" s="217">
        <v>44624.333333333336</v>
      </c>
      <c r="B69" s="218"/>
      <c r="C69" s="218"/>
      <c r="D69" s="218"/>
      <c r="E69" s="218">
        <v>3.0000000000000001E-3</v>
      </c>
      <c r="F69" s="218">
        <v>5.0000000000000001E-3</v>
      </c>
      <c r="G69" s="218"/>
      <c r="H69" s="218">
        <v>4.8000000000000001E-2</v>
      </c>
      <c r="I69" s="218"/>
      <c r="J69" s="218"/>
      <c r="K69" s="218">
        <v>0.03</v>
      </c>
      <c r="L69" s="218">
        <v>99.867999999999995</v>
      </c>
      <c r="M69" s="218">
        <v>4.5999999999999999E-2</v>
      </c>
      <c r="N69" s="219">
        <v>1E-3</v>
      </c>
      <c r="O69" s="30"/>
      <c r="P69" s="30"/>
    </row>
    <row r="70" spans="1:16" s="27" customFormat="1" x14ac:dyDescent="0.2">
      <c r="A70" s="217">
        <v>44625.333333333336</v>
      </c>
      <c r="B70" s="218"/>
      <c r="C70" s="218"/>
      <c r="D70" s="218"/>
      <c r="E70" s="218">
        <v>2E-3</v>
      </c>
      <c r="F70" s="218">
        <v>6.0000000000000001E-3</v>
      </c>
      <c r="G70" s="218"/>
      <c r="H70" s="218">
        <v>3.5000000000000003E-2</v>
      </c>
      <c r="I70" s="218"/>
      <c r="J70" s="218"/>
      <c r="K70" s="218">
        <v>3.1E-2</v>
      </c>
      <c r="L70" s="218">
        <v>99.881</v>
      </c>
      <c r="M70" s="218">
        <v>4.4999999999999998E-2</v>
      </c>
      <c r="N70" s="219">
        <v>1E-3</v>
      </c>
      <c r="O70" s="30"/>
      <c r="P70" s="30"/>
    </row>
    <row r="71" spans="1:16" s="27" customFormat="1" ht="13.5" thickBot="1" x14ac:dyDescent="0.25">
      <c r="A71" s="236">
        <v>44626.333333333336</v>
      </c>
      <c r="B71" s="237"/>
      <c r="C71" s="237"/>
      <c r="D71" s="237"/>
      <c r="E71" s="237">
        <v>2E-3</v>
      </c>
      <c r="F71" s="237">
        <v>4.0000000000000001E-3</v>
      </c>
      <c r="G71" s="237"/>
      <c r="H71" s="237">
        <v>3.1E-2</v>
      </c>
      <c r="I71" s="237"/>
      <c r="J71" s="237"/>
      <c r="K71" s="237">
        <v>0.03</v>
      </c>
      <c r="L71" s="237">
        <v>99.891999999999996</v>
      </c>
      <c r="M71" s="237">
        <v>4.1000000000000002E-2</v>
      </c>
      <c r="N71" s="238">
        <v>1.4E-3</v>
      </c>
      <c r="O71" s="30"/>
      <c r="P71" s="30"/>
    </row>
    <row r="72" spans="1:16" s="27" customFormat="1" x14ac:dyDescent="0.2">
      <c r="A72" s="223">
        <v>44627.333333333336</v>
      </c>
      <c r="B72" s="224"/>
      <c r="C72" s="224"/>
      <c r="D72" s="224"/>
      <c r="E72" s="224">
        <v>2E-3</v>
      </c>
      <c r="F72" s="224">
        <v>4.0000000000000001E-3</v>
      </c>
      <c r="G72" s="224"/>
      <c r="H72" s="224">
        <v>3.2000000000000001E-2</v>
      </c>
      <c r="I72" s="224"/>
      <c r="J72" s="224"/>
      <c r="K72" s="224">
        <v>2.9000000000000001E-2</v>
      </c>
      <c r="L72" s="224">
        <v>99.893000000000001</v>
      </c>
      <c r="M72" s="224">
        <v>0.04</v>
      </c>
      <c r="N72" s="225">
        <v>1.4E-3</v>
      </c>
      <c r="O72" s="30"/>
      <c r="P72" s="30"/>
    </row>
    <row r="73" spans="1:16" s="27" customFormat="1" x14ac:dyDescent="0.2">
      <c r="A73" s="217">
        <v>44628.333333333336</v>
      </c>
      <c r="B73" s="218"/>
      <c r="C73" s="218">
        <v>1E-3</v>
      </c>
      <c r="D73" s="218"/>
      <c r="E73" s="218">
        <v>2E-3</v>
      </c>
      <c r="F73" s="218">
        <v>6.0000000000000001E-3</v>
      </c>
      <c r="G73" s="218"/>
      <c r="H73" s="218">
        <v>3.6999999999999998E-2</v>
      </c>
      <c r="I73" s="218"/>
      <c r="J73" s="218"/>
      <c r="K73" s="218">
        <v>0.03</v>
      </c>
      <c r="L73" s="218">
        <v>99.885000000000005</v>
      </c>
      <c r="M73" s="218">
        <v>3.9E-2</v>
      </c>
      <c r="N73" s="219">
        <v>1.1999999999999999E-3</v>
      </c>
      <c r="O73" s="30"/>
      <c r="P73" s="30"/>
    </row>
    <row r="74" spans="1:16" s="27" customFormat="1" x14ac:dyDescent="0.2">
      <c r="A74" s="217">
        <v>44629.333333333336</v>
      </c>
      <c r="B74" s="218"/>
      <c r="C74" s="218"/>
      <c r="D74" s="218"/>
      <c r="E74" s="218">
        <v>2E-3</v>
      </c>
      <c r="F74" s="218">
        <v>5.0000000000000001E-3</v>
      </c>
      <c r="G74" s="218"/>
      <c r="H74" s="218">
        <v>4.1000000000000002E-2</v>
      </c>
      <c r="I74" s="218"/>
      <c r="J74" s="218"/>
      <c r="K74" s="218">
        <v>2.9000000000000001E-2</v>
      </c>
      <c r="L74" s="218">
        <v>99.879000000000005</v>
      </c>
      <c r="M74" s="218">
        <v>4.3999999999999997E-2</v>
      </c>
      <c r="N74" s="219">
        <v>1.5E-3</v>
      </c>
      <c r="O74" s="30"/>
      <c r="P74" s="30"/>
    </row>
    <row r="75" spans="1:16" s="27" customFormat="1" x14ac:dyDescent="0.2">
      <c r="A75" s="217">
        <v>44630.333333333336</v>
      </c>
      <c r="B75" s="218"/>
      <c r="C75" s="218"/>
      <c r="D75" s="218"/>
      <c r="E75" s="218">
        <v>2E-3</v>
      </c>
      <c r="F75" s="218">
        <v>5.0000000000000001E-3</v>
      </c>
      <c r="G75" s="218"/>
      <c r="H75" s="218">
        <v>3.4000000000000002E-2</v>
      </c>
      <c r="I75" s="218"/>
      <c r="J75" s="218"/>
      <c r="K75" s="218">
        <v>2.7E-2</v>
      </c>
      <c r="L75" s="218">
        <v>99.888000000000005</v>
      </c>
      <c r="M75" s="218">
        <v>4.3999999999999997E-2</v>
      </c>
      <c r="N75" s="219">
        <v>1.5E-3</v>
      </c>
      <c r="O75" s="30"/>
      <c r="P75" s="30"/>
    </row>
    <row r="76" spans="1:16" s="27" customFormat="1" x14ac:dyDescent="0.2">
      <c r="A76" s="217">
        <v>44631.333333333336</v>
      </c>
      <c r="B76" s="218"/>
      <c r="C76" s="218">
        <v>1E-3</v>
      </c>
      <c r="D76" s="218"/>
      <c r="E76" s="218">
        <v>1E-3</v>
      </c>
      <c r="F76" s="218">
        <v>4.0000000000000001E-3</v>
      </c>
      <c r="G76" s="218"/>
      <c r="H76" s="218">
        <v>2.5999999999999999E-2</v>
      </c>
      <c r="I76" s="218"/>
      <c r="J76" s="218"/>
      <c r="K76" s="218">
        <v>2.5000000000000001E-2</v>
      </c>
      <c r="L76" s="218">
        <v>99.906000000000006</v>
      </c>
      <c r="M76" s="218">
        <v>3.6999999999999998E-2</v>
      </c>
      <c r="N76" s="219">
        <v>1.1999999999999999E-3</v>
      </c>
      <c r="O76" s="30"/>
      <c r="P76" s="30"/>
    </row>
    <row r="77" spans="1:16" s="27" customFormat="1" x14ac:dyDescent="0.2">
      <c r="A77" s="217">
        <v>44632.333333333336</v>
      </c>
      <c r="B77" s="218"/>
      <c r="C77" s="218"/>
      <c r="D77" s="218"/>
      <c r="E77" s="218">
        <v>2E-3</v>
      </c>
      <c r="F77" s="218">
        <v>4.0000000000000001E-3</v>
      </c>
      <c r="G77" s="218"/>
      <c r="H77" s="218">
        <v>2.8000000000000001E-2</v>
      </c>
      <c r="I77" s="218"/>
      <c r="J77" s="218"/>
      <c r="K77" s="218">
        <v>2.7E-2</v>
      </c>
      <c r="L77" s="218">
        <v>99.903000000000006</v>
      </c>
      <c r="M77" s="218">
        <v>3.5999999999999997E-2</v>
      </c>
      <c r="N77" s="219">
        <v>6.9999999999999999E-4</v>
      </c>
      <c r="O77" s="30"/>
      <c r="P77" s="30"/>
    </row>
    <row r="78" spans="1:16" s="27" customFormat="1" ht="13.5" thickBot="1" x14ac:dyDescent="0.25">
      <c r="A78" s="236">
        <v>44633.333333333336</v>
      </c>
      <c r="B78" s="237"/>
      <c r="C78" s="237"/>
      <c r="D78" s="237"/>
      <c r="E78" s="237">
        <v>1E-3</v>
      </c>
      <c r="F78" s="237">
        <v>4.0000000000000001E-3</v>
      </c>
      <c r="G78" s="237"/>
      <c r="H78" s="237">
        <v>3.3000000000000002E-2</v>
      </c>
      <c r="I78" s="237"/>
      <c r="J78" s="237"/>
      <c r="K78" s="237">
        <v>2.9000000000000001E-2</v>
      </c>
      <c r="L78" s="237">
        <v>99.804000000000002</v>
      </c>
      <c r="M78" s="237">
        <v>3.9E-2</v>
      </c>
      <c r="N78" s="238">
        <v>1.5E-3</v>
      </c>
      <c r="O78" s="30"/>
      <c r="P78" s="30"/>
    </row>
    <row r="79" spans="1:16" s="27" customFormat="1" x14ac:dyDescent="0.2">
      <c r="A79" s="223">
        <v>44634.333333333336</v>
      </c>
      <c r="B79" s="224"/>
      <c r="C79" s="224"/>
      <c r="D79" s="224"/>
      <c r="E79" s="224">
        <v>2E-3</v>
      </c>
      <c r="F79" s="224">
        <v>5.0000000000000001E-3</v>
      </c>
      <c r="G79" s="224"/>
      <c r="H79" s="224">
        <v>3.9E-2</v>
      </c>
      <c r="I79" s="224"/>
      <c r="J79" s="224"/>
      <c r="K79" s="224">
        <v>0.03</v>
      </c>
      <c r="L79" s="224">
        <v>99.882999999999996</v>
      </c>
      <c r="M79" s="224">
        <v>4.1000000000000002E-2</v>
      </c>
      <c r="N79" s="225">
        <v>1.1999999999999999E-3</v>
      </c>
      <c r="O79" s="30"/>
      <c r="P79" s="30"/>
    </row>
    <row r="80" spans="1:16" s="27" customFormat="1" x14ac:dyDescent="0.2">
      <c r="A80" s="217">
        <v>44635.333333333336</v>
      </c>
      <c r="B80" s="218"/>
      <c r="C80" s="218"/>
      <c r="D80" s="218"/>
      <c r="E80" s="218">
        <v>1E-3</v>
      </c>
      <c r="F80" s="218">
        <v>6.0000000000000001E-3</v>
      </c>
      <c r="G80" s="218"/>
      <c r="H80" s="218">
        <v>4.2000000000000003E-2</v>
      </c>
      <c r="I80" s="218"/>
      <c r="J80" s="218"/>
      <c r="K80" s="218">
        <v>0.03</v>
      </c>
      <c r="L80" s="218">
        <v>99.876999999999995</v>
      </c>
      <c r="M80" s="218">
        <v>4.3999999999999997E-2</v>
      </c>
      <c r="N80" s="219">
        <v>1.1999999999999999E-3</v>
      </c>
      <c r="O80" s="30"/>
      <c r="P80" s="30"/>
    </row>
    <row r="81" spans="1:16" s="27" customFormat="1" x14ac:dyDescent="0.2">
      <c r="A81" s="217">
        <v>44636.333333333336</v>
      </c>
      <c r="B81" s="218"/>
      <c r="C81" s="218"/>
      <c r="D81" s="218"/>
      <c r="E81" s="218">
        <v>2E-3</v>
      </c>
      <c r="F81" s="218">
        <v>6.0000000000000001E-3</v>
      </c>
      <c r="G81" s="218"/>
      <c r="H81" s="218">
        <v>4.8000000000000001E-2</v>
      </c>
      <c r="I81" s="218"/>
      <c r="J81" s="218"/>
      <c r="K81" s="218">
        <v>3.1E-2</v>
      </c>
      <c r="L81" s="218">
        <v>99.87</v>
      </c>
      <c r="M81" s="218">
        <v>4.2999999999999997E-2</v>
      </c>
      <c r="N81" s="219">
        <v>1E-3</v>
      </c>
      <c r="O81" s="30"/>
      <c r="P81" s="30"/>
    </row>
    <row r="82" spans="1:16" s="27" customFormat="1" x14ac:dyDescent="0.2">
      <c r="A82" s="217">
        <v>44637.333333333336</v>
      </c>
      <c r="B82" s="218"/>
      <c r="C82" s="218">
        <v>1E-3</v>
      </c>
      <c r="D82" s="218"/>
      <c r="E82" s="218">
        <v>2E-3</v>
      </c>
      <c r="F82" s="218">
        <v>6.0000000000000001E-3</v>
      </c>
      <c r="G82" s="218"/>
      <c r="H82" s="218">
        <v>0.06</v>
      </c>
      <c r="I82" s="218"/>
      <c r="J82" s="218"/>
      <c r="K82" s="218">
        <v>2.9000000000000001E-2</v>
      </c>
      <c r="L82" s="218">
        <v>99.864999999999995</v>
      </c>
      <c r="M82" s="218">
        <v>3.6999999999999998E-2</v>
      </c>
      <c r="N82" s="219">
        <v>1.4E-3</v>
      </c>
      <c r="O82" s="30"/>
      <c r="P82" s="30"/>
    </row>
    <row r="83" spans="1:16" s="27" customFormat="1" x14ac:dyDescent="0.2">
      <c r="A83" s="217">
        <v>44638.333333333336</v>
      </c>
      <c r="B83" s="218"/>
      <c r="C83" s="218"/>
      <c r="D83" s="218"/>
      <c r="E83" s="218">
        <v>2E-3</v>
      </c>
      <c r="F83" s="218">
        <v>6.0000000000000001E-3</v>
      </c>
      <c r="G83" s="218"/>
      <c r="H83" s="218">
        <v>5.8000000000000003E-2</v>
      </c>
      <c r="I83" s="218"/>
      <c r="J83" s="218"/>
      <c r="K83" s="218">
        <v>0.03</v>
      </c>
      <c r="L83" s="218">
        <v>99.864999999999995</v>
      </c>
      <c r="M83" s="218">
        <v>3.9E-2</v>
      </c>
      <c r="N83" s="219">
        <v>1.1999999999999999E-3</v>
      </c>
      <c r="O83" s="30"/>
      <c r="P83" s="30"/>
    </row>
    <row r="84" spans="1:16" s="27" customFormat="1" x14ac:dyDescent="0.2">
      <c r="A84" s="217">
        <v>44639.333333333336</v>
      </c>
      <c r="B84" s="218"/>
      <c r="C84" s="218"/>
      <c r="D84" s="218"/>
      <c r="E84" s="218">
        <v>1E-3</v>
      </c>
      <c r="F84" s="218">
        <v>4.0000000000000001E-3</v>
      </c>
      <c r="G84" s="218"/>
      <c r="H84" s="218">
        <v>4.2999999999999997E-2</v>
      </c>
      <c r="I84" s="218"/>
      <c r="J84" s="218"/>
      <c r="K84" s="218">
        <v>2.4E-2</v>
      </c>
      <c r="L84" s="218">
        <v>99.896000000000001</v>
      </c>
      <c r="M84" s="218">
        <v>3.2000000000000001E-2</v>
      </c>
      <c r="N84" s="219">
        <v>1.1999999999999999E-3</v>
      </c>
      <c r="O84" s="30"/>
      <c r="P84" s="30"/>
    </row>
    <row r="85" spans="1:16" s="27" customFormat="1" ht="13.5" thickBot="1" x14ac:dyDescent="0.25">
      <c r="A85" s="236">
        <v>44640.333333333336</v>
      </c>
      <c r="B85" s="237"/>
      <c r="C85" s="237"/>
      <c r="D85" s="237"/>
      <c r="E85" s="237">
        <v>1E-3</v>
      </c>
      <c r="F85" s="237">
        <v>5.0000000000000001E-3</v>
      </c>
      <c r="G85" s="237"/>
      <c r="H85" s="237">
        <v>4.5999999999999999E-2</v>
      </c>
      <c r="I85" s="237"/>
      <c r="J85" s="237"/>
      <c r="K85" s="237">
        <v>2.8000000000000001E-2</v>
      </c>
      <c r="L85" s="237">
        <v>99.881</v>
      </c>
      <c r="M85" s="237">
        <v>3.9E-2</v>
      </c>
      <c r="N85" s="238">
        <v>8.9999999999999998E-4</v>
      </c>
      <c r="O85" s="30"/>
      <c r="P85" s="30"/>
    </row>
    <row r="86" spans="1:16" s="27" customFormat="1" x14ac:dyDescent="0.2">
      <c r="A86" s="223">
        <v>44641.333333333336</v>
      </c>
      <c r="B86" s="224"/>
      <c r="C86" s="224"/>
      <c r="D86" s="224"/>
      <c r="E86" s="224">
        <v>1E-3</v>
      </c>
      <c r="F86" s="224">
        <v>5.0000000000000001E-3</v>
      </c>
      <c r="G86" s="224"/>
      <c r="H86" s="224">
        <v>4.4999999999999998E-2</v>
      </c>
      <c r="I86" s="224"/>
      <c r="J86" s="224"/>
      <c r="K86" s="224">
        <v>2.8000000000000001E-2</v>
      </c>
      <c r="L86" s="224">
        <v>99.88</v>
      </c>
      <c r="M86" s="224">
        <v>4.1000000000000002E-2</v>
      </c>
      <c r="N86" s="225">
        <v>1.6000000000000001E-3</v>
      </c>
      <c r="O86" s="30"/>
      <c r="P86" s="30"/>
    </row>
    <row r="87" spans="1:16" s="27" customFormat="1" x14ac:dyDescent="0.2">
      <c r="A87" s="217">
        <v>44642.333333333336</v>
      </c>
      <c r="B87" s="218"/>
      <c r="C87" s="218"/>
      <c r="D87" s="218"/>
      <c r="E87" s="218">
        <v>1E-3</v>
      </c>
      <c r="F87" s="218">
        <v>6.0000000000000001E-3</v>
      </c>
      <c r="G87" s="218"/>
      <c r="H87" s="218">
        <v>4.7E-2</v>
      </c>
      <c r="I87" s="218"/>
      <c r="J87" s="218"/>
      <c r="K87" s="218">
        <v>2.9000000000000001E-2</v>
      </c>
      <c r="L87" s="218">
        <v>99.873000000000005</v>
      </c>
      <c r="M87" s="218">
        <v>4.3999999999999997E-2</v>
      </c>
      <c r="N87" s="219">
        <v>1.6000000000000001E-3</v>
      </c>
      <c r="O87" s="30"/>
      <c r="P87" s="30"/>
    </row>
    <row r="88" spans="1:16" s="27" customFormat="1" x14ac:dyDescent="0.2">
      <c r="A88" s="217">
        <v>44643.333333333336</v>
      </c>
      <c r="B88" s="218"/>
      <c r="C88" s="218"/>
      <c r="D88" s="218"/>
      <c r="E88" s="218">
        <v>1E-3</v>
      </c>
      <c r="F88" s="218">
        <v>8.0000000000000002E-3</v>
      </c>
      <c r="G88" s="218"/>
      <c r="H88" s="218">
        <v>3.9E-2</v>
      </c>
      <c r="I88" s="218"/>
      <c r="J88" s="218"/>
      <c r="K88" s="218">
        <v>2.5999999999999999E-2</v>
      </c>
      <c r="L88" s="218">
        <v>99.885000000000005</v>
      </c>
      <c r="M88" s="218">
        <v>4.1000000000000002E-2</v>
      </c>
      <c r="N88" s="219">
        <v>1.2999999999999999E-3</v>
      </c>
      <c r="O88" s="30"/>
      <c r="P88" s="30"/>
    </row>
    <row r="89" spans="1:16" s="27" customFormat="1" x14ac:dyDescent="0.2">
      <c r="A89" s="217">
        <v>44644.333333333336</v>
      </c>
      <c r="B89" s="218"/>
      <c r="C89" s="218"/>
      <c r="D89" s="218"/>
      <c r="E89" s="218">
        <v>1E-3</v>
      </c>
      <c r="F89" s="218">
        <v>6.0000000000000001E-3</v>
      </c>
      <c r="G89" s="218"/>
      <c r="H89" s="218">
        <v>4.2000000000000003E-2</v>
      </c>
      <c r="I89" s="218"/>
      <c r="J89" s="218"/>
      <c r="K89" s="218">
        <v>2.9000000000000001E-2</v>
      </c>
      <c r="L89" s="218">
        <v>99.88</v>
      </c>
      <c r="M89" s="218">
        <v>4.2000000000000003E-2</v>
      </c>
      <c r="N89" s="219">
        <v>1.5E-3</v>
      </c>
      <c r="O89" s="30"/>
      <c r="P89" s="30"/>
    </row>
    <row r="90" spans="1:16" s="27" customFormat="1" x14ac:dyDescent="0.2">
      <c r="A90" s="217">
        <v>44645.333333333336</v>
      </c>
      <c r="B90" s="218"/>
      <c r="C90" s="218"/>
      <c r="D90" s="218"/>
      <c r="E90" s="218">
        <v>1E-3</v>
      </c>
      <c r="F90" s="218">
        <v>7.0000000000000001E-3</v>
      </c>
      <c r="G90" s="218"/>
      <c r="H90" s="218">
        <v>3.7999999999999999E-2</v>
      </c>
      <c r="I90" s="218"/>
      <c r="J90" s="218"/>
      <c r="K90" s="218">
        <v>2.8000000000000001E-2</v>
      </c>
      <c r="L90" s="218">
        <v>99.887</v>
      </c>
      <c r="M90" s="218">
        <v>3.9E-2</v>
      </c>
      <c r="N90" s="219">
        <v>1.5E-3</v>
      </c>
      <c r="O90" s="30"/>
      <c r="P90" s="30"/>
    </row>
    <row r="91" spans="1:16" s="27" customFormat="1" x14ac:dyDescent="0.2">
      <c r="A91" s="217">
        <v>44646.333333333336</v>
      </c>
      <c r="B91" s="218"/>
      <c r="C91" s="218"/>
      <c r="D91" s="218"/>
      <c r="E91" s="218">
        <v>1E-3</v>
      </c>
      <c r="F91" s="218">
        <v>5.0000000000000001E-3</v>
      </c>
      <c r="G91" s="218"/>
      <c r="H91" s="218">
        <v>3.4000000000000002E-2</v>
      </c>
      <c r="I91" s="218"/>
      <c r="J91" s="218"/>
      <c r="K91" s="218">
        <v>2.4E-2</v>
      </c>
      <c r="L91" s="218">
        <v>99.903999999999996</v>
      </c>
      <c r="M91" s="218">
        <v>3.2000000000000001E-2</v>
      </c>
      <c r="N91" s="219">
        <v>1.5E-3</v>
      </c>
      <c r="O91" s="30"/>
      <c r="P91" s="30"/>
    </row>
    <row r="92" spans="1:16" s="27" customFormat="1" ht="13.5" thickBot="1" x14ac:dyDescent="0.25">
      <c r="A92" s="236">
        <v>44647.333333333336</v>
      </c>
      <c r="B92" s="237"/>
      <c r="C92" s="237"/>
      <c r="D92" s="237"/>
      <c r="E92" s="237">
        <v>1E-3</v>
      </c>
      <c r="F92" s="237">
        <v>5.0000000000000001E-3</v>
      </c>
      <c r="G92" s="237"/>
      <c r="H92" s="237">
        <v>3.9E-2</v>
      </c>
      <c r="I92" s="237"/>
      <c r="J92" s="237"/>
      <c r="K92" s="237">
        <v>2.8000000000000001E-2</v>
      </c>
      <c r="L92" s="237">
        <v>99.89</v>
      </c>
      <c r="M92" s="237">
        <v>3.6999999999999998E-2</v>
      </c>
      <c r="N92" s="238">
        <v>1.1999999999999999E-3</v>
      </c>
      <c r="O92" s="30"/>
      <c r="P92" s="30"/>
    </row>
    <row r="93" spans="1:16" s="27" customFormat="1" x14ac:dyDescent="0.2">
      <c r="A93" s="223">
        <v>44648.333333333336</v>
      </c>
      <c r="B93" s="224"/>
      <c r="C93" s="224"/>
      <c r="D93" s="224"/>
      <c r="E93" s="224">
        <v>1E-3</v>
      </c>
      <c r="F93" s="224">
        <v>4.0000000000000001E-3</v>
      </c>
      <c r="G93" s="224"/>
      <c r="H93" s="224">
        <v>3.5999999999999997E-2</v>
      </c>
      <c r="I93" s="224"/>
      <c r="J93" s="224"/>
      <c r="K93" s="224">
        <v>2.7E-2</v>
      </c>
      <c r="L93" s="224">
        <v>99.897999999999996</v>
      </c>
      <c r="M93" s="224">
        <v>3.4000000000000002E-2</v>
      </c>
      <c r="N93" s="225">
        <v>1.1999999999999999E-3</v>
      </c>
      <c r="O93" s="30"/>
      <c r="P93" s="30"/>
    </row>
    <row r="94" spans="1:16" s="27" customFormat="1" x14ac:dyDescent="0.2">
      <c r="A94" s="217">
        <v>44649.333333333336</v>
      </c>
      <c r="B94" s="218"/>
      <c r="C94" s="218"/>
      <c r="D94" s="218"/>
      <c r="E94" s="218">
        <v>1E-3</v>
      </c>
      <c r="F94" s="218">
        <v>5.0000000000000001E-3</v>
      </c>
      <c r="G94" s="218"/>
      <c r="H94" s="218">
        <v>4.3999999999999997E-2</v>
      </c>
      <c r="I94" s="218"/>
      <c r="J94" s="218"/>
      <c r="K94" s="218">
        <v>3.1E-2</v>
      </c>
      <c r="L94" s="218">
        <v>99.878</v>
      </c>
      <c r="M94" s="218">
        <v>4.1000000000000002E-2</v>
      </c>
      <c r="N94" s="219">
        <v>1.2999999999999999E-3</v>
      </c>
      <c r="O94" s="30"/>
      <c r="P94" s="30"/>
    </row>
    <row r="95" spans="1:16" x14ac:dyDescent="0.2">
      <c r="A95" s="217">
        <v>44650.333333333336</v>
      </c>
      <c r="B95" s="218"/>
      <c r="C95" s="218"/>
      <c r="D95" s="218"/>
      <c r="E95" s="218">
        <v>1E-3</v>
      </c>
      <c r="F95" s="218">
        <v>4.0000000000000001E-3</v>
      </c>
      <c r="G95" s="218"/>
      <c r="H95" s="218">
        <v>0.04</v>
      </c>
      <c r="I95" s="218"/>
      <c r="J95" s="218"/>
      <c r="K95" s="218">
        <v>2.7E-2</v>
      </c>
      <c r="L95" s="218">
        <v>99.891999999999996</v>
      </c>
      <c r="M95" s="218">
        <v>3.5999999999999997E-2</v>
      </c>
      <c r="N95" s="219">
        <v>1.2999999999999999E-3</v>
      </c>
      <c r="O95" s="31"/>
      <c r="P95" s="31"/>
    </row>
    <row r="96" spans="1:16" x14ac:dyDescent="0.2">
      <c r="A96" s="217">
        <v>44651.333333333336</v>
      </c>
      <c r="B96" s="218"/>
      <c r="C96" s="218"/>
      <c r="D96" s="218"/>
      <c r="E96" s="218">
        <v>1E-3</v>
      </c>
      <c r="F96" s="218">
        <v>7.0000000000000001E-3</v>
      </c>
      <c r="G96" s="218"/>
      <c r="H96" s="218">
        <v>4.3999999999999997E-2</v>
      </c>
      <c r="I96" s="218"/>
      <c r="J96" s="218"/>
      <c r="K96" s="218">
        <v>2.9000000000000001E-2</v>
      </c>
      <c r="L96" s="218">
        <v>99.88</v>
      </c>
      <c r="M96" s="218">
        <v>3.9E-2</v>
      </c>
      <c r="N96" s="219">
        <v>1.4E-3</v>
      </c>
      <c r="O96" s="562">
        <f>AVERAGE(L66:L96)</f>
        <v>99.879903225806487</v>
      </c>
      <c r="P96" s="30" t="s">
        <v>164</v>
      </c>
    </row>
    <row r="97" spans="1:16" x14ac:dyDescent="0.2">
      <c r="A97" s="217">
        <v>44652.333333333336</v>
      </c>
      <c r="B97" s="218"/>
      <c r="C97" s="218">
        <v>2E-3</v>
      </c>
      <c r="D97" s="218"/>
      <c r="E97" s="218">
        <v>2.1000000000000001E-2</v>
      </c>
      <c r="F97" s="218">
        <v>4.0000000000000001E-3</v>
      </c>
      <c r="G97" s="218"/>
      <c r="H97" s="218">
        <v>0.22600000000000001</v>
      </c>
      <c r="I97" s="218"/>
      <c r="J97" s="218"/>
      <c r="K97" s="218">
        <v>2.1999999999999999E-2</v>
      </c>
      <c r="L97" s="218">
        <v>99.683000000000007</v>
      </c>
      <c r="M97" s="218">
        <v>4.2000000000000003E-2</v>
      </c>
      <c r="N97" s="219">
        <v>6.9999999999999999E-4</v>
      </c>
      <c r="O97" s="31"/>
      <c r="P97" s="31"/>
    </row>
    <row r="98" spans="1:16" x14ac:dyDescent="0.2">
      <c r="A98" s="217">
        <v>44653.333333333336</v>
      </c>
      <c r="B98" s="218"/>
      <c r="C98" s="218"/>
      <c r="D98" s="218">
        <v>3.0000000000000001E-3</v>
      </c>
      <c r="E98" s="218">
        <v>1.4E-2</v>
      </c>
      <c r="F98" s="218">
        <v>4.0000000000000001E-3</v>
      </c>
      <c r="G98" s="218"/>
      <c r="H98" s="285">
        <v>0.19700000000000001</v>
      </c>
      <c r="I98" s="218"/>
      <c r="J98" s="218"/>
      <c r="K98" s="218">
        <v>2.1000000000000001E-2</v>
      </c>
      <c r="L98" s="218">
        <v>99.727999999999994</v>
      </c>
      <c r="M98" s="218">
        <v>3.3000000000000002E-2</v>
      </c>
      <c r="N98" s="219">
        <v>1.5E-3</v>
      </c>
      <c r="O98" s="31"/>
      <c r="P98" s="31"/>
    </row>
    <row r="99" spans="1:16" ht="13.5" thickBot="1" x14ac:dyDescent="0.25">
      <c r="A99" s="236">
        <v>44654.333333333336</v>
      </c>
      <c r="B99" s="237"/>
      <c r="C99" s="237"/>
      <c r="D99" s="237">
        <v>2E-3</v>
      </c>
      <c r="E99" s="237">
        <v>8.9999999999999993E-3</v>
      </c>
      <c r="F99" s="237">
        <v>6.0000000000000001E-3</v>
      </c>
      <c r="G99" s="237"/>
      <c r="H99" s="237">
        <v>0.11600000000000001</v>
      </c>
      <c r="I99" s="237"/>
      <c r="J99" s="237"/>
      <c r="K99" s="237">
        <v>2.4E-2</v>
      </c>
      <c r="L99" s="237">
        <v>99.807000000000002</v>
      </c>
      <c r="M99" s="237">
        <v>3.6999999999999998E-2</v>
      </c>
      <c r="N99" s="238">
        <v>1.4E-3</v>
      </c>
      <c r="O99" s="31"/>
      <c r="P99" s="31"/>
    </row>
    <row r="100" spans="1:16" x14ac:dyDescent="0.2">
      <c r="A100" s="223">
        <v>44655.333333333336</v>
      </c>
      <c r="B100" s="224"/>
      <c r="C100" s="224"/>
      <c r="D100" s="224">
        <v>1E-3</v>
      </c>
      <c r="E100" s="224">
        <v>5.0000000000000001E-3</v>
      </c>
      <c r="F100" s="224">
        <v>7.0000000000000001E-3</v>
      </c>
      <c r="G100" s="224"/>
      <c r="H100" s="224">
        <v>5.8000000000000003E-2</v>
      </c>
      <c r="I100" s="224"/>
      <c r="J100" s="224"/>
      <c r="K100" s="224">
        <v>2.7E-2</v>
      </c>
      <c r="L100" s="224">
        <v>99.861000000000004</v>
      </c>
      <c r="M100" s="224">
        <v>4.1000000000000002E-2</v>
      </c>
      <c r="N100" s="225">
        <v>8.0000000000000004E-4</v>
      </c>
      <c r="O100" s="31"/>
      <c r="P100" s="31"/>
    </row>
    <row r="101" spans="1:16" x14ac:dyDescent="0.2">
      <c r="A101" s="217">
        <v>44656.333333333336</v>
      </c>
      <c r="B101" s="218"/>
      <c r="C101" s="218"/>
      <c r="D101" s="218"/>
      <c r="E101" s="218">
        <v>2E-3</v>
      </c>
      <c r="F101" s="218">
        <v>6.0000000000000001E-3</v>
      </c>
      <c r="G101" s="218"/>
      <c r="H101" s="218">
        <v>3.5000000000000003E-2</v>
      </c>
      <c r="I101" s="218"/>
      <c r="J101" s="218"/>
      <c r="K101" s="218">
        <v>3.1E-2</v>
      </c>
      <c r="L101" s="218">
        <v>99.881</v>
      </c>
      <c r="M101" s="218">
        <v>4.4999999999999998E-2</v>
      </c>
      <c r="N101" s="219">
        <v>1E-3</v>
      </c>
    </row>
    <row r="102" spans="1:16" x14ac:dyDescent="0.2">
      <c r="A102" s="217">
        <v>44657.333333333336</v>
      </c>
      <c r="B102" s="218"/>
      <c r="C102" s="218"/>
      <c r="D102" s="218"/>
      <c r="E102" s="218">
        <v>1E-3</v>
      </c>
      <c r="F102" s="218">
        <v>6.0000000000000001E-3</v>
      </c>
      <c r="G102" s="218"/>
      <c r="H102" s="218">
        <v>2.1000000000000001E-2</v>
      </c>
      <c r="I102" s="218"/>
      <c r="J102" s="218"/>
      <c r="K102" s="218">
        <v>0.03</v>
      </c>
      <c r="L102" s="218">
        <v>99.894999999999996</v>
      </c>
      <c r="M102" s="218">
        <v>4.7E-2</v>
      </c>
      <c r="N102" s="219">
        <v>1E-3</v>
      </c>
    </row>
    <row r="103" spans="1:16" x14ac:dyDescent="0.2">
      <c r="A103" s="217">
        <v>44658.333333333336</v>
      </c>
      <c r="B103" s="218"/>
      <c r="C103" s="218"/>
      <c r="D103" s="218"/>
      <c r="E103" s="218">
        <v>1E-3</v>
      </c>
      <c r="F103" s="218">
        <v>7.0000000000000001E-3</v>
      </c>
      <c r="G103" s="218"/>
      <c r="H103" s="218">
        <v>1.9E-2</v>
      </c>
      <c r="I103" s="218"/>
      <c r="J103" s="218"/>
      <c r="K103" s="218">
        <v>2.9000000000000001E-2</v>
      </c>
      <c r="L103" s="218">
        <v>99.897000000000006</v>
      </c>
      <c r="M103" s="218">
        <v>4.7E-2</v>
      </c>
      <c r="N103" s="219">
        <v>1E-3</v>
      </c>
    </row>
    <row r="104" spans="1:16" x14ac:dyDescent="0.2">
      <c r="A104" s="217">
        <v>44659.333333333336</v>
      </c>
      <c r="B104" s="218"/>
      <c r="C104" s="218"/>
      <c r="D104" s="218"/>
      <c r="E104" s="218">
        <v>1E-3</v>
      </c>
      <c r="F104" s="218">
        <v>5.0000000000000001E-3</v>
      </c>
      <c r="G104" s="218"/>
      <c r="H104" s="218">
        <v>0.02</v>
      </c>
      <c r="I104" s="218"/>
      <c r="J104" s="218"/>
      <c r="K104" s="218">
        <v>2.7E-2</v>
      </c>
      <c r="L104" s="218">
        <v>99.903000000000006</v>
      </c>
      <c r="M104" s="218">
        <v>4.3999999999999997E-2</v>
      </c>
      <c r="N104" s="219">
        <v>6.9999999999999999E-4</v>
      </c>
    </row>
    <row r="105" spans="1:16" x14ac:dyDescent="0.2">
      <c r="A105" s="217">
        <v>44660.333333333336</v>
      </c>
      <c r="B105" s="218"/>
      <c r="C105" s="218"/>
      <c r="D105" s="218"/>
      <c r="E105" s="218">
        <v>1E-3</v>
      </c>
      <c r="F105" s="218">
        <v>6.0000000000000001E-3</v>
      </c>
      <c r="G105" s="218"/>
      <c r="H105" s="218">
        <v>2.3E-2</v>
      </c>
      <c r="I105" s="218"/>
      <c r="J105" s="218"/>
      <c r="K105" s="218">
        <v>2.8000000000000001E-2</v>
      </c>
      <c r="L105" s="218">
        <v>99.896000000000001</v>
      </c>
      <c r="M105" s="218">
        <v>4.5999999999999999E-2</v>
      </c>
      <c r="N105" s="219">
        <v>6.9999999999999999E-4</v>
      </c>
    </row>
    <row r="106" spans="1:16" ht="13.5" thickBot="1" x14ac:dyDescent="0.25">
      <c r="A106" s="236">
        <v>44661.333333333336</v>
      </c>
      <c r="B106" s="237"/>
      <c r="C106" s="237"/>
      <c r="D106" s="237"/>
      <c r="E106" s="237">
        <v>1E-3</v>
      </c>
      <c r="F106" s="237">
        <v>6.0000000000000001E-3</v>
      </c>
      <c r="G106" s="237"/>
      <c r="H106" s="237">
        <v>2.5999999999999999E-2</v>
      </c>
      <c r="I106" s="237"/>
      <c r="J106" s="237"/>
      <c r="K106" s="237">
        <v>2.8000000000000001E-2</v>
      </c>
      <c r="L106" s="237">
        <v>99.891000000000005</v>
      </c>
      <c r="M106" s="237">
        <v>4.8000000000000001E-2</v>
      </c>
      <c r="N106" s="238">
        <v>1.4E-3</v>
      </c>
    </row>
    <row r="107" spans="1:16" x14ac:dyDescent="0.2">
      <c r="A107" s="223">
        <v>44662.333333333336</v>
      </c>
      <c r="B107" s="224"/>
      <c r="C107" s="224"/>
      <c r="D107" s="224"/>
      <c r="E107" s="224">
        <v>1E-3</v>
      </c>
      <c r="F107" s="224">
        <v>6.0000000000000001E-3</v>
      </c>
      <c r="G107" s="224"/>
      <c r="H107" s="224">
        <v>0.03</v>
      </c>
      <c r="I107" s="224"/>
      <c r="J107" s="224"/>
      <c r="K107" s="224">
        <v>2.7E-2</v>
      </c>
      <c r="L107" s="224">
        <v>99.888999999999996</v>
      </c>
      <c r="M107" s="224">
        <v>4.7E-2</v>
      </c>
      <c r="N107" s="225">
        <v>1.2999999999999999E-3</v>
      </c>
    </row>
    <row r="108" spans="1:16" x14ac:dyDescent="0.2">
      <c r="A108" s="217">
        <v>44663.333333333336</v>
      </c>
      <c r="B108" s="218"/>
      <c r="C108" s="218"/>
      <c r="D108" s="218"/>
      <c r="E108" s="218">
        <v>1E-3</v>
      </c>
      <c r="F108" s="218">
        <v>6.0000000000000001E-3</v>
      </c>
      <c r="G108" s="218"/>
      <c r="H108" s="218">
        <v>3.5999999999999997E-2</v>
      </c>
      <c r="I108" s="218"/>
      <c r="J108" s="218"/>
      <c r="K108" s="218">
        <v>2.9000000000000001E-2</v>
      </c>
      <c r="L108" s="218">
        <v>99.879000000000005</v>
      </c>
      <c r="M108" s="218">
        <v>4.9000000000000002E-2</v>
      </c>
      <c r="N108" s="219">
        <v>1.1999999999999999E-3</v>
      </c>
    </row>
    <row r="109" spans="1:16" x14ac:dyDescent="0.2">
      <c r="A109" s="217">
        <v>44664.333333333336</v>
      </c>
      <c r="B109" s="218"/>
      <c r="C109" s="218"/>
      <c r="D109" s="218"/>
      <c r="E109" s="218">
        <v>1E-3</v>
      </c>
      <c r="F109" s="218">
        <v>6.0000000000000001E-3</v>
      </c>
      <c r="G109" s="218"/>
      <c r="H109" s="218">
        <v>3.5999999999999997E-2</v>
      </c>
      <c r="I109" s="218"/>
      <c r="J109" s="218"/>
      <c r="K109" s="218">
        <v>2.7E-2</v>
      </c>
      <c r="L109" s="218">
        <v>99.882999999999996</v>
      </c>
      <c r="M109" s="218">
        <v>4.7E-2</v>
      </c>
      <c r="N109" s="219">
        <v>1.2999999999999999E-3</v>
      </c>
    </row>
    <row r="110" spans="1:16" x14ac:dyDescent="0.2">
      <c r="A110" s="217">
        <v>44665.333333333336</v>
      </c>
      <c r="B110" s="218"/>
      <c r="C110" s="218"/>
      <c r="D110" s="218"/>
      <c r="E110" s="218">
        <v>4.0000000000000001E-3</v>
      </c>
      <c r="F110" s="218">
        <v>7.0000000000000001E-3</v>
      </c>
      <c r="G110" s="218"/>
      <c r="H110" s="218">
        <v>3.5999999999999997E-2</v>
      </c>
      <c r="I110" s="218"/>
      <c r="J110" s="218"/>
      <c r="K110" s="218">
        <v>2.7E-2</v>
      </c>
      <c r="L110" s="218">
        <v>99.875</v>
      </c>
      <c r="M110" s="218">
        <v>5.0999999999999997E-2</v>
      </c>
      <c r="N110" s="219">
        <v>1.2999999999999999E-3</v>
      </c>
    </row>
    <row r="111" spans="1:16" x14ac:dyDescent="0.2">
      <c r="A111" s="217">
        <v>44666.333333333336</v>
      </c>
      <c r="B111" s="218"/>
      <c r="C111" s="218"/>
      <c r="D111" s="218"/>
      <c r="E111" s="218">
        <v>8.0000000000000002E-3</v>
      </c>
      <c r="F111" s="218">
        <v>4.0000000000000001E-3</v>
      </c>
      <c r="G111" s="218"/>
      <c r="H111" s="285">
        <v>0.17799999999999999</v>
      </c>
      <c r="I111" s="218"/>
      <c r="J111" s="218"/>
      <c r="K111" s="218">
        <v>1.9E-2</v>
      </c>
      <c r="L111" s="218">
        <v>99.76</v>
      </c>
      <c r="M111" s="218">
        <v>2.9000000000000001E-2</v>
      </c>
      <c r="N111" s="219">
        <v>1.1999999999999999E-3</v>
      </c>
    </row>
    <row r="112" spans="1:16" x14ac:dyDescent="0.2">
      <c r="A112" s="217">
        <v>44667.333333333336</v>
      </c>
      <c r="B112" s="218"/>
      <c r="C112" s="218"/>
      <c r="D112" s="218">
        <v>4.0000000000000001E-3</v>
      </c>
      <c r="E112" s="218">
        <v>7.0000000000000001E-3</v>
      </c>
      <c r="F112" s="218">
        <v>1E-3</v>
      </c>
      <c r="G112" s="218"/>
      <c r="H112" s="320">
        <v>0.13600000000000001</v>
      </c>
      <c r="I112" s="218"/>
      <c r="J112" s="218"/>
      <c r="K112" s="218">
        <v>0.02</v>
      </c>
      <c r="L112" s="218">
        <v>99.798000000000002</v>
      </c>
      <c r="M112" s="218">
        <v>3.4000000000000002E-2</v>
      </c>
      <c r="N112" s="219">
        <v>1.4E-3</v>
      </c>
    </row>
    <row r="113" spans="1:16" ht="13.5" thickBot="1" x14ac:dyDescent="0.25">
      <c r="A113" s="236">
        <v>44668.333333333336</v>
      </c>
      <c r="B113" s="237"/>
      <c r="C113" s="237"/>
      <c r="D113" s="237">
        <v>1E-3</v>
      </c>
      <c r="E113" s="237">
        <v>4.0000000000000001E-3</v>
      </c>
      <c r="F113" s="237">
        <v>5.0000000000000001E-3</v>
      </c>
      <c r="G113" s="237"/>
      <c r="H113" s="237">
        <v>8.2000000000000003E-2</v>
      </c>
      <c r="I113" s="237"/>
      <c r="J113" s="237"/>
      <c r="K113" s="237">
        <v>2.5000000000000001E-2</v>
      </c>
      <c r="L113" s="237">
        <v>99.840999999999994</v>
      </c>
      <c r="M113" s="237">
        <v>4.2000000000000003E-2</v>
      </c>
      <c r="N113" s="238">
        <v>1E-3</v>
      </c>
    </row>
    <row r="114" spans="1:16" x14ac:dyDescent="0.2">
      <c r="A114" s="223">
        <v>44669.333333333336</v>
      </c>
      <c r="B114" s="224"/>
      <c r="C114" s="224"/>
      <c r="D114" s="224"/>
      <c r="E114" s="224">
        <v>5.0000000000000001E-3</v>
      </c>
      <c r="F114" s="224">
        <v>6.0000000000000001E-3</v>
      </c>
      <c r="G114" s="224"/>
      <c r="H114" s="224">
        <v>4.9000000000000002E-2</v>
      </c>
      <c r="I114" s="224"/>
      <c r="J114" s="224"/>
      <c r="K114" s="224">
        <v>2.7E-2</v>
      </c>
      <c r="L114" s="224">
        <v>99.867999999999995</v>
      </c>
      <c r="M114" s="224">
        <v>4.4999999999999998E-2</v>
      </c>
      <c r="N114" s="225">
        <v>1E-3</v>
      </c>
    </row>
    <row r="115" spans="1:16" x14ac:dyDescent="0.2">
      <c r="A115" s="217">
        <v>44670.333333333336</v>
      </c>
      <c r="B115" s="218"/>
      <c r="C115" s="218"/>
      <c r="D115" s="218"/>
      <c r="E115" s="218">
        <v>1E-3</v>
      </c>
      <c r="F115" s="218">
        <v>6.0000000000000001E-3</v>
      </c>
      <c r="G115" s="218"/>
      <c r="H115" s="218">
        <v>2.5000000000000001E-2</v>
      </c>
      <c r="I115" s="218"/>
      <c r="J115" s="218"/>
      <c r="K115" s="218">
        <v>2.8000000000000001E-2</v>
      </c>
      <c r="L115" s="218">
        <v>99.894000000000005</v>
      </c>
      <c r="M115" s="218">
        <v>4.5999999999999999E-2</v>
      </c>
      <c r="N115" s="219">
        <v>1.2999999999999999E-3</v>
      </c>
    </row>
    <row r="116" spans="1:16" x14ac:dyDescent="0.2">
      <c r="A116" s="217">
        <v>44671.333333333336</v>
      </c>
      <c r="B116" s="218"/>
      <c r="C116" s="218"/>
      <c r="D116" s="218"/>
      <c r="E116" s="218">
        <v>1E-3</v>
      </c>
      <c r="F116" s="218">
        <v>6.0000000000000001E-3</v>
      </c>
      <c r="G116" s="218"/>
      <c r="H116" s="218">
        <v>1.9E-2</v>
      </c>
      <c r="I116" s="218"/>
      <c r="J116" s="218"/>
      <c r="K116" s="218">
        <v>2.7E-2</v>
      </c>
      <c r="L116" s="218">
        <v>99.902000000000001</v>
      </c>
      <c r="M116" s="218">
        <v>4.4999999999999998E-2</v>
      </c>
      <c r="N116" s="219">
        <v>1.2999999999999999E-3</v>
      </c>
    </row>
    <row r="117" spans="1:16" x14ac:dyDescent="0.2">
      <c r="A117" s="217">
        <v>44672.333333333336</v>
      </c>
      <c r="B117" s="218"/>
      <c r="C117" s="218"/>
      <c r="D117" s="218"/>
      <c r="E117" s="218">
        <v>1E-3</v>
      </c>
      <c r="F117" s="218">
        <v>0.01</v>
      </c>
      <c r="G117" s="218"/>
      <c r="H117" s="218">
        <v>1.0999999999999999E-2</v>
      </c>
      <c r="I117" s="218"/>
      <c r="J117" s="218"/>
      <c r="K117" s="218">
        <v>2.9000000000000001E-2</v>
      </c>
      <c r="L117" s="218">
        <v>99.881</v>
      </c>
      <c r="M117" s="218">
        <v>6.8000000000000005E-2</v>
      </c>
      <c r="N117" s="219">
        <v>1.2999999999999999E-3</v>
      </c>
    </row>
    <row r="118" spans="1:16" x14ac:dyDescent="0.2">
      <c r="A118" s="217">
        <v>44673.333333333336</v>
      </c>
      <c r="B118" s="218"/>
      <c r="C118" s="218"/>
      <c r="D118" s="218"/>
      <c r="E118" s="218"/>
      <c r="F118" s="218">
        <v>1.0999999999999999E-2</v>
      </c>
      <c r="G118" s="218"/>
      <c r="H118" s="218">
        <v>1.0999999999999999E-2</v>
      </c>
      <c r="I118" s="218"/>
      <c r="J118" s="218"/>
      <c r="K118" s="218">
        <v>2.9000000000000001E-2</v>
      </c>
      <c r="L118" s="218">
        <v>99.884</v>
      </c>
      <c r="M118" s="218">
        <v>6.5000000000000002E-2</v>
      </c>
      <c r="N118" s="219">
        <v>1.4E-3</v>
      </c>
    </row>
    <row r="119" spans="1:16" x14ac:dyDescent="0.2">
      <c r="A119" s="217">
        <v>44674.333333333336</v>
      </c>
      <c r="B119" s="218"/>
      <c r="C119" s="218"/>
      <c r="D119" s="218"/>
      <c r="E119" s="218">
        <v>1E-3</v>
      </c>
      <c r="F119" s="218">
        <v>0.01</v>
      </c>
      <c r="G119" s="218"/>
      <c r="H119" s="218">
        <v>0.01</v>
      </c>
      <c r="I119" s="218"/>
      <c r="J119" s="218"/>
      <c r="K119" s="218">
        <v>2.4E-2</v>
      </c>
      <c r="L119" s="218">
        <v>99.902000000000001</v>
      </c>
      <c r="M119" s="218">
        <v>5.2999999999999999E-2</v>
      </c>
      <c r="N119" s="219">
        <v>8.9999999999999998E-4</v>
      </c>
    </row>
    <row r="120" spans="1:16" ht="13.5" thickBot="1" x14ac:dyDescent="0.25">
      <c r="A120" s="236">
        <v>44675.333333333336</v>
      </c>
      <c r="B120" s="237"/>
      <c r="C120" s="237"/>
      <c r="D120" s="237"/>
      <c r="E120" s="237">
        <v>1E-3</v>
      </c>
      <c r="F120" s="237">
        <v>8.9999999999999993E-3</v>
      </c>
      <c r="G120" s="237"/>
      <c r="H120" s="237">
        <v>1.0999999999999999E-2</v>
      </c>
      <c r="I120" s="237"/>
      <c r="J120" s="237"/>
      <c r="K120" s="237">
        <v>2.7E-2</v>
      </c>
      <c r="L120" s="237">
        <v>99.891999999999996</v>
      </c>
      <c r="M120" s="237">
        <v>0.06</v>
      </c>
      <c r="N120" s="238">
        <v>8.9999999999999998E-4</v>
      </c>
    </row>
    <row r="121" spans="1:16" x14ac:dyDescent="0.2">
      <c r="A121" s="223">
        <v>44676.333333333336</v>
      </c>
      <c r="B121" s="224"/>
      <c r="C121" s="224"/>
      <c r="D121" s="224"/>
      <c r="E121" s="224">
        <v>1E-3</v>
      </c>
      <c r="F121" s="224">
        <v>1.0999999999999999E-2</v>
      </c>
      <c r="G121" s="224"/>
      <c r="H121" s="224">
        <v>1.2E-2</v>
      </c>
      <c r="I121" s="224"/>
      <c r="J121" s="224"/>
      <c r="K121" s="224">
        <v>0.03</v>
      </c>
      <c r="L121" s="224">
        <v>99.894000000000005</v>
      </c>
      <c r="M121" s="224">
        <v>5.1999999999999998E-2</v>
      </c>
      <c r="N121" s="225">
        <v>3.7000000000000002E-3</v>
      </c>
    </row>
    <row r="122" spans="1:16" x14ac:dyDescent="0.2">
      <c r="A122" s="217">
        <v>44677.333333333336</v>
      </c>
      <c r="B122" s="218"/>
      <c r="C122" s="218"/>
      <c r="D122" s="218"/>
      <c r="E122" s="218">
        <v>1E-3</v>
      </c>
      <c r="F122" s="218">
        <v>7.0000000000000001E-3</v>
      </c>
      <c r="G122" s="218"/>
      <c r="H122" s="218">
        <v>1.2999999999999999E-2</v>
      </c>
      <c r="I122" s="218"/>
      <c r="J122" s="218"/>
      <c r="K122" s="218">
        <v>2.7799999999999998E-2</v>
      </c>
      <c r="L122" s="218">
        <v>99.908000000000001</v>
      </c>
      <c r="M122" s="218">
        <v>4.3999999999999997E-2</v>
      </c>
      <c r="N122" s="219">
        <v>8.9999999999999998E-4</v>
      </c>
    </row>
    <row r="123" spans="1:16" x14ac:dyDescent="0.2">
      <c r="A123" s="217">
        <v>44678.333333333336</v>
      </c>
      <c r="B123" s="218"/>
      <c r="C123" s="218"/>
      <c r="D123" s="218"/>
      <c r="E123" s="218">
        <v>1E-3</v>
      </c>
      <c r="F123" s="218">
        <v>7.0000000000000001E-3</v>
      </c>
      <c r="G123" s="218"/>
      <c r="H123" s="218">
        <v>1.4999999999999999E-2</v>
      </c>
      <c r="I123" s="218"/>
      <c r="J123" s="218"/>
      <c r="K123" s="218">
        <v>2.8000000000000001E-2</v>
      </c>
      <c r="L123" s="218">
        <v>99.905000000000001</v>
      </c>
      <c r="M123" s="218">
        <v>4.3999999999999997E-2</v>
      </c>
      <c r="N123" s="219">
        <v>1E-3</v>
      </c>
    </row>
    <row r="124" spans="1:16" x14ac:dyDescent="0.2">
      <c r="A124" s="217">
        <v>44679.333333333336</v>
      </c>
      <c r="B124" s="218"/>
      <c r="C124" s="218"/>
      <c r="D124" s="218"/>
      <c r="E124" s="218">
        <v>1E-3</v>
      </c>
      <c r="F124" s="218">
        <v>7.0000000000000001E-3</v>
      </c>
      <c r="G124" s="218"/>
      <c r="H124" s="218">
        <v>1.7000000000000001E-2</v>
      </c>
      <c r="I124" s="218"/>
      <c r="J124" s="218"/>
      <c r="K124" s="218">
        <v>2.9000000000000001E-2</v>
      </c>
      <c r="L124" s="218">
        <v>99.9</v>
      </c>
      <c r="M124" s="218">
        <v>4.5999999999999999E-2</v>
      </c>
      <c r="N124" s="219">
        <v>1E-3</v>
      </c>
    </row>
    <row r="125" spans="1:16" x14ac:dyDescent="0.2">
      <c r="A125" s="217">
        <v>44680.333333333336</v>
      </c>
      <c r="B125" s="218"/>
      <c r="C125" s="218"/>
      <c r="D125" s="218"/>
      <c r="E125" s="218">
        <v>1E-3</v>
      </c>
      <c r="F125" s="218">
        <v>6.0000000000000001E-3</v>
      </c>
      <c r="G125" s="218"/>
      <c r="H125" s="218">
        <v>0.02</v>
      </c>
      <c r="I125" s="218"/>
      <c r="J125" s="218"/>
      <c r="K125" s="218">
        <v>2.8000000000000001E-2</v>
      </c>
      <c r="L125" s="218">
        <v>99.903999999999996</v>
      </c>
      <c r="M125" s="218">
        <v>4.1000000000000002E-2</v>
      </c>
      <c r="N125" s="219">
        <v>5.9999999999999995E-4</v>
      </c>
    </row>
    <row r="126" spans="1:16" x14ac:dyDescent="0.2">
      <c r="A126" s="217">
        <v>44681.333333333336</v>
      </c>
      <c r="B126" s="218"/>
      <c r="C126" s="218"/>
      <c r="D126" s="218"/>
      <c r="E126" s="218">
        <v>1E-3</v>
      </c>
      <c r="F126" s="218">
        <v>7.0000000000000001E-3</v>
      </c>
      <c r="G126" s="218"/>
      <c r="H126" s="218">
        <v>2.7E-2</v>
      </c>
      <c r="I126" s="218"/>
      <c r="J126" s="218"/>
      <c r="K126" s="218">
        <v>3.1E-2</v>
      </c>
      <c r="L126" s="218">
        <v>99.888999999999996</v>
      </c>
      <c r="M126" s="218">
        <v>4.4999999999999998E-2</v>
      </c>
      <c r="N126" s="219">
        <v>6.9999999999999999E-4</v>
      </c>
      <c r="O126" s="562">
        <f>AVERAGE(L97:L126)</f>
        <v>99.86633333333333</v>
      </c>
      <c r="P126" s="30" t="s">
        <v>165</v>
      </c>
    </row>
    <row r="127" spans="1:16" ht="13.5" thickBot="1" x14ac:dyDescent="0.25">
      <c r="A127" s="236">
        <v>44682.333333333336</v>
      </c>
      <c r="B127" s="237"/>
      <c r="C127" s="237"/>
      <c r="D127" s="237"/>
      <c r="E127" s="237">
        <v>1E-3</v>
      </c>
      <c r="F127" s="237">
        <v>6.0000000000000001E-3</v>
      </c>
      <c r="G127" s="237"/>
      <c r="H127" s="237">
        <v>2.9000000000000001E-2</v>
      </c>
      <c r="I127" s="237"/>
      <c r="J127" s="237"/>
      <c r="K127" s="237">
        <v>0.03</v>
      </c>
      <c r="L127" s="237">
        <v>99.89</v>
      </c>
      <c r="M127" s="237">
        <v>4.3999999999999997E-2</v>
      </c>
      <c r="N127" s="238">
        <v>8.9999999999999998E-4</v>
      </c>
    </row>
    <row r="128" spans="1:16" x14ac:dyDescent="0.2">
      <c r="A128" s="223">
        <v>44683.333333333336</v>
      </c>
      <c r="B128" s="224"/>
      <c r="C128" s="224"/>
      <c r="D128" s="224"/>
      <c r="E128" s="224">
        <v>1E-3</v>
      </c>
      <c r="F128" s="224">
        <v>6.0000000000000001E-3</v>
      </c>
      <c r="G128" s="224"/>
      <c r="H128" s="224">
        <v>0.03</v>
      </c>
      <c r="I128" s="224"/>
      <c r="J128" s="224"/>
      <c r="K128" s="224">
        <v>2.8000000000000001E-2</v>
      </c>
      <c r="L128" s="224">
        <v>99.894999999999996</v>
      </c>
      <c r="M128" s="224">
        <v>0.04</v>
      </c>
      <c r="N128" s="225">
        <v>8.9999999999999998E-4</v>
      </c>
    </row>
    <row r="129" spans="1:16" x14ac:dyDescent="0.2">
      <c r="A129" s="217">
        <v>44684.333333333336</v>
      </c>
      <c r="B129" s="218"/>
      <c r="C129" s="218"/>
      <c r="D129" s="218"/>
      <c r="E129" s="218">
        <v>1E-3</v>
      </c>
      <c r="F129" s="218">
        <v>6.0000000000000001E-3</v>
      </c>
      <c r="G129" s="218"/>
      <c r="H129" s="218">
        <v>3.4000000000000002E-2</v>
      </c>
      <c r="I129" s="218"/>
      <c r="J129" s="218"/>
      <c r="K129" s="218">
        <v>0.03</v>
      </c>
      <c r="L129" s="218">
        <v>99.885999999999996</v>
      </c>
      <c r="M129" s="218">
        <v>4.2999999999999997E-2</v>
      </c>
      <c r="N129" s="219">
        <v>8.9999999999999998E-4</v>
      </c>
    </row>
    <row r="130" spans="1:16" x14ac:dyDescent="0.2">
      <c r="A130" s="217">
        <v>44685.333333333336</v>
      </c>
      <c r="B130" s="218"/>
      <c r="C130" s="218"/>
      <c r="D130" s="218"/>
      <c r="E130" s="218">
        <v>1E-3</v>
      </c>
      <c r="F130" s="218">
        <v>6.0000000000000001E-3</v>
      </c>
      <c r="G130" s="218"/>
      <c r="H130" s="218">
        <v>3.3000000000000002E-2</v>
      </c>
      <c r="I130" s="218"/>
      <c r="J130" s="218"/>
      <c r="K130" s="218">
        <v>2.8000000000000001E-2</v>
      </c>
      <c r="L130" s="218">
        <v>99.89</v>
      </c>
      <c r="M130" s="218">
        <v>4.2000000000000003E-2</v>
      </c>
      <c r="N130" s="219">
        <v>1E-3</v>
      </c>
    </row>
    <row r="131" spans="1:16" x14ac:dyDescent="0.2">
      <c r="A131" s="217">
        <v>44686.333333333336</v>
      </c>
      <c r="B131" s="218"/>
      <c r="C131" s="218"/>
      <c r="D131" s="218"/>
      <c r="E131" s="218">
        <v>1E-3</v>
      </c>
      <c r="F131" s="218">
        <v>6.0000000000000001E-3</v>
      </c>
      <c r="G131" s="218"/>
      <c r="H131" s="218">
        <v>3.5000000000000003E-2</v>
      </c>
      <c r="I131" s="218"/>
      <c r="J131" s="218"/>
      <c r="K131" s="218">
        <v>0.03</v>
      </c>
      <c r="L131" s="218">
        <v>99.882999999999996</v>
      </c>
      <c r="M131" s="218">
        <v>4.4999999999999998E-2</v>
      </c>
      <c r="N131" s="219">
        <v>1E-3</v>
      </c>
    </row>
    <row r="132" spans="1:16" x14ac:dyDescent="0.2">
      <c r="A132" s="217">
        <v>44687.333333333336</v>
      </c>
      <c r="B132" s="218"/>
      <c r="C132" s="218"/>
      <c r="D132" s="218"/>
      <c r="E132" s="218">
        <v>1E-3</v>
      </c>
      <c r="F132" s="218">
        <v>7.0000000000000001E-3</v>
      </c>
      <c r="G132" s="218"/>
      <c r="H132" s="218">
        <v>3.6999999999999998E-2</v>
      </c>
      <c r="I132" s="218"/>
      <c r="J132" s="218"/>
      <c r="K132" s="218">
        <v>2.9000000000000001E-2</v>
      </c>
      <c r="L132" s="218">
        <v>99.9</v>
      </c>
      <c r="M132" s="218">
        <v>2.5999999999999999E-2</v>
      </c>
      <c r="N132" s="219">
        <v>1E-3</v>
      </c>
    </row>
    <row r="133" spans="1:16" x14ac:dyDescent="0.2">
      <c r="A133" s="217">
        <v>44688.333333333336</v>
      </c>
      <c r="B133" s="218"/>
      <c r="C133" s="218"/>
      <c r="D133" s="218"/>
      <c r="E133" s="218">
        <v>1E-3</v>
      </c>
      <c r="F133" s="218">
        <v>6.0000000000000001E-3</v>
      </c>
      <c r="G133" s="218"/>
      <c r="H133" s="218">
        <v>4.2000000000000003E-2</v>
      </c>
      <c r="I133" s="218"/>
      <c r="J133" s="218"/>
      <c r="K133" s="218">
        <v>0.03</v>
      </c>
      <c r="L133" s="218">
        <v>99.881</v>
      </c>
      <c r="M133" s="218">
        <v>0.04</v>
      </c>
      <c r="N133" s="219">
        <v>8.0000000000000004E-4</v>
      </c>
    </row>
    <row r="134" spans="1:16" ht="13.5" thickBot="1" x14ac:dyDescent="0.25">
      <c r="A134" s="236">
        <v>44689.333333333336</v>
      </c>
      <c r="B134" s="237"/>
      <c r="C134" s="237"/>
      <c r="D134" s="237"/>
      <c r="E134" s="237">
        <v>1E-3</v>
      </c>
      <c r="F134" s="237">
        <v>7.0000000000000001E-3</v>
      </c>
      <c r="G134" s="237"/>
      <c r="H134" s="237">
        <v>4.1000000000000002E-2</v>
      </c>
      <c r="I134" s="237"/>
      <c r="J134" s="237"/>
      <c r="K134" s="237">
        <v>2.9000000000000001E-2</v>
      </c>
      <c r="L134" s="237">
        <v>99.879000000000005</v>
      </c>
      <c r="M134" s="237">
        <v>4.2999999999999997E-2</v>
      </c>
      <c r="N134" s="238">
        <v>1.2999999999999999E-3</v>
      </c>
    </row>
    <row r="135" spans="1:16" x14ac:dyDescent="0.2">
      <c r="A135" s="223">
        <v>44690.333333333336</v>
      </c>
      <c r="B135" s="224"/>
      <c r="C135" s="224"/>
      <c r="D135" s="224"/>
      <c r="E135" s="224">
        <v>2E-3</v>
      </c>
      <c r="F135" s="224">
        <v>8.0000000000000002E-3</v>
      </c>
      <c r="G135" s="224"/>
      <c r="H135" s="224">
        <v>4.1000000000000002E-2</v>
      </c>
      <c r="I135" s="224"/>
      <c r="J135" s="224"/>
      <c r="K135" s="224">
        <v>2.8000000000000001E-2</v>
      </c>
      <c r="L135" s="224">
        <v>99.882000000000005</v>
      </c>
      <c r="M135" s="224">
        <v>3.9E-2</v>
      </c>
      <c r="N135" s="225">
        <v>1.1000000000000001E-3</v>
      </c>
    </row>
    <row r="136" spans="1:16" x14ac:dyDescent="0.2">
      <c r="A136" s="217">
        <v>44691.333333333336</v>
      </c>
      <c r="B136" s="218"/>
      <c r="C136" s="218"/>
      <c r="D136" s="218"/>
      <c r="E136" s="218">
        <v>1E-3</v>
      </c>
      <c r="F136" s="218">
        <v>6.0000000000000001E-3</v>
      </c>
      <c r="G136" s="218"/>
      <c r="H136" s="218">
        <v>4.2000000000000003E-2</v>
      </c>
      <c r="I136" s="218"/>
      <c r="J136" s="218"/>
      <c r="K136" s="218">
        <v>2.9000000000000001E-2</v>
      </c>
      <c r="L136" s="218">
        <v>99.876000000000005</v>
      </c>
      <c r="M136" s="218">
        <v>4.5999999999999999E-2</v>
      </c>
      <c r="N136" s="219">
        <v>1.2999999999999999E-3</v>
      </c>
    </row>
    <row r="137" spans="1:16" x14ac:dyDescent="0.2">
      <c r="A137" s="217">
        <v>44692.333333333336</v>
      </c>
      <c r="B137" s="218"/>
      <c r="C137" s="218"/>
      <c r="D137" s="218"/>
      <c r="E137" s="218">
        <v>1E-3</v>
      </c>
      <c r="F137" s="218">
        <v>6.0000000000000001E-3</v>
      </c>
      <c r="G137" s="218"/>
      <c r="H137" s="218">
        <v>3.9E-2</v>
      </c>
      <c r="I137" s="218"/>
      <c r="J137" s="218"/>
      <c r="K137" s="218">
        <v>2.9000000000000001E-2</v>
      </c>
      <c r="L137" s="218">
        <v>99.881</v>
      </c>
      <c r="M137" s="218">
        <v>4.3999999999999997E-2</v>
      </c>
      <c r="N137" s="219">
        <v>8.9999999999999998E-4</v>
      </c>
    </row>
    <row r="138" spans="1:16" x14ac:dyDescent="0.2">
      <c r="A138" s="217">
        <v>44693.333333333336</v>
      </c>
      <c r="B138" s="218"/>
      <c r="C138" s="218">
        <v>1E-3</v>
      </c>
      <c r="D138" s="218"/>
      <c r="E138" s="218">
        <v>1E-3</v>
      </c>
      <c r="F138" s="218">
        <v>2E-3</v>
      </c>
      <c r="G138" s="218"/>
      <c r="H138" s="218">
        <v>3.2000000000000001E-2</v>
      </c>
      <c r="I138" s="218"/>
      <c r="J138" s="218"/>
      <c r="K138" s="218">
        <v>2.5999999999999999E-2</v>
      </c>
      <c r="L138" s="218">
        <v>99.893000000000001</v>
      </c>
      <c r="M138" s="218">
        <v>4.4999999999999998E-2</v>
      </c>
      <c r="N138" s="219">
        <v>8.9999999999999998E-4</v>
      </c>
    </row>
    <row r="139" spans="1:16" x14ac:dyDescent="0.2">
      <c r="A139" s="217">
        <v>44694.333333333336</v>
      </c>
      <c r="B139" s="218"/>
      <c r="C139" s="218"/>
      <c r="D139" s="218"/>
      <c r="E139" s="218">
        <v>1E-3</v>
      </c>
      <c r="F139" s="218">
        <v>5.0000000000000001E-3</v>
      </c>
      <c r="G139" s="218"/>
      <c r="H139" s="218">
        <v>3.2000000000000001E-2</v>
      </c>
      <c r="I139" s="218"/>
      <c r="J139" s="218"/>
      <c r="K139" s="218">
        <v>2.7E-2</v>
      </c>
      <c r="L139" s="218">
        <v>99.894999999999996</v>
      </c>
      <c r="M139" s="218">
        <v>0.04</v>
      </c>
      <c r="N139" s="219">
        <v>1E-3</v>
      </c>
    </row>
    <row r="140" spans="1:16" x14ac:dyDescent="0.2">
      <c r="A140" s="217">
        <v>44695.333333333336</v>
      </c>
      <c r="B140" s="218"/>
      <c r="C140" s="218">
        <v>1E-3</v>
      </c>
      <c r="D140" s="218"/>
      <c r="E140" s="218">
        <v>2E-3</v>
      </c>
      <c r="F140" s="218">
        <v>8.9999999999999993E-3</v>
      </c>
      <c r="G140" s="218"/>
      <c r="H140" s="291">
        <v>4.3999999999999997E-2</v>
      </c>
      <c r="I140" s="218"/>
      <c r="J140" s="218"/>
      <c r="K140" s="218">
        <v>2.5999999999999999E-2</v>
      </c>
      <c r="L140" s="218">
        <v>99.882999999999996</v>
      </c>
      <c r="M140" s="218">
        <v>3.5000000000000003E-2</v>
      </c>
      <c r="N140" s="219">
        <v>8.9999999999999998E-4</v>
      </c>
      <c r="O140" s="218"/>
      <c r="P140" s="219"/>
    </row>
    <row r="141" spans="1:16" ht="13.5" thickBot="1" x14ac:dyDescent="0.25">
      <c r="A141" s="421">
        <v>44696.333333333336</v>
      </c>
      <c r="B141" s="422"/>
      <c r="C141" s="218"/>
      <c r="D141" s="218"/>
      <c r="E141" s="218">
        <v>4.0000000000000001E-3</v>
      </c>
      <c r="F141" s="218">
        <v>5.0000000000000001E-3</v>
      </c>
      <c r="G141" s="218"/>
      <c r="H141" s="291">
        <v>6.4000000000000001E-2</v>
      </c>
      <c r="I141" s="218"/>
      <c r="J141" s="218"/>
      <c r="K141" s="218">
        <v>2.5999999999999999E-2</v>
      </c>
      <c r="L141" s="218">
        <v>99.866</v>
      </c>
      <c r="M141" s="218">
        <v>3.5000000000000003E-2</v>
      </c>
      <c r="N141" s="219">
        <v>1.2999999999999999E-3</v>
      </c>
    </row>
    <row r="142" spans="1:16" x14ac:dyDescent="0.2">
      <c r="A142" s="423">
        <v>44697.333333333336</v>
      </c>
      <c r="B142" s="424"/>
      <c r="C142" s="424">
        <v>1E-3</v>
      </c>
      <c r="D142" s="224">
        <v>1E-3</v>
      </c>
      <c r="E142" s="224">
        <v>4.0000000000000001E-3</v>
      </c>
      <c r="F142" s="224">
        <v>5.0000000000000001E-3</v>
      </c>
      <c r="G142" s="224"/>
      <c r="H142" s="427">
        <v>7.3999999999999996E-2</v>
      </c>
      <c r="I142" s="224"/>
      <c r="J142" s="424"/>
      <c r="K142" s="224">
        <v>2.5999999999999999E-2</v>
      </c>
      <c r="L142" s="424">
        <v>99.853999999999999</v>
      </c>
      <c r="M142" s="424">
        <v>3.5000000000000003E-2</v>
      </c>
      <c r="N142" s="426">
        <v>1.4E-3</v>
      </c>
    </row>
    <row r="143" spans="1:16" x14ac:dyDescent="0.2">
      <c r="A143" s="425">
        <v>44698.333333333336</v>
      </c>
      <c r="B143" s="218"/>
      <c r="C143" s="218"/>
      <c r="D143" s="218"/>
      <c r="E143" s="218">
        <v>5.0000000000000001E-3</v>
      </c>
      <c r="F143" s="218">
        <v>7.0000000000000001E-3</v>
      </c>
      <c r="G143" s="218"/>
      <c r="H143" s="291">
        <v>0.08</v>
      </c>
      <c r="I143" s="218"/>
      <c r="J143" s="218"/>
      <c r="K143" s="218">
        <v>2.5999999999999999E-2</v>
      </c>
      <c r="L143" s="218">
        <v>99.846999999999994</v>
      </c>
      <c r="M143" s="218">
        <v>3.5000000000000003E-2</v>
      </c>
      <c r="N143" s="219">
        <v>1.2999999999999999E-3</v>
      </c>
    </row>
    <row r="144" spans="1:16" x14ac:dyDescent="0.2">
      <c r="A144" s="217">
        <v>44699.333333333336</v>
      </c>
      <c r="B144" s="218"/>
      <c r="C144" s="422"/>
      <c r="D144" s="422">
        <v>1E-3</v>
      </c>
      <c r="E144" s="422">
        <v>4.0000000000000001E-3</v>
      </c>
      <c r="F144" s="422">
        <v>5.0000000000000001E-3</v>
      </c>
      <c r="G144" s="422"/>
      <c r="H144" s="431">
        <v>7.9000000000000001E-2</v>
      </c>
      <c r="I144" s="422"/>
      <c r="J144" s="422"/>
      <c r="K144" s="422">
        <v>2.4E-2</v>
      </c>
      <c r="L144" s="422">
        <v>99.853999999999999</v>
      </c>
      <c r="M144" s="422">
        <v>3.3000000000000002E-2</v>
      </c>
      <c r="N144" s="430">
        <v>1.2999999999999999E-3</v>
      </c>
    </row>
    <row r="145" spans="1:16" ht="14.25" customHeight="1" x14ac:dyDescent="0.2">
      <c r="A145" s="217">
        <v>44700.333333333336</v>
      </c>
      <c r="B145" s="218"/>
      <c r="C145" s="433"/>
      <c r="D145" s="432"/>
      <c r="E145" s="434">
        <v>1E-3</v>
      </c>
      <c r="F145" s="432">
        <v>8.0000000000000002E-3</v>
      </c>
      <c r="G145" s="432"/>
      <c r="H145" s="432">
        <v>2.1000000000000001E-2</v>
      </c>
      <c r="I145" s="432"/>
      <c r="J145" s="432"/>
      <c r="K145" s="432">
        <v>2.5999999999999999E-2</v>
      </c>
      <c r="L145" s="432">
        <v>99.923000000000002</v>
      </c>
      <c r="M145" s="432">
        <v>2.1000000000000001E-2</v>
      </c>
      <c r="N145" s="435">
        <v>1.4E-3</v>
      </c>
    </row>
    <row r="146" spans="1:16" x14ac:dyDescent="0.2">
      <c r="A146" s="217">
        <v>44701.333333333336</v>
      </c>
      <c r="B146" s="218"/>
      <c r="C146" s="433"/>
      <c r="D146" s="432"/>
      <c r="E146" s="432">
        <v>2E-3</v>
      </c>
      <c r="F146" s="432">
        <v>6.0000000000000001E-3</v>
      </c>
      <c r="G146" s="432"/>
      <c r="H146" s="432">
        <v>4.4999999999999998E-2</v>
      </c>
      <c r="I146" s="432"/>
      <c r="J146" s="432"/>
      <c r="K146" s="432">
        <v>2.5000000000000001E-2</v>
      </c>
      <c r="L146" s="432">
        <v>99.891999999999996</v>
      </c>
      <c r="M146" s="432">
        <v>0.03</v>
      </c>
      <c r="N146" s="435">
        <v>1.4E-3</v>
      </c>
    </row>
    <row r="147" spans="1:16" x14ac:dyDescent="0.2">
      <c r="A147" s="217">
        <v>44702.333333333336</v>
      </c>
      <c r="B147" s="218"/>
      <c r="C147" s="433"/>
      <c r="D147" s="432"/>
      <c r="E147" s="432">
        <v>2E-3</v>
      </c>
      <c r="F147" s="432">
        <v>5.0000000000000001E-3</v>
      </c>
      <c r="G147" s="432"/>
      <c r="H147" s="432">
        <v>3.2000000000000001E-2</v>
      </c>
      <c r="I147" s="432"/>
      <c r="J147" s="432"/>
      <c r="K147" s="432">
        <v>2.8000000000000001E-2</v>
      </c>
      <c r="L147" s="432">
        <v>99.897999999999996</v>
      </c>
      <c r="M147" s="432">
        <v>3.5000000000000003E-2</v>
      </c>
      <c r="N147" s="435">
        <v>1.1999999999999999E-3</v>
      </c>
    </row>
    <row r="148" spans="1:16" x14ac:dyDescent="0.2">
      <c r="A148" s="217">
        <v>44703.333333333336</v>
      </c>
      <c r="B148" s="218"/>
      <c r="C148" s="433"/>
      <c r="D148" s="432"/>
      <c r="E148" s="432">
        <v>1E-3</v>
      </c>
      <c r="F148" s="432">
        <v>6.0000000000000001E-3</v>
      </c>
      <c r="G148" s="432"/>
      <c r="H148" s="432">
        <v>2.5999999999999999E-2</v>
      </c>
      <c r="I148" s="432"/>
      <c r="J148" s="432"/>
      <c r="K148" s="432">
        <v>2.8000000000000001E-2</v>
      </c>
      <c r="L148" s="432">
        <v>99.908000000000001</v>
      </c>
      <c r="M148" s="432">
        <v>3.1E-2</v>
      </c>
      <c r="N148" s="435">
        <v>1.4E-3</v>
      </c>
    </row>
    <row r="149" spans="1:16" ht="13.5" thickBot="1" x14ac:dyDescent="0.25">
      <c r="A149" s="236">
        <v>44704.333333333336</v>
      </c>
      <c r="B149" s="441"/>
      <c r="C149" s="221">
        <v>1E-3</v>
      </c>
      <c r="D149" s="438"/>
      <c r="E149" s="438">
        <v>1E-3</v>
      </c>
      <c r="F149" s="438">
        <v>7.0000000000000001E-3</v>
      </c>
      <c r="G149" s="438"/>
      <c r="H149" s="438">
        <v>2.5000000000000001E-2</v>
      </c>
      <c r="I149" s="438"/>
      <c r="J149" s="438"/>
      <c r="K149" s="438">
        <v>2.5999999999999999E-2</v>
      </c>
      <c r="L149" s="438">
        <v>99.915000000000006</v>
      </c>
      <c r="M149" s="438">
        <v>2.5000000000000001E-2</v>
      </c>
      <c r="N149" s="439">
        <v>1.1999999999999999E-3</v>
      </c>
    </row>
    <row r="150" spans="1:16" x14ac:dyDescent="0.2">
      <c r="A150" s="223">
        <v>44705.333333333336</v>
      </c>
      <c r="B150" s="436"/>
      <c r="C150" s="224"/>
      <c r="D150" s="224"/>
      <c r="E150" s="224">
        <v>1E-3</v>
      </c>
      <c r="F150" s="224">
        <v>8.9999999999999993E-3</v>
      </c>
      <c r="G150" s="224"/>
      <c r="H150" s="224">
        <v>2.3E-2</v>
      </c>
      <c r="I150" s="224"/>
      <c r="J150" s="224"/>
      <c r="K150" s="224">
        <v>2.5000000000000001E-2</v>
      </c>
      <c r="L150" s="224">
        <v>99.92</v>
      </c>
      <c r="M150" s="224">
        <v>2.1999999999999999E-2</v>
      </c>
      <c r="N150" s="440">
        <v>1.1999999999999999E-3</v>
      </c>
    </row>
    <row r="151" spans="1:16" ht="15" x14ac:dyDescent="0.2">
      <c r="A151" s="217">
        <v>44706.333333333336</v>
      </c>
      <c r="B151" s="437"/>
      <c r="C151" s="432"/>
      <c r="D151" s="432"/>
      <c r="E151" s="434">
        <v>1E-3</v>
      </c>
      <c r="F151" s="438">
        <v>8.0000000000000002E-3</v>
      </c>
      <c r="G151" s="432"/>
      <c r="H151" s="438">
        <v>2.1000000000000001E-2</v>
      </c>
      <c r="I151" s="438"/>
      <c r="J151" s="432"/>
      <c r="K151" s="432">
        <v>2.5999999999999999E-2</v>
      </c>
      <c r="L151" s="432">
        <v>99.923000000000002</v>
      </c>
      <c r="M151" s="432">
        <v>2.1000000000000001E-2</v>
      </c>
      <c r="N151" s="435">
        <v>1.4E-3</v>
      </c>
    </row>
    <row r="152" spans="1:16" x14ac:dyDescent="0.2">
      <c r="A152" s="217">
        <v>44707.333333333336</v>
      </c>
      <c r="B152" s="218"/>
      <c r="C152" s="218"/>
      <c r="D152" s="437"/>
      <c r="E152" s="432">
        <v>3.0000000000000001E-3</v>
      </c>
      <c r="F152" s="433">
        <v>8.0000000000000002E-3</v>
      </c>
      <c r="G152" s="433"/>
      <c r="H152" s="458">
        <v>4.9000000000000002E-2</v>
      </c>
      <c r="I152" s="432"/>
      <c r="J152" s="432"/>
      <c r="K152" s="432">
        <v>2.5999999999999999E-2</v>
      </c>
      <c r="L152" s="432">
        <v>99.891999999999996</v>
      </c>
      <c r="M152" s="432">
        <v>2.1999999999999999E-2</v>
      </c>
      <c r="N152" s="435">
        <v>1.4E-3</v>
      </c>
    </row>
    <row r="153" spans="1:16" x14ac:dyDescent="0.2">
      <c r="A153" s="217">
        <v>44708.333333333336</v>
      </c>
      <c r="B153" s="422"/>
      <c r="C153" s="422"/>
      <c r="D153" s="450"/>
      <c r="E153" s="433">
        <v>5.0000000000000001E-3</v>
      </c>
      <c r="F153" s="433">
        <v>7.0000000000000001E-3</v>
      </c>
      <c r="G153" s="433"/>
      <c r="H153" s="451">
        <v>8.4000000000000005E-2</v>
      </c>
      <c r="I153" s="432"/>
      <c r="J153" s="432"/>
      <c r="K153" s="432">
        <v>2.7E-2</v>
      </c>
      <c r="L153" s="432">
        <v>99.855000000000004</v>
      </c>
      <c r="M153" s="432">
        <v>2.1999999999999999E-2</v>
      </c>
      <c r="N153" s="435">
        <v>1.4E-3</v>
      </c>
    </row>
    <row r="154" spans="1:16" x14ac:dyDescent="0.2">
      <c r="A154" s="217">
        <v>44709.333333333336</v>
      </c>
      <c r="B154" s="448"/>
      <c r="C154" s="433">
        <v>1E-3</v>
      </c>
      <c r="D154" s="432"/>
      <c r="E154" s="26">
        <v>6.0000000000000001E-3</v>
      </c>
      <c r="F154" s="433">
        <v>8.9999999999999993E-3</v>
      </c>
      <c r="G154" s="432"/>
      <c r="H154" s="451">
        <v>9.4E-2</v>
      </c>
      <c r="I154" s="432"/>
      <c r="J154" s="432"/>
      <c r="K154" s="432">
        <v>2.7E-2</v>
      </c>
      <c r="L154" s="432">
        <v>99.843000000000004</v>
      </c>
      <c r="M154" s="432">
        <v>0.02</v>
      </c>
      <c r="N154" s="435">
        <v>1.4E-3</v>
      </c>
    </row>
    <row r="155" spans="1:16" x14ac:dyDescent="0.2">
      <c r="A155" s="217">
        <v>44710.333333333336</v>
      </c>
      <c r="B155" s="452"/>
      <c r="C155" s="449"/>
      <c r="D155" s="432"/>
      <c r="E155" s="432">
        <v>4.0000000000000001E-3</v>
      </c>
      <c r="F155" s="438">
        <v>8.0000000000000002E-3</v>
      </c>
      <c r="G155" s="455"/>
      <c r="H155" s="456">
        <v>6.4000000000000001E-2</v>
      </c>
      <c r="I155" s="438"/>
      <c r="J155" s="438"/>
      <c r="K155" s="438">
        <v>2.5999999999999999E-2</v>
      </c>
      <c r="L155" s="438">
        <v>99.873000000000005</v>
      </c>
      <c r="M155" s="438">
        <v>2.5000000000000001E-2</v>
      </c>
      <c r="N155" s="439">
        <v>1.5E-3</v>
      </c>
    </row>
    <row r="156" spans="1:16" ht="13.5" thickBot="1" x14ac:dyDescent="0.25">
      <c r="A156" s="236">
        <v>44711.333333333336</v>
      </c>
      <c r="B156" s="453"/>
      <c r="C156" s="454">
        <v>1E-3</v>
      </c>
      <c r="D156" s="441"/>
      <c r="E156" s="221">
        <v>2E-3</v>
      </c>
      <c r="F156" s="221">
        <v>7.0000000000000001E-3</v>
      </c>
      <c r="G156" s="454"/>
      <c r="H156" s="459">
        <v>4.1000000000000002E-2</v>
      </c>
      <c r="I156" s="221"/>
      <c r="J156" s="454"/>
      <c r="K156" s="221">
        <v>2.7E-2</v>
      </c>
      <c r="L156" s="454">
        <v>99.894999999999996</v>
      </c>
      <c r="M156" s="454">
        <v>2.7E-2</v>
      </c>
      <c r="N156" s="457">
        <v>1.5E-3</v>
      </c>
    </row>
    <row r="157" spans="1:16" x14ac:dyDescent="0.2">
      <c r="A157" s="223">
        <v>44712.333333333336</v>
      </c>
      <c r="B157" s="224"/>
      <c r="C157" s="224"/>
      <c r="D157" s="224"/>
      <c r="E157" s="460">
        <v>2E-3</v>
      </c>
      <c r="F157" s="424">
        <v>7.0000000000000001E-3</v>
      </c>
      <c r="G157" s="424"/>
      <c r="H157" s="462">
        <v>2.5000000000000001E-2</v>
      </c>
      <c r="I157" s="224"/>
      <c r="J157" s="464"/>
      <c r="K157" s="224">
        <v>2.7E-2</v>
      </c>
      <c r="L157" s="224">
        <v>99.912000000000006</v>
      </c>
      <c r="M157" s="424">
        <v>2.7E-2</v>
      </c>
      <c r="N157" s="440">
        <v>1.5E-3</v>
      </c>
      <c r="O157" s="562">
        <f>AVERAGE(L127:L157)</f>
        <v>99.886580645161274</v>
      </c>
      <c r="P157" s="30" t="s">
        <v>166</v>
      </c>
    </row>
    <row r="158" spans="1:16" x14ac:dyDescent="0.2">
      <c r="A158" s="217">
        <v>44713.333333333336</v>
      </c>
      <c r="B158" s="218"/>
      <c r="C158" s="218"/>
      <c r="D158" s="437"/>
      <c r="E158" s="432">
        <v>1E-3</v>
      </c>
      <c r="F158" s="432">
        <v>5.0000000000000001E-3</v>
      </c>
      <c r="G158" s="432"/>
      <c r="H158" s="463">
        <v>1.4E-2</v>
      </c>
      <c r="I158" s="465"/>
      <c r="J158" s="432"/>
      <c r="K158" s="432">
        <v>2.4E-2</v>
      </c>
      <c r="L158" s="463">
        <v>99.932000000000002</v>
      </c>
      <c r="M158" s="432">
        <v>2.4E-2</v>
      </c>
      <c r="N158" s="461">
        <v>1.4E-3</v>
      </c>
    </row>
    <row r="159" spans="1:16" x14ac:dyDescent="0.2">
      <c r="A159" s="217">
        <v>44714.333333333336</v>
      </c>
      <c r="B159" s="218"/>
      <c r="C159" s="218"/>
      <c r="D159" s="437"/>
      <c r="E159" s="466">
        <v>1E-3</v>
      </c>
      <c r="F159" s="466">
        <v>7.0000000000000001E-3</v>
      </c>
      <c r="G159" s="466"/>
      <c r="H159" s="467">
        <v>0.01</v>
      </c>
      <c r="I159" s="468"/>
      <c r="J159" s="469"/>
      <c r="K159" s="468">
        <v>2.7E-2</v>
      </c>
      <c r="L159" s="470">
        <v>99.927999999999997</v>
      </c>
      <c r="M159" s="422">
        <v>2.7E-2</v>
      </c>
      <c r="N159" s="471">
        <v>1.6000000000000001E-3</v>
      </c>
    </row>
    <row r="160" spans="1:16" x14ac:dyDescent="0.2">
      <c r="A160" s="217">
        <v>44715.333333333336</v>
      </c>
      <c r="B160" s="218"/>
      <c r="C160" s="218"/>
      <c r="D160" s="437"/>
      <c r="E160" s="438">
        <v>1E-3</v>
      </c>
      <c r="F160" s="438">
        <v>5.0000000000000001E-3</v>
      </c>
      <c r="G160" s="438"/>
      <c r="H160" s="438">
        <v>6.0000000000000001E-3</v>
      </c>
      <c r="I160" s="438"/>
      <c r="J160" s="438"/>
      <c r="K160" s="438">
        <v>2.7E-2</v>
      </c>
      <c r="L160" s="438">
        <v>99.935000000000002</v>
      </c>
      <c r="M160" s="438">
        <v>2.5999999999999999E-2</v>
      </c>
      <c r="N160" s="439">
        <v>1.4E-3</v>
      </c>
    </row>
    <row r="161" spans="1:14" x14ac:dyDescent="0.2">
      <c r="A161" s="217">
        <v>44716.333333333336</v>
      </c>
      <c r="B161" s="218"/>
      <c r="C161" s="218"/>
      <c r="D161" s="218"/>
      <c r="E161" s="218">
        <v>1E-3</v>
      </c>
      <c r="F161" s="218">
        <v>5.0000000000000001E-3</v>
      </c>
      <c r="G161" s="218"/>
      <c r="H161" s="218">
        <v>5.0000000000000001E-3</v>
      </c>
      <c r="I161" s="218"/>
      <c r="J161" s="218"/>
      <c r="K161" s="218">
        <v>2.8000000000000001E-2</v>
      </c>
      <c r="L161" s="218">
        <v>99.933999999999997</v>
      </c>
      <c r="M161" s="218">
        <v>2.7E-2</v>
      </c>
      <c r="N161" s="219">
        <v>1.2999999999999999E-3</v>
      </c>
    </row>
    <row r="162" spans="1:14" ht="13.5" thickBot="1" x14ac:dyDescent="0.25">
      <c r="A162" s="220">
        <v>44717.333333333336</v>
      </c>
      <c r="B162" s="221"/>
      <c r="C162" s="221"/>
      <c r="D162" s="221"/>
      <c r="E162" s="237">
        <v>1E-3</v>
      </c>
      <c r="F162" s="237">
        <v>6.0000000000000001E-3</v>
      </c>
      <c r="G162" s="237"/>
      <c r="H162" s="237">
        <v>4.0000000000000001E-3</v>
      </c>
      <c r="I162" s="237"/>
      <c r="J162" s="237"/>
      <c r="K162" s="237">
        <v>2.9000000000000001E-2</v>
      </c>
      <c r="L162" s="237">
        <v>99.932000000000002</v>
      </c>
      <c r="M162" s="237">
        <v>2.8000000000000001E-2</v>
      </c>
      <c r="N162" s="238">
        <v>1.2999999999999999E-3</v>
      </c>
    </row>
    <row r="163" spans="1:14" x14ac:dyDescent="0.2">
      <c r="A163" s="223">
        <v>44718.333333333336</v>
      </c>
      <c r="B163" s="436"/>
      <c r="C163" s="224"/>
      <c r="D163" s="224"/>
      <c r="E163" s="224">
        <v>1E-3</v>
      </c>
      <c r="F163" s="224">
        <v>4.0000000000000001E-3</v>
      </c>
      <c r="G163" s="224"/>
      <c r="H163" s="224">
        <v>8.0000000000000002E-3</v>
      </c>
      <c r="I163" s="224"/>
      <c r="J163" s="224"/>
      <c r="K163" s="224">
        <v>0.03</v>
      </c>
      <c r="L163" s="224">
        <v>99.927000000000007</v>
      </c>
      <c r="M163" s="224">
        <v>0.03</v>
      </c>
      <c r="N163" s="440">
        <v>1.4E-3</v>
      </c>
    </row>
    <row r="164" spans="1:14" ht="15" x14ac:dyDescent="0.2">
      <c r="A164" s="217">
        <v>44719.333333333336</v>
      </c>
      <c r="B164" s="437"/>
      <c r="C164" s="432"/>
      <c r="D164" s="432"/>
      <c r="E164" s="434">
        <v>1E-3</v>
      </c>
      <c r="F164" s="438">
        <v>5.0000000000000001E-3</v>
      </c>
      <c r="G164" s="432"/>
      <c r="H164" s="438">
        <v>4.0000000000000001E-3</v>
      </c>
      <c r="I164" s="438"/>
      <c r="J164" s="432"/>
      <c r="K164" s="432">
        <v>0.03</v>
      </c>
      <c r="L164" s="432">
        <v>99.93</v>
      </c>
      <c r="M164" s="432">
        <v>0.03</v>
      </c>
      <c r="N164" s="435">
        <v>1.1999999999999999E-3</v>
      </c>
    </row>
    <row r="165" spans="1:14" x14ac:dyDescent="0.2">
      <c r="A165" s="217">
        <v>44720.333333333336</v>
      </c>
      <c r="B165" s="218"/>
      <c r="C165" s="218"/>
      <c r="D165" s="437"/>
      <c r="E165" s="432"/>
      <c r="F165" s="433"/>
      <c r="G165" s="433"/>
      <c r="H165" s="458"/>
      <c r="I165" s="432"/>
      <c r="J165" s="432"/>
      <c r="K165" s="432"/>
      <c r="L165" s="432"/>
      <c r="M165" s="432"/>
      <c r="N165" s="435"/>
    </row>
    <row r="166" spans="1:14" x14ac:dyDescent="0.2">
      <c r="A166" s="217">
        <v>44721.333333333336</v>
      </c>
      <c r="B166" s="218"/>
      <c r="C166" s="218"/>
      <c r="D166" s="218"/>
      <c r="E166" s="218">
        <v>2E-3</v>
      </c>
      <c r="F166" s="218">
        <v>6.0000000000000001E-3</v>
      </c>
      <c r="G166" s="218"/>
      <c r="H166" s="218">
        <v>2.7E-2</v>
      </c>
      <c r="I166" s="218"/>
      <c r="J166" s="218"/>
      <c r="K166" s="218">
        <v>2.7E-2</v>
      </c>
      <c r="L166" s="218">
        <v>99.912000000000006</v>
      </c>
      <c r="M166" s="218">
        <v>2.5999999999999999E-2</v>
      </c>
      <c r="N166" s="219">
        <v>1.4E-3</v>
      </c>
    </row>
    <row r="167" spans="1:14" x14ac:dyDescent="0.2">
      <c r="A167" s="217">
        <v>44722.333333333336</v>
      </c>
      <c r="B167" s="218"/>
      <c r="C167" s="218"/>
      <c r="D167" s="218"/>
      <c r="E167" s="218">
        <v>2E-3</v>
      </c>
      <c r="F167" s="218">
        <v>5.0000000000000001E-3</v>
      </c>
      <c r="G167" s="218"/>
      <c r="H167" s="218">
        <v>2.4E-2</v>
      </c>
      <c r="I167" s="218"/>
      <c r="J167" s="218"/>
      <c r="K167" s="218">
        <v>2.8000000000000001E-2</v>
      </c>
      <c r="L167" s="218">
        <v>99.927999999999997</v>
      </c>
      <c r="M167" s="218">
        <v>2.1999999999999999E-2</v>
      </c>
      <c r="N167" s="219">
        <v>1.2999999999999999E-3</v>
      </c>
    </row>
    <row r="168" spans="1:14" x14ac:dyDescent="0.2">
      <c r="A168" s="217">
        <v>44723.333333333336</v>
      </c>
      <c r="B168" s="218"/>
      <c r="C168" s="218"/>
      <c r="D168" s="218"/>
      <c r="E168" s="218">
        <v>2E-3</v>
      </c>
      <c r="F168" s="218">
        <v>8.0000000000000002E-3</v>
      </c>
      <c r="G168" s="218"/>
      <c r="H168" s="218">
        <v>1.7999999999999999E-2</v>
      </c>
      <c r="I168" s="218"/>
      <c r="J168" s="218"/>
      <c r="K168" s="218">
        <v>3.1E-2</v>
      </c>
      <c r="L168" s="218">
        <v>99.911000000000001</v>
      </c>
      <c r="M168" s="218">
        <v>0.03</v>
      </c>
      <c r="N168" s="219">
        <v>1.1999999999999999E-3</v>
      </c>
    </row>
    <row r="169" spans="1:14" ht="13.5" thickBot="1" x14ac:dyDescent="0.25">
      <c r="A169" s="220">
        <v>44724.333333333336</v>
      </c>
      <c r="B169" s="221"/>
      <c r="C169" s="221"/>
      <c r="D169" s="221"/>
      <c r="E169" s="237">
        <v>1E-3</v>
      </c>
      <c r="F169" s="237">
        <v>5.0000000000000001E-3</v>
      </c>
      <c r="G169" s="237"/>
      <c r="H169" s="237">
        <v>1.2999999999999999E-2</v>
      </c>
      <c r="I169" s="237"/>
      <c r="J169" s="237"/>
      <c r="K169" s="237">
        <v>0.03</v>
      </c>
      <c r="L169" s="237">
        <v>99.921999999999997</v>
      </c>
      <c r="M169" s="237">
        <v>2.9000000000000001E-2</v>
      </c>
      <c r="N169" s="238">
        <v>1.5E-3</v>
      </c>
    </row>
    <row r="170" spans="1:14" x14ac:dyDescent="0.2">
      <c r="A170" s="223">
        <v>44725.333333333336</v>
      </c>
      <c r="B170" s="224"/>
      <c r="C170" s="224"/>
      <c r="D170" s="224"/>
      <c r="E170" s="224">
        <v>1E-3</v>
      </c>
      <c r="F170" s="224">
        <v>5.0000000000000001E-3</v>
      </c>
      <c r="G170" s="224"/>
      <c r="H170" s="224">
        <v>0.01</v>
      </c>
      <c r="I170" s="224"/>
      <c r="J170" s="224"/>
      <c r="K170" s="224">
        <v>2.9000000000000001E-2</v>
      </c>
      <c r="L170" s="224">
        <v>99.927999999999997</v>
      </c>
      <c r="M170" s="224">
        <v>2.7E-2</v>
      </c>
      <c r="N170" s="225">
        <v>1.5E-3</v>
      </c>
    </row>
    <row r="171" spans="1:14" x14ac:dyDescent="0.2">
      <c r="A171" s="217">
        <v>44726.333333333336</v>
      </c>
      <c r="B171" s="218"/>
      <c r="C171" s="218"/>
      <c r="D171" s="218"/>
      <c r="E171" s="218">
        <v>1E-3</v>
      </c>
      <c r="F171" s="218">
        <v>5.0000000000000001E-3</v>
      </c>
      <c r="G171" s="218"/>
      <c r="H171" s="218">
        <v>8.9999999999999993E-3</v>
      </c>
      <c r="I171" s="218"/>
      <c r="J171" s="218"/>
      <c r="K171" s="218">
        <v>3.1E-2</v>
      </c>
      <c r="L171" s="218">
        <v>99.926000000000002</v>
      </c>
      <c r="M171" s="218">
        <v>2.8000000000000001E-2</v>
      </c>
      <c r="N171" s="219">
        <v>1.2999999999999999E-3</v>
      </c>
    </row>
    <row r="172" spans="1:14" x14ac:dyDescent="0.2">
      <c r="A172" s="217">
        <v>44727.333333333336</v>
      </c>
      <c r="B172" s="218"/>
      <c r="C172" s="218">
        <v>1E-3</v>
      </c>
      <c r="D172" s="218"/>
      <c r="E172" s="218">
        <v>1E-3</v>
      </c>
      <c r="F172" s="218">
        <v>4.0000000000000001E-3</v>
      </c>
      <c r="G172" s="218"/>
      <c r="H172" s="218">
        <v>8.9999999999999993E-3</v>
      </c>
      <c r="I172" s="218"/>
      <c r="J172" s="218"/>
      <c r="K172" s="218">
        <v>2.7E-2</v>
      </c>
      <c r="L172" s="218">
        <v>99.933000000000007</v>
      </c>
      <c r="M172" s="218">
        <v>2.5000000000000001E-2</v>
      </c>
      <c r="N172" s="219">
        <v>1.2999999999999999E-3</v>
      </c>
    </row>
    <row r="173" spans="1:14" x14ac:dyDescent="0.2">
      <c r="A173" s="217">
        <v>44728.333333333336</v>
      </c>
      <c r="B173" s="218"/>
      <c r="C173" s="218"/>
      <c r="D173" s="218"/>
      <c r="E173" s="218">
        <v>1E-3</v>
      </c>
      <c r="F173" s="218">
        <v>5.0000000000000001E-3</v>
      </c>
      <c r="G173" s="218"/>
      <c r="H173" s="218">
        <v>1.2E-2</v>
      </c>
      <c r="I173" s="218"/>
      <c r="J173" s="218"/>
      <c r="K173" s="218">
        <v>3.2000000000000001E-2</v>
      </c>
      <c r="L173" s="218">
        <v>99.918000000000006</v>
      </c>
      <c r="M173" s="218">
        <v>3.2000000000000001E-2</v>
      </c>
      <c r="N173" s="219">
        <v>1.1999999999999999E-3</v>
      </c>
    </row>
    <row r="174" spans="1:14" x14ac:dyDescent="0.2">
      <c r="A174" s="217">
        <v>44729.333333333336</v>
      </c>
      <c r="B174" s="218"/>
      <c r="C174" s="218">
        <v>1E-3</v>
      </c>
      <c r="D174" s="218"/>
      <c r="E174" s="218">
        <v>1E-3</v>
      </c>
      <c r="F174" s="218">
        <v>5.0000000000000001E-3</v>
      </c>
      <c r="G174" s="218"/>
      <c r="H174" s="218">
        <v>1.2999999999999999E-2</v>
      </c>
      <c r="I174" s="218"/>
      <c r="J174" s="218"/>
      <c r="K174" s="218">
        <v>3.2000000000000001E-2</v>
      </c>
      <c r="L174" s="218">
        <v>99.914000000000001</v>
      </c>
      <c r="M174" s="218">
        <v>3.4000000000000002E-2</v>
      </c>
      <c r="N174" s="219">
        <v>1.4E-3</v>
      </c>
    </row>
    <row r="175" spans="1:14" x14ac:dyDescent="0.2">
      <c r="A175" s="217">
        <v>44730.333333333336</v>
      </c>
      <c r="B175" s="218"/>
      <c r="C175" s="218">
        <v>1E-3</v>
      </c>
      <c r="D175" s="218"/>
      <c r="E175" s="218">
        <v>1E-3</v>
      </c>
      <c r="F175" s="218">
        <v>5.0000000000000001E-3</v>
      </c>
      <c r="G175" s="218"/>
      <c r="H175" s="218">
        <v>1.4999999999999999E-2</v>
      </c>
      <c r="I175" s="218"/>
      <c r="J175" s="218"/>
      <c r="K175" s="218">
        <v>0.03</v>
      </c>
      <c r="L175" s="218">
        <v>99.915000000000006</v>
      </c>
      <c r="M175" s="218">
        <v>3.3000000000000002E-2</v>
      </c>
      <c r="N175" s="219">
        <v>1.2999999999999999E-3</v>
      </c>
    </row>
    <row r="176" spans="1:14" ht="13.5" thickBot="1" x14ac:dyDescent="0.25">
      <c r="A176" s="220">
        <v>44731.333333333336</v>
      </c>
      <c r="B176" s="221"/>
      <c r="C176" s="221"/>
      <c r="D176" s="221"/>
      <c r="E176" s="218">
        <v>2E-3</v>
      </c>
      <c r="F176" s="218">
        <v>6.0000000000000001E-3</v>
      </c>
      <c r="G176" s="218"/>
      <c r="H176" s="218">
        <v>2.1000000000000001E-2</v>
      </c>
      <c r="I176" s="218"/>
      <c r="J176" s="218"/>
      <c r="K176" s="218">
        <v>3.1E-2</v>
      </c>
      <c r="L176" s="218">
        <v>99.905000000000001</v>
      </c>
      <c r="M176" s="218">
        <v>3.5000000000000003E-2</v>
      </c>
      <c r="N176" s="219">
        <v>1E-3</v>
      </c>
    </row>
    <row r="177" spans="1:16" x14ac:dyDescent="0.2">
      <c r="A177" s="223">
        <v>44732.333333333336</v>
      </c>
      <c r="B177" s="224"/>
      <c r="C177" s="224"/>
      <c r="D177" s="224"/>
      <c r="E177" s="224">
        <v>2E-3</v>
      </c>
      <c r="F177" s="493">
        <v>2.3E-2</v>
      </c>
      <c r="G177" s="224"/>
      <c r="H177" s="224">
        <v>2.5000000000000001E-2</v>
      </c>
      <c r="I177" s="224"/>
      <c r="J177" s="224"/>
      <c r="K177" s="224">
        <v>0.03</v>
      </c>
      <c r="L177" s="224">
        <v>99.887</v>
      </c>
      <c r="M177" s="224">
        <v>3.3000000000000002E-2</v>
      </c>
      <c r="N177" s="225">
        <v>1.4E-3</v>
      </c>
    </row>
    <row r="178" spans="1:16" x14ac:dyDescent="0.2">
      <c r="A178" s="217">
        <v>44733.333333333336</v>
      </c>
      <c r="B178" s="218"/>
      <c r="C178" s="218">
        <v>1E-3</v>
      </c>
      <c r="D178" s="218"/>
      <c r="E178" s="218">
        <v>4.0000000000000001E-3</v>
      </c>
      <c r="F178" s="218">
        <v>6.0000000000000001E-3</v>
      </c>
      <c r="G178" s="218"/>
      <c r="H178" s="218">
        <v>3.4000000000000002E-2</v>
      </c>
      <c r="I178" s="218"/>
      <c r="J178" s="218"/>
      <c r="K178" s="218">
        <v>3.3000000000000002E-2</v>
      </c>
      <c r="L178" s="218">
        <v>99.884</v>
      </c>
      <c r="M178" s="218">
        <v>3.7999999999999999E-2</v>
      </c>
      <c r="N178" s="219">
        <v>1.2999999999999999E-3</v>
      </c>
    </row>
    <row r="179" spans="1:16" x14ac:dyDescent="0.2">
      <c r="A179" s="217">
        <v>44734.333333333336</v>
      </c>
      <c r="B179" s="218"/>
      <c r="C179" s="218">
        <v>1E-3</v>
      </c>
      <c r="D179" s="218"/>
      <c r="E179" s="218">
        <v>2E-3</v>
      </c>
      <c r="F179" s="218">
        <v>6.0000000000000001E-3</v>
      </c>
      <c r="G179" s="218"/>
      <c r="H179" s="218">
        <v>3.5999999999999997E-2</v>
      </c>
      <c r="I179" s="218"/>
      <c r="J179" s="218"/>
      <c r="K179" s="218">
        <v>0.03</v>
      </c>
      <c r="L179" s="218">
        <v>99.888000000000005</v>
      </c>
      <c r="M179" s="218">
        <v>3.6999999999999998E-2</v>
      </c>
      <c r="N179" s="219">
        <v>1.6000000000000001E-3</v>
      </c>
    </row>
    <row r="180" spans="1:16" x14ac:dyDescent="0.2">
      <c r="A180" s="217">
        <v>44735.333333333336</v>
      </c>
      <c r="B180" s="218"/>
      <c r="C180" s="218">
        <v>1E-3</v>
      </c>
      <c r="D180" s="218"/>
      <c r="E180" s="218">
        <v>4.0000000000000001E-3</v>
      </c>
      <c r="F180" s="218">
        <v>7.0000000000000001E-3</v>
      </c>
      <c r="G180" s="218"/>
      <c r="H180" s="218">
        <v>3.9E-2</v>
      </c>
      <c r="I180" s="218"/>
      <c r="J180" s="218"/>
      <c r="K180" s="218">
        <v>3.1E-2</v>
      </c>
      <c r="L180" s="218">
        <v>99.879000000000005</v>
      </c>
      <c r="M180" s="218">
        <v>3.9E-2</v>
      </c>
      <c r="N180" s="219">
        <v>1.4E-3</v>
      </c>
    </row>
    <row r="181" spans="1:16" x14ac:dyDescent="0.2">
      <c r="A181" s="217">
        <v>44736.333333333336</v>
      </c>
      <c r="B181" s="218"/>
      <c r="C181" s="218">
        <v>1E-3</v>
      </c>
      <c r="D181" s="218"/>
      <c r="E181" s="218">
        <v>4.0000000000000001E-3</v>
      </c>
      <c r="F181" s="218">
        <v>8.0000000000000002E-3</v>
      </c>
      <c r="G181" s="218"/>
      <c r="H181" s="218">
        <v>4.2999999999999997E-2</v>
      </c>
      <c r="I181" s="218"/>
      <c r="J181" s="218"/>
      <c r="K181" s="218">
        <v>3.3000000000000002E-2</v>
      </c>
      <c r="L181" s="218">
        <v>99.869</v>
      </c>
      <c r="M181" s="218">
        <v>4.2000000000000003E-2</v>
      </c>
      <c r="N181" s="219">
        <v>1.4E-3</v>
      </c>
    </row>
    <row r="182" spans="1:16" x14ac:dyDescent="0.2">
      <c r="A182" s="217">
        <v>44737.333333333336</v>
      </c>
      <c r="B182" s="218"/>
      <c r="C182" s="218">
        <v>1E-3</v>
      </c>
      <c r="D182" s="218"/>
      <c r="E182" s="218">
        <v>3.0000000000000001E-3</v>
      </c>
      <c r="F182" s="218">
        <v>2.1999999999999999E-2</v>
      </c>
      <c r="G182" s="218"/>
      <c r="H182" s="218">
        <v>4.1000000000000002E-2</v>
      </c>
      <c r="I182" s="218"/>
      <c r="J182" s="218"/>
      <c r="K182" s="218">
        <v>3.7999999999999999E-2</v>
      </c>
      <c r="L182" s="218">
        <v>99.825000000000003</v>
      </c>
      <c r="M182" s="218">
        <v>7.0000000000000007E-2</v>
      </c>
      <c r="N182" s="219">
        <v>1.4E-3</v>
      </c>
    </row>
    <row r="183" spans="1:16" ht="13.5" thickBot="1" x14ac:dyDescent="0.25">
      <c r="A183" s="220">
        <v>44738.333333333336</v>
      </c>
      <c r="B183" s="237"/>
      <c r="C183" s="237"/>
      <c r="D183" s="237"/>
      <c r="E183" s="237">
        <v>2E-3</v>
      </c>
      <c r="F183" s="237">
        <v>1.4999999999999999E-2</v>
      </c>
      <c r="G183" s="237"/>
      <c r="H183" s="237">
        <v>3.5000000000000003E-2</v>
      </c>
      <c r="I183" s="237"/>
      <c r="J183" s="237"/>
      <c r="K183" s="237">
        <v>3.2000000000000001E-2</v>
      </c>
      <c r="L183" s="237">
        <v>99.861000000000004</v>
      </c>
      <c r="M183" s="237">
        <v>5.5E-2</v>
      </c>
      <c r="N183" s="238">
        <v>1.4E-3</v>
      </c>
    </row>
    <row r="184" spans="1:16" x14ac:dyDescent="0.2">
      <c r="A184" s="223">
        <v>44739.333333333336</v>
      </c>
      <c r="B184" s="224"/>
      <c r="C184" s="224"/>
      <c r="D184" s="224"/>
      <c r="E184" s="224">
        <v>2E-3</v>
      </c>
      <c r="F184" s="224">
        <v>2.3E-2</v>
      </c>
      <c r="G184" s="224"/>
      <c r="H184" s="224">
        <v>3.1E-2</v>
      </c>
      <c r="I184" s="224"/>
      <c r="J184" s="224"/>
      <c r="K184" s="224">
        <v>3.5000000000000003E-2</v>
      </c>
      <c r="L184" s="224">
        <v>99.84</v>
      </c>
      <c r="M184" s="224">
        <v>6.9000000000000006E-2</v>
      </c>
      <c r="N184" s="225">
        <v>1.4E-3</v>
      </c>
    </row>
    <row r="185" spans="1:16" x14ac:dyDescent="0.2">
      <c r="A185" s="217">
        <v>44740.333333333336</v>
      </c>
      <c r="B185" s="218"/>
      <c r="C185" s="218">
        <v>1E-3</v>
      </c>
      <c r="D185" s="218"/>
      <c r="E185" s="218">
        <v>1E-3</v>
      </c>
      <c r="F185" s="218">
        <v>2.5000000000000001E-2</v>
      </c>
      <c r="G185" s="218"/>
      <c r="H185" s="218">
        <v>2.4E-2</v>
      </c>
      <c r="I185" s="218"/>
      <c r="J185" s="218"/>
      <c r="K185" s="218">
        <v>3.6999999999999998E-2</v>
      </c>
      <c r="L185" s="218">
        <v>99.837000000000003</v>
      </c>
      <c r="M185" s="218">
        <v>7.4999999999999997E-2</v>
      </c>
      <c r="N185" s="219">
        <v>1.4E-3</v>
      </c>
    </row>
    <row r="186" spans="1:16" x14ac:dyDescent="0.2">
      <c r="A186" s="217">
        <v>44741.333333333336</v>
      </c>
      <c r="B186" s="218"/>
      <c r="C186" s="218">
        <v>1E-3</v>
      </c>
      <c r="D186" s="218"/>
      <c r="E186" s="218">
        <v>1E-3</v>
      </c>
      <c r="F186" s="218">
        <v>2.3E-2</v>
      </c>
      <c r="G186" s="218"/>
      <c r="H186" s="218">
        <v>1.9E-2</v>
      </c>
      <c r="I186" s="218"/>
      <c r="J186" s="218"/>
      <c r="K186" s="218">
        <v>3.2000000000000001E-2</v>
      </c>
      <c r="L186" s="218">
        <v>99.867000000000004</v>
      </c>
      <c r="M186" s="218">
        <v>5.7000000000000002E-2</v>
      </c>
      <c r="N186" s="219">
        <v>1.2999999999999999E-3</v>
      </c>
    </row>
    <row r="187" spans="1:16" x14ac:dyDescent="0.2">
      <c r="A187" s="217">
        <v>44742.333333333336</v>
      </c>
      <c r="B187" s="218"/>
      <c r="C187" s="218">
        <v>1E-3</v>
      </c>
      <c r="D187" s="218"/>
      <c r="E187" s="218">
        <v>5.0000000000000001E-3</v>
      </c>
      <c r="F187" s="218">
        <v>0.02</v>
      </c>
      <c r="G187" s="218"/>
      <c r="H187" s="218">
        <v>2.4E-2</v>
      </c>
      <c r="I187" s="218"/>
      <c r="J187" s="218"/>
      <c r="K187" s="218">
        <v>3.3000000000000002E-2</v>
      </c>
      <c r="L187" s="218">
        <v>99.866</v>
      </c>
      <c r="M187" s="218">
        <v>5.0999999999999997E-2</v>
      </c>
      <c r="N187" s="219">
        <v>1.4E-3</v>
      </c>
      <c r="O187" s="562">
        <f>AVERAGE(L158:L187)</f>
        <v>99.901137931034498</v>
      </c>
      <c r="P187" s="30" t="s">
        <v>167</v>
      </c>
    </row>
    <row r="188" spans="1:16" x14ac:dyDescent="0.2">
      <c r="A188" s="217">
        <v>44743.333333333336</v>
      </c>
      <c r="B188" s="218"/>
      <c r="C188" s="218">
        <v>1E-3</v>
      </c>
      <c r="D188" s="218"/>
      <c r="E188" s="218">
        <v>1E-3</v>
      </c>
      <c r="F188" s="218">
        <v>1.4E-2</v>
      </c>
      <c r="G188" s="218"/>
      <c r="H188" s="218">
        <v>2.5000000000000001E-2</v>
      </c>
      <c r="I188" s="218"/>
      <c r="J188" s="218"/>
      <c r="K188" s="218">
        <v>2.8000000000000001E-2</v>
      </c>
      <c r="L188" s="218">
        <v>99.891000000000005</v>
      </c>
      <c r="M188" s="218">
        <v>0.04</v>
      </c>
      <c r="N188" s="219">
        <v>1.2999999999999999E-3</v>
      </c>
    </row>
    <row r="189" spans="1:16" x14ac:dyDescent="0.2">
      <c r="A189" s="217">
        <v>44744.333333333336</v>
      </c>
      <c r="B189" s="218"/>
      <c r="C189" s="218">
        <v>1E-3</v>
      </c>
      <c r="D189" s="218"/>
      <c r="E189" s="218">
        <v>2E-3</v>
      </c>
      <c r="F189" s="218">
        <v>1.2E-2</v>
      </c>
      <c r="G189" s="218"/>
      <c r="H189" s="218">
        <v>2.5999999999999999E-2</v>
      </c>
      <c r="I189" s="218"/>
      <c r="J189" s="218"/>
      <c r="K189" s="218">
        <v>2.8000000000000001E-2</v>
      </c>
      <c r="L189" s="218">
        <v>99.893000000000001</v>
      </c>
      <c r="M189" s="218">
        <v>3.7999999999999999E-2</v>
      </c>
      <c r="N189" s="219">
        <v>8.9999999999999998E-4</v>
      </c>
    </row>
    <row r="190" spans="1:16" ht="13.5" thickBot="1" x14ac:dyDescent="0.25">
      <c r="A190" s="220">
        <v>44745.333333333336</v>
      </c>
      <c r="B190" s="237"/>
      <c r="C190" s="237"/>
      <c r="D190" s="237"/>
      <c r="E190" s="237">
        <v>2E-3</v>
      </c>
      <c r="F190" s="237">
        <v>8.9999999999999993E-3</v>
      </c>
      <c r="G190" s="237"/>
      <c r="H190" s="237">
        <v>2.3E-2</v>
      </c>
      <c r="I190" s="237"/>
      <c r="J190" s="237"/>
      <c r="K190" s="237">
        <v>2.7E-2</v>
      </c>
      <c r="L190" s="237">
        <v>99.903999999999996</v>
      </c>
      <c r="M190" s="237">
        <v>3.5000000000000003E-2</v>
      </c>
      <c r="N190" s="238">
        <v>1E-3</v>
      </c>
    </row>
    <row r="191" spans="1:16" x14ac:dyDescent="0.2">
      <c r="A191" s="223">
        <v>44746.333333333336</v>
      </c>
      <c r="B191" s="224"/>
      <c r="C191" s="224"/>
      <c r="D191" s="224"/>
      <c r="E191" s="224">
        <v>1E-3</v>
      </c>
      <c r="F191" s="224">
        <v>7.0000000000000001E-3</v>
      </c>
      <c r="G191" s="224"/>
      <c r="H191" s="224">
        <v>1.4E-2</v>
      </c>
      <c r="I191" s="224"/>
      <c r="J191" s="224"/>
      <c r="K191" s="224">
        <v>2.5999999999999999E-2</v>
      </c>
      <c r="L191" s="224">
        <v>99.921000000000006</v>
      </c>
      <c r="M191" s="224">
        <v>3.1E-2</v>
      </c>
      <c r="N191" s="225">
        <v>2E-3</v>
      </c>
    </row>
    <row r="192" spans="1:16" x14ac:dyDescent="0.2">
      <c r="A192" s="217">
        <v>44747.333333333336</v>
      </c>
      <c r="B192" s="514"/>
      <c r="C192" s="514">
        <v>1E-3</v>
      </c>
      <c r="D192" s="514"/>
      <c r="E192" s="514">
        <v>1E-3</v>
      </c>
      <c r="F192" s="514">
        <v>6.0000000000000001E-3</v>
      </c>
      <c r="G192" s="514"/>
      <c r="H192" s="514">
        <v>8.9999999999999993E-3</v>
      </c>
      <c r="I192" s="514"/>
      <c r="J192" s="514"/>
      <c r="K192" s="514">
        <v>2.4E-2</v>
      </c>
      <c r="L192" s="514">
        <v>99.927999999999997</v>
      </c>
      <c r="M192" s="514">
        <v>3.1E-2</v>
      </c>
      <c r="N192" s="515">
        <v>1.6000000000000001E-3</v>
      </c>
    </row>
    <row r="193" spans="1:14" x14ac:dyDescent="0.2">
      <c r="A193" s="217">
        <v>44748.333333333336</v>
      </c>
      <c r="B193" s="218"/>
      <c r="C193" s="514">
        <v>1E-3</v>
      </c>
      <c r="D193" s="514"/>
      <c r="E193" s="514">
        <v>1E-3</v>
      </c>
      <c r="F193" s="514">
        <v>6.0000000000000001E-3</v>
      </c>
      <c r="G193" s="514"/>
      <c r="H193" s="514">
        <v>7.0000000000000001E-3</v>
      </c>
      <c r="I193" s="514"/>
      <c r="J193" s="514"/>
      <c r="K193" s="514">
        <v>2.7E-2</v>
      </c>
      <c r="L193" s="514">
        <v>99.930999999999997</v>
      </c>
      <c r="M193" s="514">
        <v>2.7E-2</v>
      </c>
      <c r="N193" s="515">
        <v>1.1999999999999999E-3</v>
      </c>
    </row>
    <row r="194" spans="1:14" x14ac:dyDescent="0.2">
      <c r="A194" s="217">
        <v>44749.333333333336</v>
      </c>
      <c r="B194" s="218"/>
      <c r="C194" s="514">
        <v>1E-3</v>
      </c>
      <c r="D194" s="514"/>
      <c r="E194" s="514">
        <v>1E-3</v>
      </c>
      <c r="F194" s="514">
        <v>6.0000000000000001E-3</v>
      </c>
      <c r="G194" s="514"/>
      <c r="H194" s="514">
        <v>7.0000000000000001E-3</v>
      </c>
      <c r="I194" s="514"/>
      <c r="J194" s="514"/>
      <c r="K194" s="514">
        <v>2.7E-2</v>
      </c>
      <c r="L194" s="514">
        <v>99.924000000000007</v>
      </c>
      <c r="M194" s="514">
        <v>3.4000000000000002E-2</v>
      </c>
      <c r="N194" s="515">
        <v>1.5E-3</v>
      </c>
    </row>
    <row r="195" spans="1:14" x14ac:dyDescent="0.2">
      <c r="A195" s="217">
        <v>44750.333333333336</v>
      </c>
      <c r="B195" s="218"/>
      <c r="C195" s="514">
        <v>1E-3</v>
      </c>
      <c r="D195" s="514"/>
      <c r="E195" s="514">
        <v>1E-3</v>
      </c>
      <c r="F195" s="514">
        <v>7.0000000000000001E-3</v>
      </c>
      <c r="G195" s="514"/>
      <c r="H195" s="514">
        <v>8.0000000000000002E-3</v>
      </c>
      <c r="I195" s="514"/>
      <c r="J195" s="514"/>
      <c r="K195" s="514">
        <v>2.8000000000000001E-2</v>
      </c>
      <c r="L195" s="514">
        <v>99.92</v>
      </c>
      <c r="M195" s="514">
        <v>3.5000000000000003E-2</v>
      </c>
      <c r="N195" s="515">
        <v>1.2999999999999999E-3</v>
      </c>
    </row>
    <row r="196" spans="1:14" x14ac:dyDescent="0.2">
      <c r="A196" s="217">
        <v>44751.333333333336</v>
      </c>
      <c r="B196" s="218"/>
      <c r="C196" s="514">
        <v>1E-3</v>
      </c>
      <c r="D196" s="514"/>
      <c r="E196" s="514">
        <v>1E-3</v>
      </c>
      <c r="F196" s="514">
        <v>7.0000000000000001E-3</v>
      </c>
      <c r="G196" s="514"/>
      <c r="H196" s="514">
        <v>7.0000000000000001E-3</v>
      </c>
      <c r="I196" s="514"/>
      <c r="J196" s="514"/>
      <c r="K196" s="514">
        <v>2.4E-2</v>
      </c>
      <c r="L196" s="514">
        <v>99.927000000000007</v>
      </c>
      <c r="M196" s="514">
        <v>3.3000000000000002E-2</v>
      </c>
      <c r="N196" s="515">
        <v>1.5E-3</v>
      </c>
    </row>
    <row r="197" spans="1:14" ht="13.5" thickBot="1" x14ac:dyDescent="0.25">
      <c r="A197" s="220">
        <v>44752.333333333336</v>
      </c>
      <c r="B197" s="221"/>
      <c r="C197" s="237">
        <v>1E-3</v>
      </c>
      <c r="D197" s="237"/>
      <c r="E197" s="237">
        <v>1E-3</v>
      </c>
      <c r="F197" s="237">
        <v>8.0000000000000002E-3</v>
      </c>
      <c r="G197" s="237"/>
      <c r="H197" s="237">
        <v>8.9999999999999993E-3</v>
      </c>
      <c r="I197" s="237"/>
      <c r="J197" s="237"/>
      <c r="K197" s="237">
        <v>2.7E-2</v>
      </c>
      <c r="L197" s="237">
        <v>99.917000000000002</v>
      </c>
      <c r="M197" s="237">
        <v>3.6999999999999998E-2</v>
      </c>
      <c r="N197" s="238">
        <v>1.6000000000000001E-3</v>
      </c>
    </row>
    <row r="198" spans="1:14" x14ac:dyDescent="0.2">
      <c r="A198" s="223">
        <v>44753.333333333336</v>
      </c>
      <c r="B198" s="224"/>
      <c r="C198" s="224">
        <v>1E-3</v>
      </c>
      <c r="D198" s="224"/>
      <c r="E198" s="224">
        <v>1E-3</v>
      </c>
      <c r="F198" s="224">
        <v>8.0000000000000002E-3</v>
      </c>
      <c r="G198" s="224"/>
      <c r="H198" s="224">
        <v>1.0999999999999999E-2</v>
      </c>
      <c r="I198" s="224"/>
      <c r="J198" s="224"/>
      <c r="K198" s="224">
        <v>2.5999999999999999E-2</v>
      </c>
      <c r="L198" s="224">
        <v>99.915999999999997</v>
      </c>
      <c r="M198" s="224">
        <v>3.6999999999999998E-2</v>
      </c>
      <c r="N198" s="225">
        <v>1.6999999999999999E-3</v>
      </c>
    </row>
    <row r="199" spans="1:14" x14ac:dyDescent="0.2">
      <c r="A199" s="217">
        <v>44754.333333333336</v>
      </c>
      <c r="B199" s="514"/>
      <c r="C199" s="514"/>
      <c r="D199" s="514"/>
      <c r="E199" s="514">
        <v>1E-3</v>
      </c>
      <c r="F199" s="514"/>
      <c r="G199" s="514"/>
      <c r="H199" s="514">
        <v>1.2E-2</v>
      </c>
      <c r="I199" s="514"/>
      <c r="J199" s="514"/>
      <c r="K199" s="514">
        <v>1.9E-2</v>
      </c>
      <c r="L199" s="514">
        <v>99.96</v>
      </c>
      <c r="M199" s="514">
        <v>8.0000000000000002E-3</v>
      </c>
      <c r="N199" s="515">
        <v>2E-3</v>
      </c>
    </row>
    <row r="200" spans="1:14" x14ac:dyDescent="0.2">
      <c r="A200" s="217">
        <v>44755.333333333336</v>
      </c>
      <c r="B200" s="514"/>
      <c r="C200" s="514"/>
      <c r="D200" s="514"/>
      <c r="E200" s="514">
        <v>1E-3</v>
      </c>
      <c r="F200" s="514"/>
      <c r="G200" s="514"/>
      <c r="H200" s="514">
        <v>1.2E-2</v>
      </c>
      <c r="I200" s="514"/>
      <c r="J200" s="514"/>
      <c r="K200" s="514">
        <v>1.9E-2</v>
      </c>
      <c r="L200" s="514">
        <v>99.96</v>
      </c>
      <c r="M200" s="514">
        <v>8.0000000000000002E-3</v>
      </c>
      <c r="N200" s="515">
        <v>2E-3</v>
      </c>
    </row>
    <row r="201" spans="1:14" x14ac:dyDescent="0.2">
      <c r="A201" s="217">
        <v>44756.333333333336</v>
      </c>
      <c r="B201" s="514"/>
      <c r="C201" s="514">
        <v>1E-3</v>
      </c>
      <c r="D201" s="514"/>
      <c r="E201" s="514">
        <v>1E-3</v>
      </c>
      <c r="F201" s="514">
        <v>5.0000000000000001E-3</v>
      </c>
      <c r="G201" s="514"/>
      <c r="H201" s="514">
        <v>7.0000000000000001E-3</v>
      </c>
      <c r="I201" s="514"/>
      <c r="J201" s="514"/>
      <c r="K201" s="514">
        <v>2.7E-2</v>
      </c>
      <c r="L201" s="514">
        <v>99.927000000000007</v>
      </c>
      <c r="M201" s="514">
        <v>3.2000000000000001E-2</v>
      </c>
      <c r="N201" s="515">
        <v>1.6000000000000001E-3</v>
      </c>
    </row>
    <row r="202" spans="1:14" x14ac:dyDescent="0.2">
      <c r="A202" s="217">
        <v>44757.333333333336</v>
      </c>
      <c r="B202" s="514"/>
      <c r="C202" s="514"/>
      <c r="D202" s="514"/>
      <c r="E202" s="514">
        <v>1E-3</v>
      </c>
      <c r="F202" s="514">
        <v>4.0000000000000001E-3</v>
      </c>
      <c r="G202" s="514"/>
      <c r="H202" s="514">
        <v>6.0000000000000001E-3</v>
      </c>
      <c r="I202" s="514"/>
      <c r="J202" s="514"/>
      <c r="K202" s="514">
        <v>2.5999999999999999E-2</v>
      </c>
      <c r="L202" s="514">
        <v>99.935000000000002</v>
      </c>
      <c r="M202" s="514">
        <v>2.8000000000000001E-2</v>
      </c>
      <c r="N202" s="515">
        <v>2.2000000000000001E-3</v>
      </c>
    </row>
    <row r="203" spans="1:14" x14ac:dyDescent="0.2">
      <c r="A203" s="217">
        <v>44758.333333333336</v>
      </c>
      <c r="B203" s="514"/>
      <c r="C203" s="514"/>
      <c r="D203" s="514"/>
      <c r="E203" s="514">
        <v>1E-3</v>
      </c>
      <c r="F203" s="514">
        <v>3.0000000000000001E-3</v>
      </c>
      <c r="G203" s="514"/>
      <c r="H203" s="514">
        <v>5.0000000000000001E-3</v>
      </c>
      <c r="I203" s="514"/>
      <c r="J203" s="514"/>
      <c r="K203" s="514">
        <v>2.5999999999999999E-2</v>
      </c>
      <c r="L203" s="514">
        <v>99.938000000000002</v>
      </c>
      <c r="M203" s="514">
        <v>2.7E-2</v>
      </c>
      <c r="N203" s="515">
        <v>1.9E-3</v>
      </c>
    </row>
    <row r="204" spans="1:14" ht="13.5" thickBot="1" x14ac:dyDescent="0.25">
      <c r="A204" s="220">
        <v>44759.333333333336</v>
      </c>
      <c r="B204" s="237"/>
      <c r="C204" s="237"/>
      <c r="D204" s="237"/>
      <c r="E204" s="237">
        <v>3.0000000000000001E-3</v>
      </c>
      <c r="F204" s="237">
        <v>3.0000000000000001E-3</v>
      </c>
      <c r="G204" s="237"/>
      <c r="H204" s="237">
        <v>8.0000000000000002E-3</v>
      </c>
      <c r="I204" s="237"/>
      <c r="J204" s="237"/>
      <c r="K204" s="237">
        <v>2.9000000000000001E-2</v>
      </c>
      <c r="L204" s="237">
        <v>99.93</v>
      </c>
      <c r="M204" s="237">
        <v>2.7E-2</v>
      </c>
      <c r="N204" s="238">
        <v>1.6999999999999999E-3</v>
      </c>
    </row>
    <row r="205" spans="1:14" x14ac:dyDescent="0.2">
      <c r="A205" s="223">
        <v>44760.333333333336</v>
      </c>
      <c r="B205" s="224"/>
      <c r="C205" s="224"/>
      <c r="D205" s="224"/>
      <c r="E205" s="224">
        <v>1E-3</v>
      </c>
      <c r="F205" s="224">
        <v>4.0000000000000001E-3</v>
      </c>
      <c r="G205" s="224"/>
      <c r="H205" s="224">
        <v>0.02</v>
      </c>
      <c r="I205" s="224"/>
      <c r="J205" s="224"/>
      <c r="K205" s="224">
        <v>2.5999999999999999E-2</v>
      </c>
      <c r="L205" s="224">
        <v>99.926000000000002</v>
      </c>
      <c r="M205" s="224">
        <v>2.3E-2</v>
      </c>
      <c r="N205" s="225">
        <v>1.4E-3</v>
      </c>
    </row>
    <row r="206" spans="1:14" x14ac:dyDescent="0.2">
      <c r="A206" s="217">
        <v>44761.333333333336</v>
      </c>
      <c r="B206" s="218"/>
      <c r="C206" s="514">
        <v>1E-3</v>
      </c>
      <c r="D206" s="514"/>
      <c r="E206" s="514">
        <v>2E-3</v>
      </c>
      <c r="F206" s="514">
        <v>7.0000000000000001E-3</v>
      </c>
      <c r="G206" s="514"/>
      <c r="H206" s="514">
        <v>2.8000000000000001E-2</v>
      </c>
      <c r="I206" s="514"/>
      <c r="J206" s="514"/>
      <c r="K206" s="514">
        <v>0.03</v>
      </c>
      <c r="L206" s="514">
        <v>99.897999999999996</v>
      </c>
      <c r="M206" s="514">
        <v>3.4000000000000002E-2</v>
      </c>
      <c r="N206" s="515">
        <v>1.4E-3</v>
      </c>
    </row>
    <row r="207" spans="1:14" x14ac:dyDescent="0.2">
      <c r="A207" s="217">
        <v>44762.333333333336</v>
      </c>
      <c r="B207" s="514"/>
      <c r="C207" s="514">
        <v>1E-3</v>
      </c>
      <c r="D207" s="514"/>
      <c r="E207" s="514">
        <v>1E-3</v>
      </c>
      <c r="F207" s="514">
        <v>8.0000000000000002E-3</v>
      </c>
      <c r="G207" s="514"/>
      <c r="H207" s="514">
        <v>2.9000000000000001E-2</v>
      </c>
      <c r="I207" s="514"/>
      <c r="J207" s="514"/>
      <c r="K207" s="514">
        <v>2.8000000000000001E-2</v>
      </c>
      <c r="L207" s="514">
        <v>99.894000000000005</v>
      </c>
      <c r="M207" s="514">
        <v>3.9E-2</v>
      </c>
      <c r="N207" s="515">
        <v>1E-3</v>
      </c>
    </row>
    <row r="208" spans="1:14" x14ac:dyDescent="0.2">
      <c r="A208" s="217">
        <v>44763.333333333336</v>
      </c>
      <c r="B208" s="218"/>
      <c r="C208" s="514">
        <v>1E-3</v>
      </c>
      <c r="D208" s="514"/>
      <c r="E208" s="514">
        <v>6.0000000000000001E-3</v>
      </c>
      <c r="F208" s="514">
        <v>1.4999999999999999E-2</v>
      </c>
      <c r="G208" s="514"/>
      <c r="H208" s="291">
        <v>3.5999999999999997E-2</v>
      </c>
      <c r="I208" s="514"/>
      <c r="J208" s="514"/>
      <c r="K208" s="514">
        <v>3.5000000000000003E-2</v>
      </c>
      <c r="L208" s="514">
        <v>99.85</v>
      </c>
      <c r="M208" s="291">
        <v>5.7000000000000002E-2</v>
      </c>
      <c r="N208" s="515">
        <v>1.4E-3</v>
      </c>
    </row>
    <row r="209" spans="1:16" x14ac:dyDescent="0.2">
      <c r="A209" s="217">
        <v>44764.333333333336</v>
      </c>
      <c r="B209" s="218"/>
      <c r="C209" s="514">
        <v>1E-3</v>
      </c>
      <c r="D209" s="514"/>
      <c r="E209" s="514">
        <v>2E-3</v>
      </c>
      <c r="F209" s="514">
        <v>1.0999999999999999E-2</v>
      </c>
      <c r="G209" s="514"/>
      <c r="H209" s="291">
        <v>3.2000000000000001E-2</v>
      </c>
      <c r="I209" s="514"/>
      <c r="J209" s="514"/>
      <c r="K209" s="514">
        <v>2.9000000000000001E-2</v>
      </c>
      <c r="L209" s="514">
        <v>99.876000000000005</v>
      </c>
      <c r="M209" s="291">
        <v>4.9000000000000002E-2</v>
      </c>
      <c r="N209" s="515">
        <v>1.1999999999999999E-3</v>
      </c>
    </row>
    <row r="210" spans="1:16" x14ac:dyDescent="0.2">
      <c r="A210" s="217">
        <v>44765.333333333336</v>
      </c>
      <c r="B210" s="218"/>
      <c r="C210" s="514">
        <v>1E-3</v>
      </c>
      <c r="D210" s="514"/>
      <c r="E210" s="514">
        <v>2E-3</v>
      </c>
      <c r="F210" s="514">
        <v>1.0999999999999999E-2</v>
      </c>
      <c r="G210" s="514"/>
      <c r="H210" s="291">
        <v>3.7999999999999999E-2</v>
      </c>
      <c r="I210" s="514"/>
      <c r="J210" s="514"/>
      <c r="K210" s="514">
        <v>2.9000000000000001E-2</v>
      </c>
      <c r="L210" s="514">
        <v>99.864999999999995</v>
      </c>
      <c r="M210" s="291">
        <v>5.3999999999999999E-2</v>
      </c>
      <c r="N210" s="515">
        <v>1.4E-3</v>
      </c>
    </row>
    <row r="211" spans="1:16" ht="13.5" thickBot="1" x14ac:dyDescent="0.25">
      <c r="A211" s="220">
        <v>44766.333333333336</v>
      </c>
      <c r="B211" s="221"/>
      <c r="C211" s="237">
        <v>1E-3</v>
      </c>
      <c r="D211" s="237"/>
      <c r="E211" s="237">
        <v>2E-3</v>
      </c>
      <c r="F211" s="237">
        <v>1.0999999999999999E-2</v>
      </c>
      <c r="G211" s="237"/>
      <c r="H211" s="588">
        <v>3.9E-2</v>
      </c>
      <c r="I211" s="237"/>
      <c r="J211" s="237"/>
      <c r="K211" s="237">
        <v>2.9000000000000001E-2</v>
      </c>
      <c r="L211" s="237">
        <v>99.864000000000004</v>
      </c>
      <c r="M211" s="588">
        <v>5.3999999999999999E-2</v>
      </c>
      <c r="N211" s="238">
        <v>1.1999999999999999E-3</v>
      </c>
    </row>
    <row r="212" spans="1:16" x14ac:dyDescent="0.2">
      <c r="A212" s="223">
        <v>44767.333333333336</v>
      </c>
      <c r="B212" s="224"/>
      <c r="C212" s="224">
        <v>2E-3</v>
      </c>
      <c r="D212" s="224"/>
      <c r="E212" s="224">
        <v>2E-3</v>
      </c>
      <c r="F212" s="224">
        <v>1.2E-2</v>
      </c>
      <c r="G212" s="224"/>
      <c r="H212" s="493">
        <v>3.9E-2</v>
      </c>
      <c r="I212" s="224"/>
      <c r="J212" s="224"/>
      <c r="K212" s="224">
        <v>2.9000000000000001E-2</v>
      </c>
      <c r="L212" s="224">
        <v>99.86</v>
      </c>
      <c r="M212" s="493">
        <v>5.7000000000000002E-2</v>
      </c>
      <c r="N212" s="225">
        <v>1.1999999999999999E-3</v>
      </c>
    </row>
    <row r="213" spans="1:16" x14ac:dyDescent="0.2">
      <c r="A213" s="217">
        <v>44768.333333333336</v>
      </c>
      <c r="B213" s="218"/>
      <c r="C213" s="514">
        <v>1E-3</v>
      </c>
      <c r="D213" s="514"/>
      <c r="E213" s="514">
        <v>4.0000000000000001E-3</v>
      </c>
      <c r="F213" s="514">
        <v>1.2999999999999999E-2</v>
      </c>
      <c r="G213" s="514"/>
      <c r="H213" s="291">
        <v>3.3000000000000002E-2</v>
      </c>
      <c r="I213" s="514"/>
      <c r="J213" s="514"/>
      <c r="K213" s="514">
        <v>0.03</v>
      </c>
      <c r="L213" s="514">
        <v>99.861000000000004</v>
      </c>
      <c r="M213" s="291">
        <v>5.8000000000000003E-2</v>
      </c>
      <c r="N213" s="515">
        <v>1.4E-3</v>
      </c>
    </row>
    <row r="214" spans="1:16" x14ac:dyDescent="0.2">
      <c r="A214" s="217">
        <v>44769.333333333336</v>
      </c>
      <c r="B214" s="218"/>
      <c r="C214" s="514">
        <v>1E-3</v>
      </c>
      <c r="D214" s="514"/>
      <c r="E214" s="514">
        <v>2E-3</v>
      </c>
      <c r="F214" s="514">
        <v>1.2999999999999999E-2</v>
      </c>
      <c r="G214" s="514"/>
      <c r="H214" s="291">
        <v>2.8000000000000001E-2</v>
      </c>
      <c r="I214" s="514"/>
      <c r="J214" s="514"/>
      <c r="K214" s="514">
        <v>2.9000000000000001E-2</v>
      </c>
      <c r="L214" s="514">
        <v>99.869</v>
      </c>
      <c r="M214" s="291">
        <v>5.8000000000000003E-2</v>
      </c>
      <c r="N214" s="515">
        <v>1.6999999999999999E-3</v>
      </c>
    </row>
    <row r="215" spans="1:16" x14ac:dyDescent="0.2">
      <c r="A215" s="217">
        <v>44770.333333333336</v>
      </c>
      <c r="B215" s="514"/>
      <c r="C215" s="514">
        <v>1E-3</v>
      </c>
      <c r="D215" s="514"/>
      <c r="E215" s="514">
        <v>2E-3</v>
      </c>
      <c r="F215" s="514">
        <v>1.2E-2</v>
      </c>
      <c r="G215" s="514"/>
      <c r="H215" s="291">
        <v>2.5000000000000001E-2</v>
      </c>
      <c r="I215" s="514"/>
      <c r="J215" s="514"/>
      <c r="K215" s="514">
        <v>2.7E-2</v>
      </c>
      <c r="L215" s="514">
        <v>99.879000000000005</v>
      </c>
      <c r="M215" s="291">
        <v>5.3999999999999999E-2</v>
      </c>
      <c r="N215" s="515">
        <v>1.6999999999999999E-3</v>
      </c>
    </row>
    <row r="216" spans="1:16" x14ac:dyDescent="0.2">
      <c r="A216" s="217">
        <v>44771.333333333336</v>
      </c>
      <c r="B216" s="514"/>
      <c r="C216" s="514">
        <v>1E-3</v>
      </c>
      <c r="D216" s="514"/>
      <c r="E216" s="514">
        <v>2E-3</v>
      </c>
      <c r="F216" s="514">
        <v>1.2E-2</v>
      </c>
      <c r="G216" s="514"/>
      <c r="H216" s="291">
        <v>2.8000000000000001E-2</v>
      </c>
      <c r="I216" s="514"/>
      <c r="J216" s="514"/>
      <c r="K216" s="514">
        <v>2.8000000000000001E-2</v>
      </c>
      <c r="L216" s="514">
        <v>99.873999999999995</v>
      </c>
      <c r="M216" s="291">
        <v>5.5E-2</v>
      </c>
      <c r="N216" s="515">
        <v>1.4E-3</v>
      </c>
    </row>
    <row r="217" spans="1:16" x14ac:dyDescent="0.2">
      <c r="A217" s="217">
        <v>44772.333333333336</v>
      </c>
      <c r="B217" s="514"/>
      <c r="C217" s="514">
        <v>1E-3</v>
      </c>
      <c r="D217" s="514"/>
      <c r="E217" s="514">
        <v>2E-3</v>
      </c>
      <c r="F217" s="514">
        <v>1.2E-2</v>
      </c>
      <c r="G217" s="514"/>
      <c r="H217" s="291">
        <v>0.03</v>
      </c>
      <c r="I217" s="514"/>
      <c r="J217" s="514"/>
      <c r="K217" s="514">
        <v>2.8000000000000001E-2</v>
      </c>
      <c r="L217" s="514">
        <v>99.872</v>
      </c>
      <c r="M217" s="291">
        <v>5.5E-2</v>
      </c>
      <c r="N217" s="515">
        <v>1.6000000000000001E-3</v>
      </c>
    </row>
    <row r="218" spans="1:16" ht="13.5" thickBot="1" x14ac:dyDescent="0.25">
      <c r="A218" s="220">
        <v>44773.333333333336</v>
      </c>
      <c r="B218" s="237"/>
      <c r="C218" s="237">
        <v>1E-3</v>
      </c>
      <c r="D218" s="237"/>
      <c r="E218" s="237">
        <v>2E-3</v>
      </c>
      <c r="F218" s="237">
        <v>1.2999999999999999E-2</v>
      </c>
      <c r="G218" s="237"/>
      <c r="H218" s="588">
        <v>3.3000000000000002E-2</v>
      </c>
      <c r="I218" s="237"/>
      <c r="J218" s="237"/>
      <c r="K218" s="237">
        <v>2.9000000000000001E-2</v>
      </c>
      <c r="L218" s="237">
        <v>99.864000000000004</v>
      </c>
      <c r="M218" s="588">
        <v>5.8000000000000003E-2</v>
      </c>
      <c r="N218" s="238">
        <v>1.1999999999999999E-3</v>
      </c>
      <c r="O218" s="562">
        <f>AVERAGE(L188:L218)</f>
        <v>99.902387096774177</v>
      </c>
      <c r="P218" s="30" t="s">
        <v>169</v>
      </c>
    </row>
    <row r="219" spans="1:16" x14ac:dyDescent="0.2">
      <c r="A219" s="223">
        <v>44774.333333333336</v>
      </c>
      <c r="B219" s="224"/>
      <c r="C219" s="224">
        <v>1E-3</v>
      </c>
      <c r="D219" s="224"/>
      <c r="E219" s="224">
        <v>4.0000000000000001E-3</v>
      </c>
      <c r="F219" s="224">
        <v>1.2E-2</v>
      </c>
      <c r="G219" s="224"/>
      <c r="H219" s="493">
        <v>3.6999999999999998E-2</v>
      </c>
      <c r="I219" s="224"/>
      <c r="J219" s="224"/>
      <c r="K219" s="224">
        <v>0.03</v>
      </c>
      <c r="L219" s="224">
        <v>99.855000000000004</v>
      </c>
      <c r="M219" s="493">
        <v>6.0999999999999999E-2</v>
      </c>
      <c r="N219" s="225">
        <v>1.4E-3</v>
      </c>
      <c r="P219" s="26"/>
    </row>
    <row r="220" spans="1:16" x14ac:dyDescent="0.2">
      <c r="A220" s="217">
        <v>44775.333333333336</v>
      </c>
      <c r="B220" s="218"/>
      <c r="C220" s="514">
        <v>1E-3</v>
      </c>
      <c r="D220" s="514"/>
      <c r="E220" s="514">
        <v>3.0000000000000001E-3</v>
      </c>
      <c r="F220" s="514">
        <v>1.2E-2</v>
      </c>
      <c r="G220" s="514"/>
      <c r="H220" s="291">
        <v>3.6999999999999998E-2</v>
      </c>
      <c r="I220" s="514"/>
      <c r="J220" s="514"/>
      <c r="K220" s="514">
        <v>2.8000000000000001E-2</v>
      </c>
      <c r="L220" s="514">
        <v>99.863</v>
      </c>
      <c r="M220" s="291">
        <v>5.6000000000000001E-2</v>
      </c>
      <c r="N220" s="515">
        <v>1.9E-3</v>
      </c>
      <c r="P220" s="26"/>
    </row>
    <row r="221" spans="1:16" x14ac:dyDescent="0.2">
      <c r="A221" s="217">
        <v>44776.333333333336</v>
      </c>
      <c r="B221" s="218"/>
      <c r="C221" s="514">
        <v>1E-3</v>
      </c>
      <c r="D221" s="514"/>
      <c r="E221" s="514">
        <v>4.0000000000000001E-3</v>
      </c>
      <c r="F221" s="514">
        <v>1.2E-2</v>
      </c>
      <c r="G221" s="514"/>
      <c r="H221" s="291">
        <v>0.04</v>
      </c>
      <c r="I221" s="514"/>
      <c r="J221" s="514"/>
      <c r="K221" s="514">
        <v>0.03</v>
      </c>
      <c r="L221" s="514">
        <v>99.855000000000004</v>
      </c>
      <c r="M221" s="291">
        <v>5.8000000000000003E-2</v>
      </c>
      <c r="N221" s="515">
        <v>1.9E-3</v>
      </c>
      <c r="P221" s="26"/>
    </row>
    <row r="222" spans="1:16" x14ac:dyDescent="0.2">
      <c r="A222" s="217">
        <v>44777.333333333336</v>
      </c>
      <c r="B222" s="218"/>
      <c r="C222" s="514">
        <v>1E-3</v>
      </c>
      <c r="D222" s="514"/>
      <c r="E222" s="514">
        <v>2E-3</v>
      </c>
      <c r="F222" s="514">
        <v>1.0999999999999999E-2</v>
      </c>
      <c r="G222" s="514"/>
      <c r="H222" s="291">
        <v>3.7999999999999999E-2</v>
      </c>
      <c r="I222" s="514"/>
      <c r="J222" s="514"/>
      <c r="K222" s="514">
        <v>2.8000000000000001E-2</v>
      </c>
      <c r="L222" s="514">
        <v>99.870999999999995</v>
      </c>
      <c r="M222" s="291">
        <v>4.9000000000000002E-2</v>
      </c>
      <c r="N222" s="515">
        <v>1.6000000000000001E-3</v>
      </c>
      <c r="P222" s="26"/>
    </row>
    <row r="223" spans="1:16" x14ac:dyDescent="0.2">
      <c r="A223" s="217">
        <v>44778.333333333336</v>
      </c>
      <c r="B223" s="218"/>
      <c r="C223" s="514"/>
      <c r="D223" s="514"/>
      <c r="E223" s="514">
        <v>3.0000000000000001E-3</v>
      </c>
      <c r="F223" s="514">
        <v>1.2E-2</v>
      </c>
      <c r="G223" s="514"/>
      <c r="H223" s="291">
        <v>0.04</v>
      </c>
      <c r="I223" s="514"/>
      <c r="J223" s="514"/>
      <c r="K223" s="514">
        <v>0.03</v>
      </c>
      <c r="L223" s="514">
        <v>99.853999999999999</v>
      </c>
      <c r="M223" s="291">
        <v>0.06</v>
      </c>
      <c r="N223" s="515">
        <v>1.6000000000000001E-3</v>
      </c>
      <c r="P223" s="26"/>
    </row>
    <row r="224" spans="1:16" x14ac:dyDescent="0.2">
      <c r="A224" s="217">
        <v>44779.333333333336</v>
      </c>
      <c r="B224" s="218"/>
      <c r="C224" s="514">
        <v>1E-3</v>
      </c>
      <c r="D224" s="514"/>
      <c r="E224" s="514">
        <v>2E-3</v>
      </c>
      <c r="F224" s="514">
        <v>1.2E-2</v>
      </c>
      <c r="G224" s="514"/>
      <c r="H224" s="291">
        <v>3.5999999999999997E-2</v>
      </c>
      <c r="I224" s="514"/>
      <c r="J224" s="514"/>
      <c r="K224" s="514">
        <v>2.9000000000000001E-2</v>
      </c>
      <c r="L224" s="514">
        <v>99.858999999999995</v>
      </c>
      <c r="M224" s="291">
        <v>6.0999999999999999E-2</v>
      </c>
      <c r="N224" s="515">
        <v>1.6000000000000001E-3</v>
      </c>
      <c r="P224" s="26"/>
    </row>
    <row r="225" spans="1:14" ht="13.5" thickBot="1" x14ac:dyDescent="0.25">
      <c r="A225" s="220">
        <v>44780.333333333336</v>
      </c>
      <c r="B225" s="221"/>
      <c r="C225" s="237">
        <v>1E-3</v>
      </c>
      <c r="D225" s="237"/>
      <c r="E225" s="237">
        <v>2E-3</v>
      </c>
      <c r="F225" s="237">
        <v>1.2E-2</v>
      </c>
      <c r="G225" s="237"/>
      <c r="H225" s="588">
        <v>3.3000000000000002E-2</v>
      </c>
      <c r="I225" s="237"/>
      <c r="J225" s="237"/>
      <c r="K225" s="237">
        <v>2.8000000000000001E-2</v>
      </c>
      <c r="L225" s="237">
        <v>99.864999999999995</v>
      </c>
      <c r="M225" s="588">
        <v>5.8999999999999997E-2</v>
      </c>
      <c r="N225" s="238">
        <v>2.0999999999999999E-3</v>
      </c>
    </row>
    <row r="226" spans="1:14" x14ac:dyDescent="0.2">
      <c r="A226" s="223">
        <v>44781.333333333336</v>
      </c>
      <c r="B226" s="224"/>
      <c r="C226" s="224">
        <v>1E-3</v>
      </c>
      <c r="D226" s="224"/>
      <c r="E226" s="224">
        <v>2E-3</v>
      </c>
      <c r="F226" s="224">
        <v>1.4E-2</v>
      </c>
      <c r="G226" s="224"/>
      <c r="H226" s="493">
        <v>3.2000000000000001E-2</v>
      </c>
      <c r="I226" s="224"/>
      <c r="J226" s="224"/>
      <c r="K226" s="224">
        <v>2.9000000000000001E-2</v>
      </c>
      <c r="L226" s="224">
        <v>99.858000000000004</v>
      </c>
      <c r="M226" s="493">
        <v>6.4000000000000001E-2</v>
      </c>
      <c r="N226" s="225">
        <v>2E-3</v>
      </c>
    </row>
    <row r="227" spans="1:14" x14ac:dyDescent="0.2">
      <c r="A227" s="217">
        <v>44782.333333333336</v>
      </c>
      <c r="B227" s="514"/>
      <c r="C227" s="514">
        <v>1E-3</v>
      </c>
      <c r="D227" s="514"/>
      <c r="E227" s="514">
        <v>2E-3</v>
      </c>
      <c r="F227" s="514">
        <v>1.4999999999999999E-2</v>
      </c>
      <c r="G227" s="514"/>
      <c r="H227" s="291">
        <v>2.9000000000000001E-2</v>
      </c>
      <c r="I227" s="514"/>
      <c r="J227" s="514"/>
      <c r="K227" s="514">
        <v>2.7E-2</v>
      </c>
      <c r="L227" s="514">
        <v>99.866</v>
      </c>
      <c r="M227" s="291">
        <v>0.06</v>
      </c>
      <c r="N227" s="515">
        <v>1.9E-3</v>
      </c>
    </row>
    <row r="228" spans="1:14" x14ac:dyDescent="0.2">
      <c r="A228" s="217">
        <v>44783.333333333336</v>
      </c>
      <c r="B228" s="514"/>
      <c r="C228" s="514">
        <v>1E-3</v>
      </c>
      <c r="D228" s="514"/>
      <c r="E228" s="514">
        <v>3.0000000000000001E-3</v>
      </c>
      <c r="F228" s="514">
        <v>1.2999999999999999E-2</v>
      </c>
      <c r="G228" s="514"/>
      <c r="H228" s="291">
        <v>3.1E-2</v>
      </c>
      <c r="I228" s="514"/>
      <c r="J228" s="514"/>
      <c r="K228" s="514">
        <v>2.8000000000000001E-2</v>
      </c>
      <c r="L228" s="514">
        <v>99.873000000000005</v>
      </c>
      <c r="M228" s="291">
        <v>5.0999999999999997E-2</v>
      </c>
      <c r="N228" s="515">
        <v>2E-3</v>
      </c>
    </row>
    <row r="229" spans="1:14" x14ac:dyDescent="0.2">
      <c r="A229" s="217">
        <v>44784.333333333336</v>
      </c>
      <c r="B229" s="218"/>
      <c r="C229" s="514">
        <v>1E-3</v>
      </c>
      <c r="D229" s="514"/>
      <c r="E229" s="514">
        <v>3.0000000000000001E-3</v>
      </c>
      <c r="F229" s="514">
        <v>1.4E-2</v>
      </c>
      <c r="G229" s="514"/>
      <c r="H229" s="291">
        <v>3.2000000000000001E-2</v>
      </c>
      <c r="I229" s="514"/>
      <c r="J229" s="514"/>
      <c r="K229" s="514">
        <v>2.8000000000000001E-2</v>
      </c>
      <c r="L229" s="514">
        <v>99.87</v>
      </c>
      <c r="M229" s="291">
        <v>5.1999999999999998E-2</v>
      </c>
      <c r="N229" s="515">
        <v>1.9E-3</v>
      </c>
    </row>
    <row r="230" spans="1:14" x14ac:dyDescent="0.2">
      <c r="A230" s="217">
        <v>44785.333333333336</v>
      </c>
      <c r="B230" s="218"/>
      <c r="C230" s="514">
        <v>1E-3</v>
      </c>
      <c r="D230" s="514"/>
      <c r="E230" s="514">
        <v>3.0000000000000001E-3</v>
      </c>
      <c r="F230" s="514">
        <v>1.4E-2</v>
      </c>
      <c r="G230" s="514"/>
      <c r="H230" s="291">
        <v>3.4000000000000002E-2</v>
      </c>
      <c r="I230" s="514"/>
      <c r="J230" s="514"/>
      <c r="K230" s="514">
        <v>0.03</v>
      </c>
      <c r="L230" s="514">
        <v>99.850999999999999</v>
      </c>
      <c r="M230" s="291">
        <v>6.7000000000000004E-2</v>
      </c>
      <c r="N230" s="515">
        <v>2.0999999999999999E-3</v>
      </c>
    </row>
    <row r="231" spans="1:14" x14ac:dyDescent="0.2">
      <c r="A231" s="217">
        <v>44786.333333333336</v>
      </c>
      <c r="B231" s="514"/>
      <c r="C231" s="514">
        <v>1E-3</v>
      </c>
      <c r="D231" s="514"/>
      <c r="E231" s="514">
        <v>3.0000000000000001E-3</v>
      </c>
      <c r="F231" s="514">
        <v>1.2999999999999999E-2</v>
      </c>
      <c r="G231" s="514"/>
      <c r="H231" s="291">
        <v>3.3000000000000002E-2</v>
      </c>
      <c r="I231" s="514"/>
      <c r="J231" s="514"/>
      <c r="K231" s="514">
        <v>2.7E-2</v>
      </c>
      <c r="L231" s="514">
        <v>99.861999999999995</v>
      </c>
      <c r="M231" s="291">
        <v>6.0999999999999999E-2</v>
      </c>
      <c r="N231" s="515">
        <v>2E-3</v>
      </c>
    </row>
    <row r="232" spans="1:14" ht="13.5" thickBot="1" x14ac:dyDescent="0.25">
      <c r="A232" s="220">
        <v>44787.333333333336</v>
      </c>
      <c r="B232" s="237">
        <v>1E-3</v>
      </c>
      <c r="C232" s="237">
        <v>1E-3</v>
      </c>
      <c r="D232" s="237"/>
      <c r="E232" s="237">
        <v>4.0000000000000001E-3</v>
      </c>
      <c r="F232" s="237">
        <v>1.4999999999999999E-2</v>
      </c>
      <c r="G232" s="237"/>
      <c r="H232" s="588">
        <v>3.7999999999999999E-2</v>
      </c>
      <c r="I232" s="237"/>
      <c r="J232" s="237"/>
      <c r="K232" s="237">
        <v>0.03</v>
      </c>
      <c r="L232" s="237">
        <v>99.843999999999994</v>
      </c>
      <c r="M232" s="588">
        <v>6.7000000000000004E-2</v>
      </c>
      <c r="N232" s="238">
        <v>1.1999999999999999E-3</v>
      </c>
    </row>
    <row r="233" spans="1:14" x14ac:dyDescent="0.2">
      <c r="A233" s="223">
        <v>44788.333333333336</v>
      </c>
      <c r="B233" s="224">
        <v>1E-3</v>
      </c>
      <c r="C233" s="224">
        <v>1E-3</v>
      </c>
      <c r="D233" s="224"/>
      <c r="E233" s="224">
        <v>4.0000000000000001E-3</v>
      </c>
      <c r="F233" s="224">
        <v>1.6E-2</v>
      </c>
      <c r="G233" s="224"/>
      <c r="H233" s="493">
        <v>3.7999999999999999E-2</v>
      </c>
      <c r="I233" s="224"/>
      <c r="J233" s="224"/>
      <c r="K233" s="224">
        <v>3.1E-2</v>
      </c>
      <c r="L233" s="224">
        <v>99.852000000000004</v>
      </c>
      <c r="M233" s="493">
        <v>5.7000000000000002E-2</v>
      </c>
      <c r="N233" s="225">
        <v>2E-3</v>
      </c>
    </row>
    <row r="234" spans="1:14" x14ac:dyDescent="0.2">
      <c r="A234" s="217">
        <v>44789.333333333336</v>
      </c>
      <c r="B234" s="218"/>
      <c r="C234" s="514">
        <v>1E-3</v>
      </c>
      <c r="D234" s="514"/>
      <c r="E234" s="514">
        <v>3.0000000000000001E-3</v>
      </c>
      <c r="F234" s="514">
        <v>1.4999999999999999E-2</v>
      </c>
      <c r="G234" s="514"/>
      <c r="H234" s="514">
        <v>3.5000000000000003E-2</v>
      </c>
      <c r="I234" s="514"/>
      <c r="J234" s="514"/>
      <c r="K234" s="514">
        <v>2.8000000000000001E-2</v>
      </c>
      <c r="L234" s="514">
        <v>99.855000000000004</v>
      </c>
      <c r="M234" s="514">
        <v>6.3E-2</v>
      </c>
      <c r="N234" s="515">
        <v>2.0999999999999999E-3</v>
      </c>
    </row>
    <row r="235" spans="1:14" x14ac:dyDescent="0.2">
      <c r="A235" s="217">
        <v>44790.333333333336</v>
      </c>
      <c r="B235" s="218"/>
      <c r="C235" s="514">
        <v>1E-3</v>
      </c>
      <c r="D235" s="514"/>
      <c r="E235" s="514">
        <v>3.0000000000000001E-3</v>
      </c>
      <c r="F235" s="514">
        <v>1.2999999999999999E-2</v>
      </c>
      <c r="G235" s="514"/>
      <c r="H235" s="514">
        <v>3.5000000000000003E-2</v>
      </c>
      <c r="I235" s="514"/>
      <c r="J235" s="514"/>
      <c r="K235" s="514">
        <v>2.8000000000000001E-2</v>
      </c>
      <c r="L235" s="514">
        <v>99.858999999999995</v>
      </c>
      <c r="M235" s="514">
        <v>6.0999999999999999E-2</v>
      </c>
      <c r="N235" s="515">
        <v>2E-3</v>
      </c>
    </row>
    <row r="236" spans="1:14" x14ac:dyDescent="0.2">
      <c r="A236" s="217">
        <v>44791.333333333336</v>
      </c>
      <c r="B236" s="514"/>
      <c r="C236" s="514">
        <v>1E-3</v>
      </c>
      <c r="D236" s="514"/>
      <c r="E236" s="514">
        <v>3.0000000000000001E-3</v>
      </c>
      <c r="F236" s="514">
        <v>1.4E-2</v>
      </c>
      <c r="G236" s="514"/>
      <c r="H236" s="514">
        <v>3.9E-2</v>
      </c>
      <c r="I236" s="514"/>
      <c r="J236" s="514"/>
      <c r="K236" s="514">
        <v>2.9000000000000001E-2</v>
      </c>
      <c r="L236" s="514">
        <v>99.850999999999999</v>
      </c>
      <c r="M236" s="514">
        <v>6.3E-2</v>
      </c>
      <c r="N236" s="515">
        <v>1.9E-3</v>
      </c>
    </row>
    <row r="237" spans="1:14" x14ac:dyDescent="0.2">
      <c r="A237" s="217">
        <v>44792.333333333336</v>
      </c>
      <c r="B237" s="514"/>
      <c r="C237" s="514">
        <v>1E-3</v>
      </c>
      <c r="D237" s="514"/>
      <c r="E237" s="514">
        <v>4.0000000000000001E-3</v>
      </c>
      <c r="F237" s="514">
        <v>1.2999999999999999E-2</v>
      </c>
      <c r="G237" s="514"/>
      <c r="H237" s="514">
        <v>3.9E-2</v>
      </c>
      <c r="I237" s="514"/>
      <c r="J237" s="514"/>
      <c r="K237" s="514">
        <v>2.9000000000000001E-2</v>
      </c>
      <c r="L237" s="514">
        <v>99.853999999999999</v>
      </c>
      <c r="M237" s="514">
        <v>0.06</v>
      </c>
      <c r="N237" s="515">
        <v>2E-3</v>
      </c>
    </row>
    <row r="238" spans="1:14" x14ac:dyDescent="0.2">
      <c r="A238" s="217">
        <v>44793.333333333336</v>
      </c>
      <c r="B238" s="514"/>
      <c r="C238" s="514">
        <v>1E-3</v>
      </c>
      <c r="D238" s="514"/>
      <c r="E238" s="514">
        <v>3.0000000000000001E-3</v>
      </c>
      <c r="F238" s="514">
        <v>1.2E-2</v>
      </c>
      <c r="G238" s="514"/>
      <c r="H238" s="514">
        <v>3.9E-2</v>
      </c>
      <c r="I238" s="514"/>
      <c r="J238" s="514"/>
      <c r="K238" s="514">
        <v>2.8000000000000001E-2</v>
      </c>
      <c r="L238" s="514">
        <v>99.861999999999995</v>
      </c>
      <c r="M238" s="514">
        <v>5.5E-2</v>
      </c>
      <c r="N238" s="515">
        <v>2.0999999999999999E-3</v>
      </c>
    </row>
    <row r="239" spans="1:14" ht="13.5" thickBot="1" x14ac:dyDescent="0.25">
      <c r="A239" s="220">
        <v>44794.333333333336</v>
      </c>
      <c r="B239" s="237"/>
      <c r="C239" s="237">
        <v>1E-3</v>
      </c>
      <c r="D239" s="237"/>
      <c r="E239" s="237">
        <v>3.0000000000000001E-3</v>
      </c>
      <c r="F239" s="237">
        <v>1.2999999999999999E-2</v>
      </c>
      <c r="G239" s="237"/>
      <c r="H239" s="237">
        <v>0.04</v>
      </c>
      <c r="I239" s="237"/>
      <c r="J239" s="237"/>
      <c r="K239" s="237">
        <v>2.9000000000000001E-2</v>
      </c>
      <c r="L239" s="237">
        <v>99.855999999999995</v>
      </c>
      <c r="M239" s="237">
        <v>5.8000000000000003E-2</v>
      </c>
      <c r="N239" s="238">
        <v>2E-3</v>
      </c>
    </row>
    <row r="240" spans="1:14" x14ac:dyDescent="0.2">
      <c r="A240" s="223">
        <v>44795.333333333336</v>
      </c>
      <c r="B240" s="224"/>
      <c r="C240" s="224">
        <v>1E-3</v>
      </c>
      <c r="D240" s="224"/>
      <c r="E240" s="224">
        <v>2E-3</v>
      </c>
      <c r="F240" s="224">
        <v>7.0000000000000001E-3</v>
      </c>
      <c r="G240" s="224"/>
      <c r="H240" s="224">
        <v>1.7000000000000001E-2</v>
      </c>
      <c r="I240" s="224"/>
      <c r="J240" s="224"/>
      <c r="K240" s="224">
        <v>1.4E-2</v>
      </c>
      <c r="L240" s="224">
        <v>99.932000000000002</v>
      </c>
      <c r="M240" s="224">
        <v>2.7E-2</v>
      </c>
      <c r="N240" s="225">
        <v>2E-3</v>
      </c>
    </row>
    <row r="241" spans="1:15" x14ac:dyDescent="0.2">
      <c r="A241" s="217">
        <v>44796.333333333336</v>
      </c>
      <c r="B241" s="514"/>
      <c r="C241" s="514">
        <v>1E-3</v>
      </c>
      <c r="D241" s="514"/>
      <c r="E241" s="514">
        <v>3.0000000000000001E-3</v>
      </c>
      <c r="F241" s="514">
        <v>1.2999999999999999E-2</v>
      </c>
      <c r="G241" s="514"/>
      <c r="H241" s="514">
        <v>0.03</v>
      </c>
      <c r="I241" s="514"/>
      <c r="J241" s="514"/>
      <c r="K241" s="514">
        <v>2.8000000000000001E-2</v>
      </c>
      <c r="L241" s="514">
        <v>99.87</v>
      </c>
      <c r="M241" s="514">
        <v>5.5E-2</v>
      </c>
      <c r="N241" s="515">
        <v>2.0999999999999999E-3</v>
      </c>
    </row>
    <row r="242" spans="1:15" x14ac:dyDescent="0.2">
      <c r="A242" s="217">
        <v>44797.333333333336</v>
      </c>
      <c r="B242" s="514"/>
      <c r="C242" s="514">
        <v>1E-3</v>
      </c>
      <c r="D242" s="514"/>
      <c r="E242" s="514">
        <v>3.0000000000000001E-3</v>
      </c>
      <c r="F242" s="514">
        <v>1.2999999999999999E-2</v>
      </c>
      <c r="G242" s="514"/>
      <c r="H242" s="514">
        <v>2.5999999999999999E-2</v>
      </c>
      <c r="I242" s="514"/>
      <c r="J242" s="514"/>
      <c r="K242" s="514">
        <v>2.8000000000000001E-2</v>
      </c>
      <c r="L242" s="514">
        <v>99.875</v>
      </c>
      <c r="M242" s="514">
        <v>5.3999999999999999E-2</v>
      </c>
      <c r="N242" s="515">
        <v>2.0999999999999999E-3</v>
      </c>
    </row>
    <row r="243" spans="1:15" x14ac:dyDescent="0.2">
      <c r="A243" s="217">
        <v>44798.333333333336</v>
      </c>
      <c r="B243" s="218"/>
      <c r="C243" s="514">
        <v>1E-3</v>
      </c>
      <c r="D243" s="514"/>
      <c r="E243" s="514">
        <v>2E-3</v>
      </c>
      <c r="F243" s="514">
        <v>1.2E-2</v>
      </c>
      <c r="G243" s="514"/>
      <c r="H243" s="514">
        <v>1.9E-2</v>
      </c>
      <c r="I243" s="514"/>
      <c r="J243" s="514"/>
      <c r="K243" s="514">
        <v>2.7E-2</v>
      </c>
      <c r="L243" s="514">
        <v>99.885999999999996</v>
      </c>
      <c r="M243" s="514">
        <v>5.2999999999999999E-2</v>
      </c>
      <c r="N243" s="515">
        <v>1.6000000000000001E-3</v>
      </c>
    </row>
    <row r="244" spans="1:15" x14ac:dyDescent="0.2">
      <c r="A244" s="217">
        <v>44799.333333333336</v>
      </c>
      <c r="B244" s="218"/>
      <c r="C244" s="514">
        <v>2E-3</v>
      </c>
      <c r="D244" s="514"/>
      <c r="E244" s="514">
        <v>4.0000000000000001E-3</v>
      </c>
      <c r="F244" s="514">
        <v>1.2999999999999999E-2</v>
      </c>
      <c r="G244" s="514"/>
      <c r="H244" s="514">
        <v>2.4E-2</v>
      </c>
      <c r="I244" s="514"/>
      <c r="J244" s="514"/>
      <c r="K244" s="514">
        <v>2.7E-2</v>
      </c>
      <c r="L244" s="514">
        <v>99.876000000000005</v>
      </c>
      <c r="M244" s="514">
        <v>5.3999999999999999E-2</v>
      </c>
      <c r="N244" s="515">
        <v>1.6000000000000001E-3</v>
      </c>
    </row>
    <row r="245" spans="1:15" x14ac:dyDescent="0.2">
      <c r="A245" s="217">
        <v>44800.333333333336</v>
      </c>
      <c r="B245" s="218"/>
      <c r="C245" s="514">
        <v>1E-3</v>
      </c>
      <c r="D245" s="514"/>
      <c r="E245" s="514">
        <v>4.0000000000000001E-3</v>
      </c>
      <c r="F245" s="514">
        <v>1.2999999999999999E-2</v>
      </c>
      <c r="G245" s="514"/>
      <c r="H245" s="514">
        <v>3.5999999999999997E-2</v>
      </c>
      <c r="I245" s="514"/>
      <c r="J245" s="514"/>
      <c r="K245" s="514">
        <v>2.8000000000000001E-2</v>
      </c>
      <c r="L245" s="514">
        <v>99.861999999999995</v>
      </c>
      <c r="M245" s="514">
        <v>5.6000000000000001E-2</v>
      </c>
      <c r="N245" s="515">
        <v>1.8E-3</v>
      </c>
    </row>
    <row r="246" spans="1:15" ht="13.5" thickBot="1" x14ac:dyDescent="0.25">
      <c r="A246" s="220">
        <v>44801.333333333336</v>
      </c>
      <c r="B246" s="221"/>
      <c r="C246" s="237">
        <v>1E-3</v>
      </c>
      <c r="D246" s="237"/>
      <c r="E246" s="237">
        <v>5.0000000000000001E-3</v>
      </c>
      <c r="F246" s="237">
        <v>1.2999999999999999E-2</v>
      </c>
      <c r="G246" s="237"/>
      <c r="H246" s="237">
        <v>4.2000000000000003E-2</v>
      </c>
      <c r="I246" s="237"/>
      <c r="J246" s="237"/>
      <c r="K246" s="237">
        <v>2.8000000000000001E-2</v>
      </c>
      <c r="L246" s="237">
        <v>99.855999999999995</v>
      </c>
      <c r="M246" s="237">
        <v>5.5E-2</v>
      </c>
      <c r="N246" s="238">
        <v>1.6000000000000001E-3</v>
      </c>
    </row>
    <row r="247" spans="1:15" x14ac:dyDescent="0.2">
      <c r="A247" s="223">
        <v>44802.333333333336</v>
      </c>
      <c r="B247" s="224"/>
      <c r="C247" s="224">
        <v>1E-3</v>
      </c>
      <c r="D247" s="224"/>
      <c r="E247" s="224">
        <v>7.0000000000000001E-3</v>
      </c>
      <c r="F247" s="224">
        <v>2.9000000000000001E-2</v>
      </c>
      <c r="G247" s="224"/>
      <c r="H247" s="224">
        <v>4.5999999999999999E-2</v>
      </c>
      <c r="I247" s="224"/>
      <c r="J247" s="224"/>
      <c r="K247" s="224">
        <v>3.3000000000000002E-2</v>
      </c>
      <c r="L247" s="224">
        <v>99.835999999999999</v>
      </c>
      <c r="M247" s="224">
        <v>4.8000000000000001E-2</v>
      </c>
      <c r="N247" s="225">
        <v>1.6000000000000001E-3</v>
      </c>
    </row>
    <row r="248" spans="1:15" x14ac:dyDescent="0.2">
      <c r="A248" s="217">
        <v>44803.333333333336</v>
      </c>
      <c r="B248" s="218"/>
      <c r="C248" s="514">
        <v>1E-3</v>
      </c>
      <c r="D248" s="514"/>
      <c r="E248" s="514">
        <v>4.0000000000000001E-3</v>
      </c>
      <c r="F248" s="514">
        <v>1.2E-2</v>
      </c>
      <c r="G248" s="514"/>
      <c r="H248" s="514">
        <v>3.5999999999999997E-2</v>
      </c>
      <c r="I248" s="514"/>
      <c r="J248" s="514"/>
      <c r="K248" s="514">
        <v>2.7E-2</v>
      </c>
      <c r="L248" s="514">
        <v>99.87</v>
      </c>
      <c r="M248" s="514">
        <v>0.05</v>
      </c>
      <c r="N248" s="515">
        <v>1.5E-3</v>
      </c>
      <c r="O248" s="2">
        <v>99.864000000000004</v>
      </c>
    </row>
    <row r="249" spans="1:15" x14ac:dyDescent="0.2">
      <c r="A249" s="217">
        <v>44804.333333333336</v>
      </c>
      <c r="B249" s="218"/>
      <c r="C249" s="514">
        <v>1E-3</v>
      </c>
      <c r="D249" s="514"/>
      <c r="E249" s="514">
        <v>4.0000000000000001E-3</v>
      </c>
      <c r="F249" s="514">
        <v>1.2E-2</v>
      </c>
      <c r="G249" s="514"/>
      <c r="H249" s="514">
        <v>3.2000000000000001E-2</v>
      </c>
      <c r="I249" s="514"/>
      <c r="J249" s="514"/>
      <c r="K249" s="514">
        <v>2.8000000000000001E-2</v>
      </c>
      <c r="L249" s="514">
        <v>99.873999999999995</v>
      </c>
      <c r="M249" s="514">
        <v>4.9000000000000002E-2</v>
      </c>
      <c r="N249" s="515">
        <v>1.8E-3</v>
      </c>
    </row>
    <row r="250" spans="1:15" x14ac:dyDescent="0.2">
      <c r="A250" s="217">
        <v>44805.333333333336</v>
      </c>
      <c r="B250" s="218"/>
      <c r="C250" s="514">
        <v>2E-3</v>
      </c>
      <c r="D250" s="514"/>
      <c r="E250" s="514">
        <v>4.0000000000000001E-3</v>
      </c>
      <c r="F250" s="514">
        <v>1.2999999999999999E-2</v>
      </c>
      <c r="G250" s="514"/>
      <c r="H250" s="514">
        <v>3.5999999999999997E-2</v>
      </c>
      <c r="I250" s="514"/>
      <c r="J250" s="514"/>
      <c r="K250" s="514">
        <v>3.1E-2</v>
      </c>
      <c r="L250" s="514">
        <v>99.858999999999995</v>
      </c>
      <c r="M250" s="514">
        <v>5.5E-2</v>
      </c>
      <c r="N250" s="515">
        <v>1.6999999999999999E-3</v>
      </c>
    </row>
    <row r="251" spans="1:15" x14ac:dyDescent="0.2">
      <c r="A251" s="217">
        <v>44806.333333333336</v>
      </c>
      <c r="B251" s="514"/>
      <c r="C251" s="514">
        <v>1E-3</v>
      </c>
      <c r="D251" s="514"/>
      <c r="E251" s="514">
        <v>4.0000000000000001E-3</v>
      </c>
      <c r="F251" s="514">
        <v>1.4999999999999999E-2</v>
      </c>
      <c r="G251" s="514"/>
      <c r="H251" s="514">
        <v>3.5999999999999997E-2</v>
      </c>
      <c r="I251" s="514"/>
      <c r="J251" s="514"/>
      <c r="K251" s="514">
        <v>2.9000000000000001E-2</v>
      </c>
      <c r="L251" s="514">
        <v>99.864999999999995</v>
      </c>
      <c r="M251" s="514">
        <v>0.05</v>
      </c>
      <c r="N251" s="515">
        <v>1.6000000000000001E-3</v>
      </c>
    </row>
    <row r="252" spans="1:15" x14ac:dyDescent="0.2">
      <c r="A252" s="217">
        <v>44807.333333333336</v>
      </c>
      <c r="B252" s="514"/>
      <c r="C252" s="514"/>
      <c r="D252" s="514"/>
      <c r="E252" s="514">
        <v>2E-3</v>
      </c>
      <c r="F252" s="514">
        <v>8.0000000000000002E-3</v>
      </c>
      <c r="G252" s="514"/>
      <c r="H252" s="514">
        <v>3.5000000000000003E-2</v>
      </c>
      <c r="I252" s="514"/>
      <c r="J252" s="514"/>
      <c r="K252" s="514">
        <v>4.7E-2</v>
      </c>
      <c r="L252" s="514">
        <v>99.885999999999996</v>
      </c>
      <c r="M252" s="514">
        <v>2.1999999999999999E-2</v>
      </c>
      <c r="N252" s="515">
        <v>1.6999999999999999E-3</v>
      </c>
    </row>
    <row r="253" spans="1:15" ht="13.5" thickBot="1" x14ac:dyDescent="0.25">
      <c r="A253" s="220">
        <v>44808.333333333336</v>
      </c>
      <c r="B253" s="221"/>
      <c r="C253" s="237">
        <v>1E-3</v>
      </c>
      <c r="D253" s="237"/>
      <c r="E253" s="237">
        <v>4.0000000000000001E-3</v>
      </c>
      <c r="F253" s="237">
        <v>1.0999999999999999E-2</v>
      </c>
      <c r="G253" s="237"/>
      <c r="H253" s="237">
        <v>3.7999999999999999E-2</v>
      </c>
      <c r="I253" s="237"/>
      <c r="J253" s="237"/>
      <c r="K253" s="237">
        <v>0.03</v>
      </c>
      <c r="L253" s="237">
        <v>99.867000000000004</v>
      </c>
      <c r="M253" s="237">
        <v>4.9000000000000002E-2</v>
      </c>
      <c r="N253" s="238">
        <v>1.6000000000000001E-3</v>
      </c>
    </row>
    <row r="254" spans="1:15" x14ac:dyDescent="0.2">
      <c r="A254" s="223">
        <v>44809.333333333336</v>
      </c>
      <c r="B254" s="224"/>
      <c r="C254" s="224">
        <v>2E-3</v>
      </c>
      <c r="D254" s="224"/>
      <c r="E254" s="224">
        <v>4.0000000000000001E-3</v>
      </c>
      <c r="F254" s="224">
        <v>1.0999999999999999E-2</v>
      </c>
      <c r="G254" s="224"/>
      <c r="H254" s="224">
        <v>3.7999999999999999E-2</v>
      </c>
      <c r="I254" s="224"/>
      <c r="J254" s="224"/>
      <c r="K254" s="224">
        <v>3.1E-2</v>
      </c>
      <c r="L254" s="224">
        <v>99.864000000000004</v>
      </c>
      <c r="M254" s="224">
        <v>0.05</v>
      </c>
      <c r="N254" s="225">
        <v>1.6000000000000001E-3</v>
      </c>
    </row>
    <row r="255" spans="1:15" x14ac:dyDescent="0.2">
      <c r="A255" s="217">
        <v>44810.333333333336</v>
      </c>
      <c r="B255" s="218"/>
      <c r="C255" s="514">
        <v>2E-3</v>
      </c>
      <c r="D255" s="514"/>
      <c r="E255" s="514">
        <v>6.0000000000000001E-3</v>
      </c>
      <c r="F255" s="514">
        <v>1.0999999999999999E-2</v>
      </c>
      <c r="G255" s="514"/>
      <c r="H255" s="514">
        <v>3.7999999999999999E-2</v>
      </c>
      <c r="I255" s="514"/>
      <c r="J255" s="514"/>
      <c r="K255" s="514">
        <v>3.1E-2</v>
      </c>
      <c r="L255" s="514">
        <v>99.861999999999995</v>
      </c>
      <c r="M255" s="514">
        <v>0.05</v>
      </c>
      <c r="N255" s="515">
        <v>1.9E-3</v>
      </c>
    </row>
    <row r="256" spans="1:15" x14ac:dyDescent="0.2">
      <c r="A256" s="217">
        <v>44811.333333333336</v>
      </c>
      <c r="B256" s="218"/>
      <c r="C256" s="514">
        <v>1E-3</v>
      </c>
      <c r="D256" s="514"/>
      <c r="E256" s="514">
        <v>4.0000000000000001E-3</v>
      </c>
      <c r="F256" s="514">
        <v>0.01</v>
      </c>
      <c r="G256" s="514"/>
      <c r="H256" s="514">
        <v>3.2000000000000001E-2</v>
      </c>
      <c r="I256" s="514"/>
      <c r="J256" s="514"/>
      <c r="K256" s="514">
        <v>2.7E-2</v>
      </c>
      <c r="L256" s="514">
        <v>99.882000000000005</v>
      </c>
      <c r="M256" s="514">
        <v>4.3999999999999997E-2</v>
      </c>
      <c r="N256" s="515">
        <v>1.9E-3</v>
      </c>
    </row>
    <row r="257" spans="1:16" x14ac:dyDescent="0.2">
      <c r="A257" s="217">
        <v>44812.333333333336</v>
      </c>
      <c r="B257" s="218"/>
      <c r="C257" s="514">
        <v>2E-3</v>
      </c>
      <c r="D257" s="514"/>
      <c r="E257" s="514">
        <v>4.0000000000000001E-3</v>
      </c>
      <c r="F257" s="514">
        <v>1.0999999999999999E-2</v>
      </c>
      <c r="G257" s="514"/>
      <c r="H257" s="514">
        <v>3.2000000000000001E-2</v>
      </c>
      <c r="I257" s="514"/>
      <c r="J257" s="514"/>
      <c r="K257" s="514">
        <v>0.03</v>
      </c>
      <c r="L257" s="514">
        <v>99.873000000000005</v>
      </c>
      <c r="M257" s="514">
        <v>4.8000000000000001E-2</v>
      </c>
      <c r="N257" s="515">
        <v>1.6999999999999999E-3</v>
      </c>
    </row>
    <row r="258" spans="1:16" x14ac:dyDescent="0.2">
      <c r="A258" s="217">
        <v>44813.333333333336</v>
      </c>
      <c r="B258" s="218"/>
      <c r="C258" s="514">
        <v>2E-3</v>
      </c>
      <c r="D258" s="514"/>
      <c r="E258" s="514">
        <v>4.0000000000000001E-3</v>
      </c>
      <c r="F258" s="514">
        <v>0.01</v>
      </c>
      <c r="G258" s="514"/>
      <c r="H258" s="514">
        <v>2.7E-2</v>
      </c>
      <c r="I258" s="514"/>
      <c r="J258" s="514"/>
      <c r="K258" s="514">
        <v>0.03</v>
      </c>
      <c r="L258" s="514">
        <v>99.879000000000005</v>
      </c>
      <c r="M258" s="514">
        <v>4.8000000000000001E-2</v>
      </c>
      <c r="N258" s="515">
        <v>1.6999999999999999E-3</v>
      </c>
    </row>
    <row r="259" spans="1:16" x14ac:dyDescent="0.2">
      <c r="A259" s="217">
        <v>44814.333333333336</v>
      </c>
      <c r="B259" s="218"/>
      <c r="C259" s="514">
        <v>1E-3</v>
      </c>
      <c r="D259" s="514"/>
      <c r="E259" s="514">
        <v>4.0000000000000001E-3</v>
      </c>
      <c r="F259" s="514">
        <v>8.9999999999999993E-3</v>
      </c>
      <c r="G259" s="514"/>
      <c r="H259" s="514">
        <v>3.1E-2</v>
      </c>
      <c r="I259" s="514"/>
      <c r="J259" s="514"/>
      <c r="K259" s="514">
        <v>2.5999999999999999E-2</v>
      </c>
      <c r="L259" s="514">
        <v>99.887</v>
      </c>
      <c r="M259" s="514">
        <v>4.2000000000000003E-2</v>
      </c>
      <c r="N259" s="515">
        <v>1.6999999999999999E-3</v>
      </c>
    </row>
    <row r="260" spans="1:16" ht="13.5" thickBot="1" x14ac:dyDescent="0.25">
      <c r="A260" s="220">
        <v>44815.333333333336</v>
      </c>
      <c r="B260" s="221"/>
      <c r="C260" s="237">
        <v>2E-3</v>
      </c>
      <c r="D260" s="237"/>
      <c r="E260" s="237">
        <v>8.0000000000000002E-3</v>
      </c>
      <c r="F260" s="237">
        <v>1.2E-2</v>
      </c>
      <c r="G260" s="237"/>
      <c r="H260" s="237">
        <v>4.8000000000000001E-2</v>
      </c>
      <c r="I260" s="237"/>
      <c r="J260" s="237"/>
      <c r="K260" s="237">
        <v>3.5000000000000003E-2</v>
      </c>
      <c r="L260" s="237">
        <v>99.84</v>
      </c>
      <c r="M260" s="237">
        <v>5.5E-2</v>
      </c>
      <c r="N260" s="238">
        <v>1.5E-3</v>
      </c>
    </row>
    <row r="261" spans="1:16" x14ac:dyDescent="0.2">
      <c r="A261" s="223">
        <v>44816.333333333336</v>
      </c>
      <c r="B261" s="224"/>
      <c r="C261" s="224">
        <v>1E-3</v>
      </c>
      <c r="D261" s="224"/>
      <c r="E261" s="224">
        <v>4.0000000000000001E-3</v>
      </c>
      <c r="F261" s="224">
        <v>0.01</v>
      </c>
      <c r="G261" s="224"/>
      <c r="H261" s="224">
        <v>3.1E-2</v>
      </c>
      <c r="I261" s="224"/>
      <c r="J261" s="224"/>
      <c r="K261" s="224">
        <v>2.9000000000000001E-2</v>
      </c>
      <c r="L261" s="224">
        <v>99.879000000000005</v>
      </c>
      <c r="M261" s="224">
        <v>4.5999999999999999E-2</v>
      </c>
      <c r="N261" s="225">
        <v>1.5E-3</v>
      </c>
    </row>
    <row r="262" spans="1:16" x14ac:dyDescent="0.2">
      <c r="A262" s="217">
        <v>44817.333333333336</v>
      </c>
      <c r="B262" s="514"/>
      <c r="C262" s="514">
        <v>1E-3</v>
      </c>
      <c r="D262" s="514"/>
      <c r="E262" s="514">
        <v>4.0000000000000001E-3</v>
      </c>
      <c r="F262" s="514">
        <v>1.0999999999999999E-2</v>
      </c>
      <c r="G262" s="514"/>
      <c r="H262" s="514">
        <v>2.9000000000000001E-2</v>
      </c>
      <c r="I262" s="514"/>
      <c r="J262" s="514"/>
      <c r="K262" s="514">
        <v>0.03</v>
      </c>
      <c r="L262" s="514">
        <v>99.878</v>
      </c>
      <c r="M262" s="514">
        <v>4.7E-2</v>
      </c>
      <c r="N262" s="515">
        <v>2.0999999999999999E-3</v>
      </c>
    </row>
    <row r="263" spans="1:16" x14ac:dyDescent="0.2">
      <c r="A263" s="217">
        <v>44818.333333333336</v>
      </c>
      <c r="B263" s="514"/>
      <c r="C263" s="514">
        <v>2E-3</v>
      </c>
      <c r="D263" s="514"/>
      <c r="E263" s="514">
        <v>8.0000000000000002E-3</v>
      </c>
      <c r="F263" s="514">
        <v>1.0999999999999999E-2</v>
      </c>
      <c r="G263" s="514"/>
      <c r="H263" s="514">
        <v>3.6999999999999998E-2</v>
      </c>
      <c r="I263" s="514"/>
      <c r="J263" s="514"/>
      <c r="K263" s="514">
        <v>0.03</v>
      </c>
      <c r="L263" s="514">
        <v>99.866</v>
      </c>
      <c r="M263" s="514">
        <v>4.5999999999999999E-2</v>
      </c>
      <c r="N263" s="515">
        <v>2.0999999999999999E-3</v>
      </c>
    </row>
    <row r="264" spans="1:16" x14ac:dyDescent="0.2">
      <c r="A264" s="217">
        <v>44819.333333333336</v>
      </c>
      <c r="B264" s="514"/>
      <c r="C264" s="514">
        <v>2E-3</v>
      </c>
      <c r="D264" s="514"/>
      <c r="E264" s="514">
        <v>8.0000000000000002E-3</v>
      </c>
      <c r="F264" s="514">
        <v>1.0999999999999999E-2</v>
      </c>
      <c r="G264" s="514"/>
      <c r="H264" s="514">
        <v>4.5999999999999999E-2</v>
      </c>
      <c r="I264" s="514"/>
      <c r="J264" s="514"/>
      <c r="K264" s="514">
        <v>3.3000000000000002E-2</v>
      </c>
      <c r="L264" s="514">
        <v>99.850999999999999</v>
      </c>
      <c r="M264" s="514">
        <v>4.9000000000000002E-2</v>
      </c>
      <c r="N264" s="515">
        <v>2E-3</v>
      </c>
    </row>
    <row r="265" spans="1:16" x14ac:dyDescent="0.2">
      <c r="A265" s="217">
        <v>44820.333333333336</v>
      </c>
      <c r="B265" s="514"/>
      <c r="C265" s="514">
        <v>2E-3</v>
      </c>
      <c r="D265" s="514"/>
      <c r="E265" s="514">
        <v>4.0000000000000001E-3</v>
      </c>
      <c r="F265" s="514">
        <v>8.9999999999999993E-3</v>
      </c>
      <c r="G265" s="514"/>
      <c r="H265" s="514">
        <v>2.9000000000000001E-2</v>
      </c>
      <c r="I265" s="514"/>
      <c r="J265" s="514"/>
      <c r="K265" s="514">
        <v>0.03</v>
      </c>
      <c r="L265" s="514">
        <v>99.882999999999996</v>
      </c>
      <c r="M265" s="514">
        <v>4.2999999999999997E-2</v>
      </c>
      <c r="N265" s="515">
        <v>2.0999999999999999E-3</v>
      </c>
    </row>
    <row r="266" spans="1:16" x14ac:dyDescent="0.2">
      <c r="A266" s="217">
        <v>44821.333333333336</v>
      </c>
      <c r="B266" s="514"/>
      <c r="C266" s="514">
        <v>2E-3</v>
      </c>
      <c r="D266" s="514"/>
      <c r="E266" s="514">
        <v>7.0000000000000001E-3</v>
      </c>
      <c r="F266" s="514">
        <v>8.9999999999999993E-3</v>
      </c>
      <c r="G266" s="514"/>
      <c r="H266" s="514">
        <v>2.3E-2</v>
      </c>
      <c r="I266" s="514"/>
      <c r="J266" s="514"/>
      <c r="K266" s="514">
        <v>3.4000000000000002E-2</v>
      </c>
      <c r="L266" s="514">
        <v>99.88</v>
      </c>
      <c r="M266" s="514">
        <v>4.4999999999999998E-2</v>
      </c>
      <c r="N266" s="515">
        <v>2.2000000000000001E-3</v>
      </c>
    </row>
    <row r="267" spans="1:16" ht="13.5" thickBot="1" x14ac:dyDescent="0.25">
      <c r="A267" s="220">
        <v>44822.333333333336</v>
      </c>
      <c r="B267" s="237"/>
      <c r="C267" s="237">
        <v>2E-3</v>
      </c>
      <c r="D267" s="237"/>
      <c r="E267" s="237">
        <v>6.0000000000000001E-3</v>
      </c>
      <c r="F267" s="237">
        <v>0.01</v>
      </c>
      <c r="G267" s="237"/>
      <c r="H267" s="237">
        <v>2.5999999999999999E-2</v>
      </c>
      <c r="I267" s="237"/>
      <c r="J267" s="237"/>
      <c r="K267" s="237">
        <v>3.3000000000000002E-2</v>
      </c>
      <c r="L267" s="237">
        <v>99.876999999999995</v>
      </c>
      <c r="M267" s="237">
        <v>4.5999999999999999E-2</v>
      </c>
      <c r="N267" s="238">
        <v>2E-3</v>
      </c>
    </row>
    <row r="268" spans="1:16" x14ac:dyDescent="0.2">
      <c r="A268" s="223">
        <v>44823.333333333336</v>
      </c>
      <c r="B268" s="224"/>
      <c r="C268" s="224">
        <v>2E-3</v>
      </c>
      <c r="D268" s="224"/>
      <c r="E268" s="224">
        <v>4.0000000000000001E-3</v>
      </c>
      <c r="F268" s="224">
        <v>1.2999999999999999E-2</v>
      </c>
      <c r="G268" s="224"/>
      <c r="H268" s="224">
        <v>3.2000000000000001E-2</v>
      </c>
      <c r="I268" s="224"/>
      <c r="J268" s="224"/>
      <c r="K268" s="224">
        <v>3.2000000000000001E-2</v>
      </c>
      <c r="L268" s="224">
        <v>99.869</v>
      </c>
      <c r="M268" s="224">
        <v>4.8000000000000001E-2</v>
      </c>
      <c r="N268" s="225">
        <v>2E-3</v>
      </c>
      <c r="O268" s="224"/>
      <c r="P268" s="225"/>
    </row>
    <row r="269" spans="1:16" x14ac:dyDescent="0.2">
      <c r="A269" s="217">
        <v>44824.333333333336</v>
      </c>
      <c r="B269" s="218"/>
      <c r="C269" s="514">
        <v>2E-3</v>
      </c>
      <c r="D269" s="514"/>
      <c r="E269" s="514">
        <v>4.0000000000000001E-3</v>
      </c>
      <c r="F269" s="514">
        <v>1.2E-2</v>
      </c>
      <c r="G269" s="514"/>
      <c r="H269" s="514">
        <v>3.1E-2</v>
      </c>
      <c r="I269" s="514"/>
      <c r="J269" s="514"/>
      <c r="K269" s="514">
        <v>3.1E-2</v>
      </c>
      <c r="L269" s="514">
        <v>99.876000000000005</v>
      </c>
      <c r="M269" s="514">
        <v>4.3999999999999997E-2</v>
      </c>
      <c r="N269" s="515">
        <v>2E-3</v>
      </c>
    </row>
    <row r="270" spans="1:16" x14ac:dyDescent="0.2">
      <c r="A270" s="217">
        <v>44825.333333333336</v>
      </c>
      <c r="B270" s="218"/>
      <c r="C270" s="514">
        <v>2E-3</v>
      </c>
      <c r="D270" s="514"/>
      <c r="E270" s="514">
        <v>5.0000000000000001E-3</v>
      </c>
      <c r="F270" s="514">
        <v>0.01</v>
      </c>
      <c r="G270" s="514"/>
      <c r="H270" s="514">
        <v>3.5000000000000003E-2</v>
      </c>
      <c r="I270" s="514"/>
      <c r="J270" s="514"/>
      <c r="K270" s="514">
        <v>3.1E-2</v>
      </c>
      <c r="L270" s="514">
        <v>99.873000000000005</v>
      </c>
      <c r="M270" s="514">
        <v>4.3999999999999997E-2</v>
      </c>
      <c r="N270" s="515">
        <v>1.6999999999999999E-3</v>
      </c>
    </row>
    <row r="271" spans="1:16" x14ac:dyDescent="0.2">
      <c r="A271" s="217">
        <v>44826.333333333336</v>
      </c>
      <c r="B271" s="218"/>
      <c r="C271" s="514">
        <v>2E-3</v>
      </c>
      <c r="D271" s="514"/>
      <c r="E271" s="514">
        <v>5.0000000000000001E-3</v>
      </c>
      <c r="F271" s="514">
        <v>8.9999999999999993E-3</v>
      </c>
      <c r="G271" s="514"/>
      <c r="H271" s="514">
        <v>0.04</v>
      </c>
      <c r="I271" s="514"/>
      <c r="J271" s="514"/>
      <c r="K271" s="514">
        <v>3.1E-2</v>
      </c>
      <c r="L271" s="514">
        <v>99.87</v>
      </c>
      <c r="M271" s="514">
        <v>4.2999999999999997E-2</v>
      </c>
      <c r="N271" s="515">
        <v>1.5E-3</v>
      </c>
    </row>
    <row r="272" spans="1:16" x14ac:dyDescent="0.2">
      <c r="A272" s="217">
        <v>44827.333333333336</v>
      </c>
      <c r="B272" s="218"/>
      <c r="C272" s="514">
        <v>2E-3</v>
      </c>
      <c r="D272" s="514"/>
      <c r="E272" s="514">
        <v>5.0000000000000001E-3</v>
      </c>
      <c r="F272" s="514">
        <v>8.9999999999999993E-3</v>
      </c>
      <c r="G272" s="514"/>
      <c r="H272" s="514">
        <v>3.5999999999999997E-2</v>
      </c>
      <c r="I272" s="514"/>
      <c r="J272" s="514"/>
      <c r="K272" s="514">
        <v>0.03</v>
      </c>
      <c r="L272" s="514">
        <v>99.876000000000005</v>
      </c>
      <c r="M272" s="514">
        <v>4.2000000000000003E-2</v>
      </c>
      <c r="N272" s="515">
        <v>2.0999999999999999E-3</v>
      </c>
    </row>
    <row r="273" spans="1:15" x14ac:dyDescent="0.2">
      <c r="A273" s="217">
        <v>44828.333333333336</v>
      </c>
      <c r="B273" s="218"/>
      <c r="C273" s="594">
        <v>0.14699999999999999</v>
      </c>
      <c r="D273" s="594">
        <v>5.0000000000000001E-3</v>
      </c>
      <c r="E273" s="594">
        <v>3.5000000000000003E-2</v>
      </c>
      <c r="F273" s="514">
        <v>1.0999999999999999E-2</v>
      </c>
      <c r="G273" s="514"/>
      <c r="H273" s="594">
        <v>0.152</v>
      </c>
      <c r="I273" s="514"/>
      <c r="J273" s="514"/>
      <c r="K273" s="514">
        <v>1.7999999999999999E-2</v>
      </c>
      <c r="L273" s="514">
        <v>99.605999999999995</v>
      </c>
      <c r="M273" s="514">
        <v>2.5999999999999999E-2</v>
      </c>
      <c r="N273" s="515">
        <v>2E-3</v>
      </c>
    </row>
    <row r="274" spans="1:15" ht="13.5" thickBot="1" x14ac:dyDescent="0.25">
      <c r="A274" s="220">
        <v>44829.333333333336</v>
      </c>
      <c r="B274" s="237"/>
      <c r="C274" s="595">
        <v>0.13900000000000001</v>
      </c>
      <c r="D274" s="595">
        <v>8.0000000000000002E-3</v>
      </c>
      <c r="E274" s="595">
        <v>5.0999999999999997E-2</v>
      </c>
      <c r="F274" s="237">
        <v>1.6E-2</v>
      </c>
      <c r="G274" s="237"/>
      <c r="H274" s="595">
        <v>0.161</v>
      </c>
      <c r="I274" s="237"/>
      <c r="J274" s="237"/>
      <c r="K274" s="237">
        <v>0.02</v>
      </c>
      <c r="L274" s="237">
        <v>99.569000000000003</v>
      </c>
      <c r="M274" s="237">
        <v>3.5999999999999997E-2</v>
      </c>
      <c r="N274" s="238">
        <v>2.0999999999999999E-3</v>
      </c>
    </row>
    <row r="275" spans="1:15" x14ac:dyDescent="0.2">
      <c r="A275" s="223">
        <v>44830.333333333336</v>
      </c>
      <c r="B275" s="224"/>
      <c r="C275" s="596">
        <v>4.3999999999999997E-2</v>
      </c>
      <c r="D275" s="224">
        <v>3.0000000000000001E-3</v>
      </c>
      <c r="E275" s="596">
        <v>2.9000000000000001E-2</v>
      </c>
      <c r="F275" s="224">
        <v>1.7000000000000001E-2</v>
      </c>
      <c r="G275" s="224"/>
      <c r="H275" s="596">
        <v>0.14399999999999999</v>
      </c>
      <c r="I275" s="224"/>
      <c r="J275" s="224"/>
      <c r="K275" s="224">
        <v>2.1000000000000001E-2</v>
      </c>
      <c r="L275" s="224">
        <v>99.703999999999994</v>
      </c>
      <c r="M275" s="224">
        <v>3.7999999999999999E-2</v>
      </c>
      <c r="N275" s="225">
        <v>2E-3</v>
      </c>
    </row>
    <row r="276" spans="1:15" x14ac:dyDescent="0.2">
      <c r="A276" s="217">
        <v>44831.333333333336</v>
      </c>
      <c r="B276" s="514"/>
      <c r="C276" s="514"/>
      <c r="D276" s="514"/>
      <c r="E276" s="514">
        <v>1E-3</v>
      </c>
      <c r="F276" s="291">
        <v>0.05</v>
      </c>
      <c r="G276" s="514"/>
      <c r="H276" s="514">
        <v>8.0000000000000002E-3</v>
      </c>
      <c r="I276" s="514"/>
      <c r="J276" s="514"/>
      <c r="K276" s="514">
        <v>4.3999999999999997E-2</v>
      </c>
      <c r="L276" s="514">
        <v>99.807000000000002</v>
      </c>
      <c r="M276" s="291">
        <v>0.09</v>
      </c>
      <c r="N276" s="515">
        <v>1.9E-3</v>
      </c>
    </row>
    <row r="277" spans="1:15" x14ac:dyDescent="0.2">
      <c r="A277" s="217">
        <v>44832.333333333336</v>
      </c>
      <c r="B277" s="514"/>
      <c r="C277" s="514">
        <v>5.0000000000000001E-3</v>
      </c>
      <c r="D277" s="514">
        <v>2E-3</v>
      </c>
      <c r="E277" s="291">
        <v>2.1000000000000001E-2</v>
      </c>
      <c r="F277" s="514">
        <v>3.0000000000000001E-3</v>
      </c>
      <c r="G277" s="514"/>
      <c r="H277" s="291">
        <v>9.6000000000000002E-2</v>
      </c>
      <c r="I277" s="514"/>
      <c r="J277" s="514"/>
      <c r="K277" s="514">
        <v>1.4E-2</v>
      </c>
      <c r="L277" s="514">
        <v>99.837999999999994</v>
      </c>
      <c r="M277" s="514">
        <v>2.1000000000000001E-2</v>
      </c>
      <c r="N277" s="515">
        <v>1.5E-3</v>
      </c>
    </row>
    <row r="278" spans="1:15" x14ac:dyDescent="0.2">
      <c r="A278" s="217">
        <v>44833.333333333336</v>
      </c>
      <c r="B278" s="218"/>
      <c r="C278" s="514">
        <v>6.0000000000000001E-3</v>
      </c>
      <c r="D278" s="514">
        <v>2E-3</v>
      </c>
      <c r="E278" s="291">
        <v>2.4E-2</v>
      </c>
      <c r="F278" s="514">
        <v>1.7999999999999999E-2</v>
      </c>
      <c r="G278" s="514"/>
      <c r="H278" s="291">
        <v>0.114</v>
      </c>
      <c r="I278" s="514"/>
      <c r="J278" s="514"/>
      <c r="K278" s="514">
        <v>1.7000000000000001E-2</v>
      </c>
      <c r="L278" s="514">
        <v>99.792000000000002</v>
      </c>
      <c r="M278" s="514">
        <v>2.7E-2</v>
      </c>
      <c r="N278" s="515">
        <v>1.6999999999999999E-3</v>
      </c>
    </row>
    <row r="279" spans="1:15" x14ac:dyDescent="0.2">
      <c r="A279" s="217">
        <v>44834.333333333336</v>
      </c>
      <c r="B279" s="514"/>
      <c r="C279" s="514">
        <v>3.0000000000000001E-3</v>
      </c>
      <c r="D279" s="514">
        <v>1E-3</v>
      </c>
      <c r="E279" s="514">
        <v>2.1999999999999999E-2</v>
      </c>
      <c r="F279" s="514">
        <v>1.2E-2</v>
      </c>
      <c r="G279" s="514"/>
      <c r="H279" s="514">
        <v>9.8000000000000004E-2</v>
      </c>
      <c r="I279" s="514"/>
      <c r="J279" s="514"/>
      <c r="K279" s="514">
        <v>1.6E-2</v>
      </c>
      <c r="L279" s="514">
        <v>99.825999999999993</v>
      </c>
      <c r="M279" s="514">
        <v>2.1999999999999999E-2</v>
      </c>
      <c r="N279" s="515">
        <v>1.1999999999999999E-3</v>
      </c>
      <c r="O279" s="2">
        <v>99.838999999999999</v>
      </c>
    </row>
    <row r="280" spans="1:15" x14ac:dyDescent="0.2">
      <c r="A280" s="217">
        <v>44835.333333333336</v>
      </c>
      <c r="B280" s="218"/>
      <c r="C280" s="514">
        <v>2E-3</v>
      </c>
      <c r="D280" s="514">
        <v>1E-3</v>
      </c>
      <c r="E280" s="514">
        <v>0.02</v>
      </c>
      <c r="F280" s="514">
        <v>8.0000000000000002E-3</v>
      </c>
      <c r="G280" s="514"/>
      <c r="H280" s="514">
        <v>7.6999999999999999E-2</v>
      </c>
      <c r="I280" s="514"/>
      <c r="J280" s="514"/>
      <c r="K280" s="514">
        <v>1.7999999999999999E-2</v>
      </c>
      <c r="L280" s="514">
        <v>99.850999999999999</v>
      </c>
      <c r="M280" s="514">
        <v>2.3E-2</v>
      </c>
      <c r="N280" s="515">
        <v>1.4E-3</v>
      </c>
    </row>
    <row r="281" spans="1:15" ht="13.5" thickBot="1" x14ac:dyDescent="0.25">
      <c r="A281" s="220">
        <v>44836.333333333336</v>
      </c>
      <c r="B281" s="221"/>
      <c r="C281" s="237">
        <v>3.0000000000000001E-3</v>
      </c>
      <c r="D281" s="237">
        <v>1E-3</v>
      </c>
      <c r="E281" s="237">
        <v>2.1000000000000001E-2</v>
      </c>
      <c r="F281" s="237">
        <v>8.0000000000000002E-3</v>
      </c>
      <c r="G281" s="237"/>
      <c r="H281" s="237">
        <v>7.2999999999999995E-2</v>
      </c>
      <c r="I281" s="237"/>
      <c r="J281" s="237"/>
      <c r="K281" s="237">
        <v>0.02</v>
      </c>
      <c r="L281" s="237">
        <v>99.85</v>
      </c>
      <c r="M281" s="237">
        <v>2.4E-2</v>
      </c>
      <c r="N281" s="238">
        <v>1.9E-3</v>
      </c>
    </row>
    <row r="282" spans="1:15" x14ac:dyDescent="0.2">
      <c r="A282" s="223">
        <v>44837.333333333336</v>
      </c>
      <c r="B282" s="224"/>
      <c r="C282" s="224">
        <v>8.9999999999999993E-3</v>
      </c>
      <c r="D282" s="224">
        <v>2E-3</v>
      </c>
      <c r="E282" s="224">
        <v>2.1999999999999999E-2</v>
      </c>
      <c r="F282" s="224">
        <v>7.0000000000000001E-3</v>
      </c>
      <c r="G282" s="224"/>
      <c r="H282" s="224">
        <v>6.7000000000000004E-2</v>
      </c>
      <c r="I282" s="224"/>
      <c r="J282" s="224"/>
      <c r="K282" s="224">
        <v>0.02</v>
      </c>
      <c r="L282" s="224">
        <v>99.847999999999999</v>
      </c>
      <c r="M282" s="224">
        <v>2.5000000000000001E-2</v>
      </c>
      <c r="N282" s="225">
        <v>1.9E-3</v>
      </c>
    </row>
    <row r="283" spans="1:15" x14ac:dyDescent="0.2">
      <c r="A283" s="217">
        <v>44838.333333333336</v>
      </c>
      <c r="B283" s="218"/>
      <c r="C283" s="514">
        <v>2.3E-2</v>
      </c>
      <c r="D283" s="514">
        <v>5.0000000000000001E-3</v>
      </c>
      <c r="E283" s="514">
        <v>2.5999999999999999E-2</v>
      </c>
      <c r="F283" s="514">
        <v>7.0000000000000001E-3</v>
      </c>
      <c r="G283" s="514"/>
      <c r="H283" s="514">
        <v>6.4000000000000001E-2</v>
      </c>
      <c r="I283" s="514"/>
      <c r="J283" s="514"/>
      <c r="K283" s="514">
        <v>1.7999999999999999E-2</v>
      </c>
      <c r="L283" s="514">
        <v>99.834999999999994</v>
      </c>
      <c r="M283" s="514">
        <v>2.1999999999999999E-2</v>
      </c>
      <c r="N283" s="515">
        <v>1.6000000000000001E-3</v>
      </c>
    </row>
    <row r="284" spans="1:15" x14ac:dyDescent="0.2">
      <c r="A284" s="217">
        <v>44839.333333333336</v>
      </c>
      <c r="B284" s="218"/>
      <c r="C284" s="514">
        <v>2.4E-2</v>
      </c>
      <c r="D284" s="514">
        <v>6.0000000000000001E-3</v>
      </c>
      <c r="E284" s="514">
        <v>2.9000000000000001E-2</v>
      </c>
      <c r="F284" s="514">
        <v>6.0000000000000001E-3</v>
      </c>
      <c r="G284" s="514"/>
      <c r="H284" s="514">
        <v>6.0999999999999999E-2</v>
      </c>
      <c r="I284" s="514"/>
      <c r="J284" s="514"/>
      <c r="K284" s="514">
        <v>1.7999999999999999E-2</v>
      </c>
      <c r="L284" s="514">
        <v>99.834999999999994</v>
      </c>
      <c r="M284" s="514">
        <v>2.1000000000000001E-2</v>
      </c>
      <c r="N284" s="515">
        <v>1.9E-3</v>
      </c>
    </row>
    <row r="285" spans="1:15" x14ac:dyDescent="0.2">
      <c r="A285" s="217">
        <v>44840.333333333336</v>
      </c>
      <c r="B285" s="218"/>
      <c r="C285" s="514">
        <v>0.03</v>
      </c>
      <c r="D285" s="514">
        <v>6.0000000000000001E-3</v>
      </c>
      <c r="E285" s="514">
        <v>2.9000000000000001E-2</v>
      </c>
      <c r="F285" s="514">
        <v>8.9999999999999993E-3</v>
      </c>
      <c r="G285" s="514"/>
      <c r="H285" s="514">
        <v>6.9000000000000006E-2</v>
      </c>
      <c r="I285" s="514"/>
      <c r="J285" s="514"/>
      <c r="K285" s="514">
        <v>2.1000000000000001E-2</v>
      </c>
      <c r="L285" s="514">
        <v>99.813999999999993</v>
      </c>
      <c r="M285" s="514">
        <v>2.1999999999999999E-2</v>
      </c>
      <c r="N285" s="515">
        <v>1.5E-3</v>
      </c>
    </row>
    <row r="286" spans="1:15" x14ac:dyDescent="0.2">
      <c r="A286" s="217">
        <v>44841.333333333336</v>
      </c>
      <c r="B286" s="218"/>
      <c r="C286" s="514">
        <v>2.8000000000000001E-2</v>
      </c>
      <c r="D286" s="514">
        <v>6.0000000000000001E-3</v>
      </c>
      <c r="E286" s="514">
        <v>2.7E-2</v>
      </c>
      <c r="F286" s="514">
        <v>7.0000000000000001E-3</v>
      </c>
      <c r="G286" s="514"/>
      <c r="H286" s="514">
        <v>6.7000000000000004E-2</v>
      </c>
      <c r="I286" s="514"/>
      <c r="J286" s="514"/>
      <c r="K286" s="514">
        <v>2.1000000000000001E-2</v>
      </c>
      <c r="L286" s="514">
        <v>99.82</v>
      </c>
      <c r="M286" s="514">
        <v>2.4E-2</v>
      </c>
      <c r="N286" s="515">
        <v>1.6999999999999999E-3</v>
      </c>
    </row>
    <row r="287" spans="1:15" x14ac:dyDescent="0.2">
      <c r="A287" s="217">
        <v>44842.333333333336</v>
      </c>
      <c r="B287" s="218"/>
      <c r="C287" s="514">
        <v>3.4000000000000002E-2</v>
      </c>
      <c r="D287" s="514">
        <v>6.0000000000000001E-3</v>
      </c>
      <c r="E287" s="514">
        <v>2.9000000000000001E-2</v>
      </c>
      <c r="F287" s="514">
        <v>7.0000000000000001E-3</v>
      </c>
      <c r="G287" s="514"/>
      <c r="H287" s="514">
        <v>7.0000000000000007E-2</v>
      </c>
      <c r="I287" s="514"/>
      <c r="J287" s="514"/>
      <c r="K287" s="514">
        <v>2.1999999999999999E-2</v>
      </c>
      <c r="L287" s="514">
        <v>99.805999999999997</v>
      </c>
      <c r="M287" s="514">
        <v>2.5999999999999999E-2</v>
      </c>
      <c r="N287" s="515">
        <v>1.6999999999999999E-3</v>
      </c>
    </row>
    <row r="288" spans="1:15" ht="13.5" thickBot="1" x14ac:dyDescent="0.25">
      <c r="A288" s="220">
        <v>44843.333333333336</v>
      </c>
      <c r="B288" s="237"/>
      <c r="C288" s="237">
        <v>2.7E-2</v>
      </c>
      <c r="D288" s="237">
        <v>5.0000000000000001E-3</v>
      </c>
      <c r="E288" s="237">
        <v>2.8000000000000001E-2</v>
      </c>
      <c r="F288" s="237">
        <v>7.0000000000000001E-3</v>
      </c>
      <c r="G288" s="237"/>
      <c r="H288" s="237">
        <v>6.2E-2</v>
      </c>
      <c r="I288" s="237"/>
      <c r="J288" s="237"/>
      <c r="K288" s="237">
        <v>2.1000000000000001E-2</v>
      </c>
      <c r="L288" s="237">
        <v>99.825999999999993</v>
      </c>
      <c r="M288" s="237">
        <v>2.4E-2</v>
      </c>
      <c r="N288" s="238">
        <v>1.8E-3</v>
      </c>
    </row>
    <row r="289" spans="1:15" x14ac:dyDescent="0.2">
      <c r="A289" s="223">
        <v>44844.333333333336</v>
      </c>
      <c r="B289" s="224"/>
      <c r="C289" s="224"/>
      <c r="D289" s="224"/>
      <c r="E289" s="224"/>
      <c r="F289" s="224"/>
      <c r="G289" s="224"/>
      <c r="H289" s="224"/>
      <c r="I289" s="224"/>
      <c r="J289" s="224"/>
      <c r="K289" s="224"/>
      <c r="L289" s="224"/>
      <c r="M289" s="224"/>
      <c r="N289" s="225"/>
    </row>
    <row r="290" spans="1:15" x14ac:dyDescent="0.2">
      <c r="A290" s="217">
        <v>44845.333333333336</v>
      </c>
      <c r="B290" s="218"/>
      <c r="C290" s="218"/>
      <c r="D290" s="218"/>
      <c r="E290" s="218"/>
      <c r="F290" s="218"/>
      <c r="G290" s="218"/>
      <c r="H290" s="218"/>
      <c r="I290" s="218"/>
      <c r="J290" s="218"/>
      <c r="K290" s="218"/>
      <c r="L290" s="218"/>
      <c r="M290" s="218"/>
      <c r="N290" s="219"/>
    </row>
    <row r="291" spans="1:15" x14ac:dyDescent="0.2">
      <c r="A291" s="217">
        <v>44846.333333333336</v>
      </c>
      <c r="B291" s="218"/>
      <c r="C291" s="218"/>
      <c r="D291" s="218"/>
      <c r="E291" s="218"/>
      <c r="F291" s="218"/>
      <c r="G291" s="218"/>
      <c r="H291" s="218"/>
      <c r="I291" s="218"/>
      <c r="J291" s="218"/>
      <c r="K291" s="218"/>
      <c r="L291" s="218"/>
      <c r="M291" s="218"/>
      <c r="N291" s="219"/>
    </row>
    <row r="292" spans="1:15" x14ac:dyDescent="0.2">
      <c r="A292" s="217">
        <v>44847.333333333336</v>
      </c>
      <c r="B292" s="218"/>
      <c r="C292" s="218"/>
      <c r="D292" s="218"/>
      <c r="E292" s="218"/>
      <c r="F292" s="218"/>
      <c r="G292" s="218"/>
      <c r="H292" s="218"/>
      <c r="I292" s="218"/>
      <c r="J292" s="218"/>
      <c r="K292" s="218"/>
      <c r="L292" s="218"/>
      <c r="M292" s="218"/>
      <c r="N292" s="219"/>
    </row>
    <row r="293" spans="1:15" x14ac:dyDescent="0.2">
      <c r="A293" s="217">
        <v>44848.333333333336</v>
      </c>
      <c r="B293" s="218"/>
      <c r="C293" s="218"/>
      <c r="D293" s="218"/>
      <c r="E293" s="218"/>
      <c r="F293" s="218"/>
      <c r="G293" s="218"/>
      <c r="H293" s="218"/>
      <c r="I293" s="218"/>
      <c r="J293" s="218"/>
      <c r="K293" s="218"/>
      <c r="L293" s="218"/>
      <c r="M293" s="218"/>
      <c r="N293" s="219"/>
      <c r="O293" s="251"/>
    </row>
    <row r="294" spans="1:15" x14ac:dyDescent="0.2">
      <c r="A294" s="217">
        <v>44849.333333333336</v>
      </c>
      <c r="B294" s="218"/>
      <c r="C294" s="218"/>
      <c r="D294" s="218"/>
      <c r="E294" s="218"/>
      <c r="F294" s="218"/>
      <c r="G294" s="218"/>
      <c r="H294" s="218"/>
      <c r="I294" s="218"/>
      <c r="J294" s="218"/>
      <c r="K294" s="218"/>
      <c r="L294" s="218"/>
      <c r="M294" s="218"/>
      <c r="N294" s="219"/>
    </row>
    <row r="295" spans="1:15" ht="13.5" thickBot="1" x14ac:dyDescent="0.25">
      <c r="A295" s="220">
        <v>44850.333333333336</v>
      </c>
      <c r="B295" s="221"/>
      <c r="C295" s="221"/>
      <c r="D295" s="221"/>
      <c r="E295" s="218"/>
      <c r="F295" s="218"/>
      <c r="G295" s="218"/>
      <c r="H295" s="218"/>
      <c r="I295" s="218"/>
      <c r="J295" s="218"/>
      <c r="K295" s="218"/>
      <c r="L295" s="218"/>
      <c r="M295" s="218"/>
      <c r="N295" s="219"/>
    </row>
    <row r="296" spans="1:15" x14ac:dyDescent="0.2">
      <c r="A296" s="223">
        <v>44851.333333333336</v>
      </c>
      <c r="B296" s="224"/>
      <c r="C296" s="224"/>
      <c r="D296" s="224"/>
      <c r="E296" s="224"/>
      <c r="F296" s="224"/>
      <c r="G296" s="224"/>
      <c r="H296" s="224"/>
      <c r="I296" s="224"/>
      <c r="J296" s="224"/>
      <c r="K296" s="224"/>
      <c r="L296" s="224"/>
      <c r="M296" s="224"/>
      <c r="N296" s="225"/>
    </row>
    <row r="297" spans="1:15" x14ac:dyDescent="0.2">
      <c r="A297" s="217">
        <v>44852.333333333336</v>
      </c>
      <c r="B297" s="218"/>
      <c r="C297" s="218"/>
      <c r="D297" s="218"/>
      <c r="E297" s="218"/>
      <c r="F297" s="218"/>
      <c r="G297" s="218"/>
      <c r="H297" s="218"/>
      <c r="I297" s="218"/>
      <c r="J297" s="218"/>
      <c r="K297" s="218"/>
      <c r="L297" s="218"/>
      <c r="M297" s="218"/>
      <c r="N297" s="219"/>
    </row>
    <row r="298" spans="1:15" x14ac:dyDescent="0.2">
      <c r="A298" s="217">
        <v>44853.333333333336</v>
      </c>
      <c r="B298" s="218"/>
      <c r="C298" s="218"/>
      <c r="D298" s="218"/>
      <c r="E298" s="218"/>
      <c r="F298" s="218"/>
      <c r="G298" s="218"/>
      <c r="H298" s="218"/>
      <c r="I298" s="218"/>
      <c r="J298" s="218"/>
      <c r="K298" s="218"/>
      <c r="L298" s="218"/>
      <c r="M298" s="218"/>
      <c r="N298" s="219"/>
    </row>
    <row r="299" spans="1:15" x14ac:dyDescent="0.2">
      <c r="A299" s="217">
        <v>44854.333333333336</v>
      </c>
      <c r="B299" s="218"/>
      <c r="C299" s="218"/>
      <c r="D299" s="218"/>
      <c r="E299" s="218"/>
      <c r="F299" s="218"/>
      <c r="G299" s="218"/>
      <c r="H299" s="218"/>
      <c r="I299" s="218"/>
      <c r="J299" s="218"/>
      <c r="K299" s="218"/>
      <c r="L299" s="218"/>
      <c r="M299" s="218"/>
      <c r="N299" s="219"/>
    </row>
    <row r="300" spans="1:15" x14ac:dyDescent="0.2">
      <c r="A300" s="217">
        <v>44855.333333333336</v>
      </c>
      <c r="B300" s="218"/>
      <c r="C300" s="218"/>
      <c r="D300" s="218"/>
      <c r="E300" s="218"/>
      <c r="F300" s="218"/>
      <c r="G300" s="218"/>
      <c r="H300" s="218"/>
      <c r="I300" s="218"/>
      <c r="J300" s="218"/>
      <c r="K300" s="218"/>
      <c r="L300" s="218"/>
      <c r="M300" s="218"/>
      <c r="N300" s="219"/>
    </row>
    <row r="301" spans="1:15" x14ac:dyDescent="0.2">
      <c r="A301" s="217">
        <v>44856.333333333336</v>
      </c>
      <c r="B301" s="218"/>
      <c r="C301" s="218"/>
      <c r="D301" s="218"/>
      <c r="E301" s="218"/>
      <c r="F301" s="218"/>
      <c r="G301" s="218"/>
      <c r="H301" s="218"/>
      <c r="I301" s="218"/>
      <c r="J301" s="218"/>
      <c r="K301" s="218"/>
      <c r="L301" s="218"/>
      <c r="M301" s="218"/>
      <c r="N301" s="219"/>
    </row>
    <row r="302" spans="1:15" ht="13.5" thickBot="1" x14ac:dyDescent="0.25">
      <c r="A302" s="220">
        <v>44857.333333333336</v>
      </c>
      <c r="B302" s="221"/>
      <c r="C302" s="221"/>
      <c r="D302" s="221"/>
      <c r="E302" s="218"/>
      <c r="F302" s="218"/>
      <c r="G302" s="218"/>
      <c r="H302" s="218"/>
      <c r="I302" s="218"/>
      <c r="J302" s="218"/>
      <c r="K302" s="218"/>
      <c r="L302" s="218"/>
      <c r="M302" s="218"/>
      <c r="N302" s="219"/>
    </row>
    <row r="303" spans="1:15" x14ac:dyDescent="0.2">
      <c r="A303" s="223">
        <v>44858.333333333336</v>
      </c>
      <c r="B303" s="224"/>
      <c r="C303" s="224"/>
      <c r="D303" s="224"/>
      <c r="E303" s="224"/>
      <c r="F303" s="224"/>
      <c r="G303" s="224"/>
      <c r="H303" s="224"/>
      <c r="I303" s="224"/>
      <c r="J303" s="224"/>
      <c r="K303" s="224"/>
      <c r="L303" s="224"/>
      <c r="M303" s="224"/>
      <c r="N303" s="225"/>
    </row>
    <row r="304" spans="1:15" x14ac:dyDescent="0.2">
      <c r="A304" s="217">
        <v>44859.333333333336</v>
      </c>
      <c r="B304" s="218"/>
      <c r="C304" s="218"/>
      <c r="D304" s="218"/>
      <c r="E304" s="218"/>
      <c r="F304" s="218"/>
      <c r="G304" s="218"/>
      <c r="H304" s="218"/>
      <c r="I304" s="218"/>
      <c r="J304" s="218"/>
      <c r="K304" s="218"/>
      <c r="L304" s="218"/>
      <c r="M304" s="218"/>
      <c r="N304" s="219"/>
    </row>
    <row r="305" spans="1:14" x14ac:dyDescent="0.2">
      <c r="A305" s="217">
        <v>44860.333333333336</v>
      </c>
      <c r="B305" s="218"/>
      <c r="C305" s="218"/>
      <c r="D305" s="218"/>
      <c r="E305" s="218"/>
      <c r="F305" s="218"/>
      <c r="G305" s="218"/>
      <c r="H305" s="218"/>
      <c r="I305" s="218"/>
      <c r="J305" s="218"/>
      <c r="K305" s="218"/>
      <c r="L305" s="218"/>
      <c r="M305" s="218"/>
      <c r="N305" s="219"/>
    </row>
    <row r="306" spans="1:14" x14ac:dyDescent="0.2">
      <c r="A306" s="217">
        <v>44861.333333333336</v>
      </c>
      <c r="B306" s="218"/>
      <c r="C306" s="218"/>
      <c r="D306" s="218"/>
      <c r="E306" s="218"/>
      <c r="F306" s="218"/>
      <c r="G306" s="218"/>
      <c r="H306" s="218"/>
      <c r="I306" s="218"/>
      <c r="J306" s="218"/>
      <c r="K306" s="218"/>
      <c r="L306" s="218"/>
      <c r="M306" s="218"/>
      <c r="N306" s="219"/>
    </row>
    <row r="307" spans="1:14" x14ac:dyDescent="0.2">
      <c r="A307" s="217">
        <v>44862.333333333336</v>
      </c>
      <c r="B307" s="218"/>
      <c r="C307" s="218"/>
      <c r="D307" s="218"/>
      <c r="E307" s="218"/>
      <c r="F307" s="218"/>
      <c r="G307" s="218"/>
      <c r="H307" s="218"/>
      <c r="I307" s="218"/>
      <c r="J307" s="218"/>
      <c r="K307" s="218"/>
      <c r="L307" s="218"/>
      <c r="M307" s="218"/>
      <c r="N307" s="219"/>
    </row>
    <row r="308" spans="1:14" x14ac:dyDescent="0.2">
      <c r="A308" s="217">
        <v>44863.333333333336</v>
      </c>
      <c r="B308" s="218"/>
      <c r="C308" s="218"/>
      <c r="D308" s="218"/>
      <c r="E308" s="218"/>
      <c r="F308" s="218"/>
      <c r="G308" s="218"/>
      <c r="H308" s="218"/>
      <c r="I308" s="218"/>
      <c r="J308" s="218"/>
      <c r="K308" s="218"/>
      <c r="L308" s="218"/>
      <c r="M308" s="218"/>
      <c r="N308" s="219"/>
    </row>
    <row r="309" spans="1:14" ht="13.5" thickBot="1" x14ac:dyDescent="0.25">
      <c r="A309" s="220">
        <v>44864.333333333336</v>
      </c>
      <c r="B309" s="221"/>
      <c r="C309" s="221"/>
      <c r="D309" s="221"/>
      <c r="E309" s="218"/>
      <c r="F309" s="218"/>
      <c r="G309" s="218"/>
      <c r="H309" s="218"/>
      <c r="I309" s="218"/>
      <c r="J309" s="218"/>
      <c r="K309" s="218"/>
      <c r="L309" s="218"/>
      <c r="M309" s="218"/>
      <c r="N309" s="219"/>
    </row>
    <row r="310" spans="1:14" x14ac:dyDescent="0.2">
      <c r="A310" s="223">
        <v>44865.333333333336</v>
      </c>
      <c r="B310" s="224"/>
      <c r="C310" s="224"/>
      <c r="D310" s="224"/>
      <c r="E310" s="224"/>
      <c r="F310" s="224"/>
      <c r="G310" s="224"/>
      <c r="H310" s="224"/>
      <c r="I310" s="224"/>
      <c r="J310" s="224"/>
      <c r="K310" s="224"/>
      <c r="L310" s="224"/>
      <c r="M310" s="224"/>
      <c r="N310" s="225"/>
    </row>
    <row r="311" spans="1:14" x14ac:dyDescent="0.2">
      <c r="A311" s="217">
        <v>44866.333333333336</v>
      </c>
      <c r="B311" s="218"/>
      <c r="C311" s="218"/>
      <c r="D311" s="218"/>
      <c r="E311" s="218"/>
      <c r="F311" s="218"/>
      <c r="G311" s="218"/>
      <c r="H311" s="218"/>
      <c r="I311" s="218"/>
      <c r="J311" s="218"/>
      <c r="K311" s="218"/>
      <c r="L311" s="218"/>
      <c r="M311" s="218"/>
      <c r="N311" s="219"/>
    </row>
    <row r="312" spans="1:14" x14ac:dyDescent="0.2">
      <c r="A312" s="217">
        <v>44867.333333333336</v>
      </c>
      <c r="B312" s="218"/>
      <c r="C312" s="218"/>
      <c r="D312" s="218"/>
      <c r="E312" s="218"/>
      <c r="F312" s="218"/>
      <c r="G312" s="218"/>
      <c r="H312" s="218"/>
      <c r="I312" s="218"/>
      <c r="J312" s="218"/>
      <c r="K312" s="218"/>
      <c r="L312" s="218"/>
      <c r="M312" s="218"/>
      <c r="N312" s="219"/>
    </row>
    <row r="313" spans="1:14" x14ac:dyDescent="0.2">
      <c r="A313" s="217">
        <v>44868.333333333336</v>
      </c>
      <c r="B313" s="218"/>
      <c r="C313" s="218"/>
      <c r="D313" s="218"/>
      <c r="E313" s="218"/>
      <c r="F313" s="218"/>
      <c r="G313" s="218"/>
      <c r="H313" s="218"/>
      <c r="I313" s="218"/>
      <c r="J313" s="218"/>
      <c r="K313" s="218"/>
      <c r="L313" s="218"/>
      <c r="M313" s="218"/>
      <c r="N313" s="219"/>
    </row>
    <row r="314" spans="1:14" x14ac:dyDescent="0.2">
      <c r="A314" s="217">
        <v>44869.333333333336</v>
      </c>
      <c r="B314" s="514">
        <v>7.0000000000000001E-3</v>
      </c>
      <c r="C314" s="514">
        <v>0.02</v>
      </c>
      <c r="D314" s="514">
        <v>5.0000000000000001E-3</v>
      </c>
      <c r="E314" s="514">
        <v>2.3E-2</v>
      </c>
      <c r="F314" s="514">
        <v>2.3E-2</v>
      </c>
      <c r="G314" s="514"/>
      <c r="H314" s="514">
        <v>5.1999999999999998E-2</v>
      </c>
      <c r="I314" s="514"/>
      <c r="J314" s="514"/>
      <c r="K314" s="514">
        <v>0.02</v>
      </c>
      <c r="L314" s="514">
        <v>99.704999999999998</v>
      </c>
      <c r="M314" s="514">
        <v>0.14499999999999999</v>
      </c>
      <c r="N314" s="515">
        <v>2E-3</v>
      </c>
    </row>
    <row r="315" spans="1:14" x14ac:dyDescent="0.2">
      <c r="A315" s="217">
        <v>44869.666666666664</v>
      </c>
      <c r="B315" s="514">
        <v>3.0000000000000001E-3</v>
      </c>
      <c r="C315" s="514">
        <v>2.4E-2</v>
      </c>
      <c r="D315" s="514">
        <v>5.0000000000000001E-3</v>
      </c>
      <c r="E315" s="514">
        <v>0.02</v>
      </c>
      <c r="F315" s="514">
        <v>0.02</v>
      </c>
      <c r="G315" s="514"/>
      <c r="H315" s="514">
        <v>5.5E-2</v>
      </c>
      <c r="I315" s="514"/>
      <c r="J315" s="514"/>
      <c r="K315" s="514">
        <v>2.1999999999999999E-2</v>
      </c>
      <c r="L315" s="514">
        <v>99.722999999999999</v>
      </c>
      <c r="M315" s="514">
        <v>0.128</v>
      </c>
      <c r="N315" s="515"/>
    </row>
    <row r="316" spans="1:14" x14ac:dyDescent="0.2">
      <c r="A316" s="217">
        <v>44870.333333333336</v>
      </c>
      <c r="B316" s="514">
        <v>8.9999999999999993E-3</v>
      </c>
      <c r="C316" s="514">
        <v>1.9E-2</v>
      </c>
      <c r="D316" s="514">
        <v>3.0000000000000001E-3</v>
      </c>
      <c r="E316" s="514">
        <v>2.4E-2</v>
      </c>
      <c r="F316" s="514">
        <v>2.1000000000000001E-2</v>
      </c>
      <c r="G316" s="514"/>
      <c r="H316" s="514">
        <v>0.04</v>
      </c>
      <c r="I316" s="514"/>
      <c r="J316" s="514"/>
      <c r="K316" s="514">
        <v>2.1999999999999999E-2</v>
      </c>
      <c r="L316" s="514">
        <v>99.781999999999996</v>
      </c>
      <c r="M316" s="514">
        <v>0.08</v>
      </c>
      <c r="N316" s="515">
        <v>1.9E-3</v>
      </c>
    </row>
    <row r="317" spans="1:14" ht="13.5" thickBot="1" x14ac:dyDescent="0.25">
      <c r="A317" s="220">
        <v>44871.333333333336</v>
      </c>
      <c r="B317" s="237">
        <v>3.0000000000000001E-3</v>
      </c>
      <c r="C317" s="237"/>
      <c r="D317" s="237">
        <v>2E-3</v>
      </c>
      <c r="E317" s="237">
        <v>2.1000000000000001E-2</v>
      </c>
      <c r="F317" s="237">
        <v>8.0000000000000002E-3</v>
      </c>
      <c r="G317" s="237"/>
      <c r="H317" s="237">
        <v>2.4E-2</v>
      </c>
      <c r="I317" s="237"/>
      <c r="J317" s="237"/>
      <c r="K317" s="237">
        <v>2.7E-2</v>
      </c>
      <c r="L317" s="237">
        <v>99.864999999999995</v>
      </c>
      <c r="M317" s="237">
        <v>4.9000000000000002E-2</v>
      </c>
      <c r="N317" s="238">
        <v>1.1999999999999999E-3</v>
      </c>
    </row>
    <row r="318" spans="1:14" x14ac:dyDescent="0.2">
      <c r="A318" s="223">
        <v>44872.333333333336</v>
      </c>
      <c r="B318" s="648">
        <v>1E-3</v>
      </c>
      <c r="C318" s="648">
        <v>6.0000000000000001E-3</v>
      </c>
      <c r="D318" s="648">
        <v>1E-3</v>
      </c>
      <c r="E318" s="648">
        <v>5.0000000000000001E-3</v>
      </c>
      <c r="F318" s="648">
        <v>4.0000000000000001E-3</v>
      </c>
      <c r="G318" s="648"/>
      <c r="H318" s="648">
        <v>1.4E-2</v>
      </c>
      <c r="I318" s="648"/>
      <c r="J318" s="648"/>
      <c r="K318" s="648">
        <v>3.2000000000000001E-2</v>
      </c>
      <c r="L318" s="648">
        <v>99.894000000000005</v>
      </c>
      <c r="M318" s="648">
        <v>4.2999999999999997E-2</v>
      </c>
      <c r="N318" s="225">
        <v>1.2999999999999999E-3</v>
      </c>
    </row>
    <row r="319" spans="1:14" x14ac:dyDescent="0.2">
      <c r="A319" s="217">
        <v>44873.333333333336</v>
      </c>
      <c r="B319" s="655"/>
      <c r="C319" s="655">
        <v>4.0000000000000001E-3</v>
      </c>
      <c r="D319" s="655">
        <v>1E-3</v>
      </c>
      <c r="E319" s="655">
        <v>3.0000000000000001E-3</v>
      </c>
      <c r="F319" s="655">
        <v>3.0000000000000001E-3</v>
      </c>
      <c r="G319" s="655"/>
      <c r="H319" s="655">
        <v>8.9999999999999993E-3</v>
      </c>
      <c r="I319" s="655"/>
      <c r="J319" s="655"/>
      <c r="K319" s="655">
        <v>3.5000000000000003E-2</v>
      </c>
      <c r="L319" s="655">
        <v>99.908000000000001</v>
      </c>
      <c r="M319" s="655">
        <v>3.6999999999999998E-2</v>
      </c>
      <c r="N319" s="656">
        <v>8.9999999999999998E-4</v>
      </c>
    </row>
    <row r="320" spans="1:14" x14ac:dyDescent="0.2">
      <c r="A320" s="217">
        <v>44874.333333333336</v>
      </c>
      <c r="B320" s="514"/>
      <c r="C320" s="514"/>
      <c r="D320" s="514"/>
      <c r="E320" s="514"/>
      <c r="F320" s="514"/>
      <c r="G320" s="514"/>
      <c r="H320" s="514"/>
      <c r="I320" s="514"/>
      <c r="J320" s="514"/>
      <c r="K320" s="514"/>
      <c r="L320" s="514"/>
      <c r="M320" s="514"/>
      <c r="N320" s="515"/>
    </row>
    <row r="321" spans="1:14" x14ac:dyDescent="0.2">
      <c r="A321" s="217">
        <v>44875.333333333336</v>
      </c>
      <c r="B321" s="655"/>
      <c r="C321" s="655">
        <v>1E-3</v>
      </c>
      <c r="D321" s="655"/>
      <c r="E321" s="655">
        <v>1E-3</v>
      </c>
      <c r="F321" s="655">
        <v>2E-3</v>
      </c>
      <c r="G321" s="655"/>
      <c r="H321" s="655">
        <v>6.0000000000000001E-3</v>
      </c>
      <c r="I321" s="655"/>
      <c r="J321" s="655"/>
      <c r="K321" s="655">
        <v>3.5000000000000003E-2</v>
      </c>
      <c r="L321" s="655">
        <v>99.932000000000002</v>
      </c>
      <c r="M321" s="655">
        <v>2.3E-2</v>
      </c>
      <c r="N321" s="656">
        <v>1E-3</v>
      </c>
    </row>
    <row r="322" spans="1:14" x14ac:dyDescent="0.2">
      <c r="A322" s="217">
        <v>44876.333333333336</v>
      </c>
      <c r="B322" s="218"/>
      <c r="C322" s="655">
        <v>1E-3</v>
      </c>
      <c r="D322" s="655"/>
      <c r="E322" s="655">
        <v>1E-3</v>
      </c>
      <c r="F322" s="655">
        <v>1E-3</v>
      </c>
      <c r="G322" s="655"/>
      <c r="H322" s="655">
        <v>5.0000000000000001E-3</v>
      </c>
      <c r="I322" s="655"/>
      <c r="J322" s="655"/>
      <c r="K322" s="655">
        <v>3.3000000000000002E-2</v>
      </c>
      <c r="L322" s="655">
        <v>99.94</v>
      </c>
      <c r="M322" s="655">
        <v>1.9E-2</v>
      </c>
      <c r="N322" s="656">
        <v>1E-3</v>
      </c>
    </row>
    <row r="323" spans="1:14" x14ac:dyDescent="0.2">
      <c r="A323" s="217">
        <v>44877.333333333336</v>
      </c>
      <c r="B323" s="218"/>
      <c r="C323" s="655"/>
      <c r="D323" s="655"/>
      <c r="E323" s="655">
        <v>8.9999999999999993E-3</v>
      </c>
      <c r="F323" s="655">
        <v>2E-3</v>
      </c>
      <c r="G323" s="655"/>
      <c r="H323" s="655">
        <v>5.0000000000000001E-3</v>
      </c>
      <c r="I323" s="655"/>
      <c r="J323" s="655"/>
      <c r="K323" s="655">
        <v>3.9E-2</v>
      </c>
      <c r="L323" s="655">
        <v>99.921999999999997</v>
      </c>
      <c r="M323" s="655">
        <v>2.3E-2</v>
      </c>
      <c r="N323" s="656">
        <v>1.2999999999999999E-3</v>
      </c>
    </row>
    <row r="324" spans="1:14" ht="13.5" thickBot="1" x14ac:dyDescent="0.25">
      <c r="A324" s="220">
        <v>44878.333333333336</v>
      </c>
      <c r="B324" s="237"/>
      <c r="C324" s="237"/>
      <c r="D324" s="237"/>
      <c r="E324" s="237">
        <v>1E-3</v>
      </c>
      <c r="F324" s="237">
        <v>6.0000000000000001E-3</v>
      </c>
      <c r="G324" s="237"/>
      <c r="H324" s="237">
        <v>3.0000000000000001E-3</v>
      </c>
      <c r="I324" s="237"/>
      <c r="J324" s="237"/>
      <c r="K324" s="237">
        <v>3.1E-2</v>
      </c>
      <c r="L324" s="237">
        <v>99.941999999999993</v>
      </c>
      <c r="M324" s="237">
        <v>1.7000000000000001E-2</v>
      </c>
      <c r="N324" s="238">
        <v>1.2999999999999999E-3</v>
      </c>
    </row>
    <row r="325" spans="1:14" x14ac:dyDescent="0.2">
      <c r="A325" s="223">
        <v>44879.333333333336</v>
      </c>
      <c r="B325" s="655"/>
      <c r="C325" s="655"/>
      <c r="D325" s="655"/>
      <c r="E325" s="648">
        <v>1E-3</v>
      </c>
      <c r="F325" s="648">
        <v>1E-3</v>
      </c>
      <c r="G325" s="648"/>
      <c r="H325" s="648">
        <v>5.0000000000000001E-3</v>
      </c>
      <c r="I325" s="648"/>
      <c r="J325" s="648"/>
      <c r="K325" s="648">
        <v>2.5000000000000001E-2</v>
      </c>
      <c r="L325" s="648">
        <v>99.953999999999994</v>
      </c>
      <c r="M325" s="648">
        <v>1.4E-2</v>
      </c>
      <c r="N325" s="225">
        <v>1.6999999999999999E-3</v>
      </c>
    </row>
    <row r="326" spans="1:14" x14ac:dyDescent="0.2">
      <c r="A326" s="217">
        <v>44880.333333333336</v>
      </c>
      <c r="B326" s="218"/>
      <c r="C326" s="655">
        <v>3.0000000000000001E-3</v>
      </c>
      <c r="D326" s="655"/>
      <c r="E326" s="655">
        <v>2E-3</v>
      </c>
      <c r="F326" s="655">
        <v>1E-3</v>
      </c>
      <c r="G326" s="655"/>
      <c r="H326" s="655">
        <v>2.5000000000000001E-2</v>
      </c>
      <c r="I326" s="655"/>
      <c r="J326" s="655"/>
      <c r="K326" s="655">
        <v>2.9000000000000001E-2</v>
      </c>
      <c r="L326" s="655">
        <v>99.924000000000007</v>
      </c>
      <c r="M326" s="655">
        <v>1.6E-2</v>
      </c>
      <c r="N326" s="656">
        <v>1.1999999999999999E-3</v>
      </c>
    </row>
    <row r="327" spans="1:14" x14ac:dyDescent="0.2">
      <c r="A327" s="217">
        <v>44881.333333333336</v>
      </c>
      <c r="B327" s="655"/>
      <c r="C327" s="655">
        <v>6.0000000000000001E-3</v>
      </c>
      <c r="D327" s="655">
        <v>1E-3</v>
      </c>
      <c r="E327" s="655">
        <v>4.0000000000000001E-3</v>
      </c>
      <c r="F327" s="655">
        <v>1E-3</v>
      </c>
      <c r="G327" s="655"/>
      <c r="H327" s="655">
        <v>4.1000000000000002E-2</v>
      </c>
      <c r="I327" s="655"/>
      <c r="J327" s="655"/>
      <c r="K327" s="655">
        <v>2.5000000000000001E-2</v>
      </c>
      <c r="L327" s="655">
        <v>99.908000000000001</v>
      </c>
      <c r="M327" s="655">
        <v>1.4E-2</v>
      </c>
      <c r="N327" s="656">
        <v>1.1999999999999999E-3</v>
      </c>
    </row>
    <row r="328" spans="1:14" x14ac:dyDescent="0.2">
      <c r="A328" s="217">
        <v>44882.333333333336</v>
      </c>
      <c r="B328" s="655"/>
      <c r="C328" s="655">
        <v>1.0999999999999999E-2</v>
      </c>
      <c r="D328" s="655">
        <v>1E-3</v>
      </c>
      <c r="E328" s="655">
        <v>6.0000000000000001E-3</v>
      </c>
      <c r="F328" s="655">
        <v>1E-3</v>
      </c>
      <c r="G328" s="655"/>
      <c r="H328" s="655">
        <v>6.2E-2</v>
      </c>
      <c r="I328" s="655"/>
      <c r="J328" s="655"/>
      <c r="K328" s="655">
        <v>2.5000000000000001E-2</v>
      </c>
      <c r="L328" s="655">
        <v>99.879000000000005</v>
      </c>
      <c r="M328" s="655">
        <v>1.4999999999999999E-2</v>
      </c>
      <c r="N328" s="656">
        <v>1.6999999999999999E-3</v>
      </c>
    </row>
    <row r="329" spans="1:14" x14ac:dyDescent="0.2">
      <c r="A329" s="217">
        <v>44883.333333333336</v>
      </c>
      <c r="B329" s="655"/>
      <c r="C329" s="655">
        <v>1.2E-2</v>
      </c>
      <c r="D329" s="655">
        <v>1E-3</v>
      </c>
      <c r="E329" s="655">
        <v>7.0000000000000001E-3</v>
      </c>
      <c r="F329" s="655">
        <v>1E-3</v>
      </c>
      <c r="G329" s="655"/>
      <c r="H329" s="655">
        <v>7.1999999999999995E-2</v>
      </c>
      <c r="I329" s="655"/>
      <c r="J329" s="655"/>
      <c r="K329" s="655">
        <v>2.4E-2</v>
      </c>
      <c r="L329" s="655">
        <v>99.867999999999995</v>
      </c>
      <c r="M329" s="655">
        <v>1.4999999999999999E-2</v>
      </c>
      <c r="N329" s="656">
        <v>1.5E-3</v>
      </c>
    </row>
    <row r="330" spans="1:14" x14ac:dyDescent="0.2">
      <c r="A330" s="217">
        <v>44884.333333333336</v>
      </c>
      <c r="B330" s="218"/>
      <c r="C330" s="655">
        <v>1.2E-2</v>
      </c>
      <c r="D330" s="655">
        <v>2E-3</v>
      </c>
      <c r="E330" s="655">
        <v>7.0000000000000001E-3</v>
      </c>
      <c r="F330" s="655">
        <v>2E-3</v>
      </c>
      <c r="G330" s="655"/>
      <c r="H330" s="655">
        <v>9.2999999999999999E-2</v>
      </c>
      <c r="I330" s="655"/>
      <c r="J330" s="655"/>
      <c r="K330" s="655">
        <v>2.5000000000000001E-2</v>
      </c>
      <c r="L330" s="655">
        <v>99.84</v>
      </c>
      <c r="M330" s="655">
        <v>1.9E-2</v>
      </c>
      <c r="N330" s="656">
        <v>1.6999999999999999E-3</v>
      </c>
    </row>
    <row r="331" spans="1:14" ht="13.5" thickBot="1" x14ac:dyDescent="0.25">
      <c r="A331" s="220">
        <v>44885.333333333336</v>
      </c>
      <c r="B331" s="221"/>
      <c r="C331" s="237">
        <v>1.0999999999999999E-2</v>
      </c>
      <c r="D331" s="237">
        <v>2E-3</v>
      </c>
      <c r="E331" s="237">
        <v>8.0000000000000002E-3</v>
      </c>
      <c r="F331" s="237">
        <v>2E-3</v>
      </c>
      <c r="G331" s="237"/>
      <c r="H331" s="237">
        <v>0.121</v>
      </c>
      <c r="I331" s="237"/>
      <c r="J331" s="237"/>
      <c r="K331" s="237">
        <v>2.7E-2</v>
      </c>
      <c r="L331" s="237">
        <v>99.802000000000007</v>
      </c>
      <c r="M331" s="237">
        <v>2.7E-2</v>
      </c>
      <c r="N331" s="238">
        <v>1.2999999999999999E-3</v>
      </c>
    </row>
    <row r="332" spans="1:14" x14ac:dyDescent="0.2">
      <c r="A332" s="223">
        <v>44886.333333333336</v>
      </c>
      <c r="B332" s="224"/>
      <c r="C332" s="648">
        <v>1.2E-2</v>
      </c>
      <c r="D332" s="648">
        <v>3.0000000000000001E-3</v>
      </c>
      <c r="E332" s="648">
        <v>8.0000000000000002E-3</v>
      </c>
      <c r="F332" s="648">
        <v>2E-3</v>
      </c>
      <c r="G332" s="648"/>
      <c r="H332" s="648">
        <v>9.1999999999999998E-2</v>
      </c>
      <c r="I332" s="648"/>
      <c r="J332" s="648"/>
      <c r="K332" s="648">
        <v>2.5000000000000001E-2</v>
      </c>
      <c r="L332" s="648">
        <v>99.828999999999994</v>
      </c>
      <c r="M332" s="648">
        <v>2.9000000000000001E-2</v>
      </c>
      <c r="N332" s="225">
        <v>1.4E-3</v>
      </c>
    </row>
    <row r="333" spans="1:14" x14ac:dyDescent="0.2">
      <c r="A333" s="217">
        <v>44887.333333333336</v>
      </c>
      <c r="B333" s="218"/>
      <c r="C333" s="655">
        <v>1.7000000000000001E-2</v>
      </c>
      <c r="D333" s="655">
        <v>4.0000000000000001E-3</v>
      </c>
      <c r="E333" s="655">
        <v>8.9999999999999993E-3</v>
      </c>
      <c r="F333" s="655">
        <v>3.0000000000000001E-3</v>
      </c>
      <c r="G333" s="655"/>
      <c r="H333" s="655">
        <v>7.2999999999999995E-2</v>
      </c>
      <c r="I333" s="655"/>
      <c r="J333" s="655"/>
      <c r="K333" s="655">
        <v>2.5999999999999999E-2</v>
      </c>
      <c r="L333" s="655">
        <v>99.835999999999999</v>
      </c>
      <c r="M333" s="655">
        <v>3.2000000000000001E-2</v>
      </c>
      <c r="N333" s="656">
        <v>1.4E-3</v>
      </c>
    </row>
    <row r="334" spans="1:14" x14ac:dyDescent="0.2">
      <c r="A334" s="217">
        <v>44888.333333333336</v>
      </c>
      <c r="B334" s="763"/>
      <c r="C334" s="763">
        <v>1.7000000000000001E-2</v>
      </c>
      <c r="D334" s="763">
        <v>4.0000000000000001E-3</v>
      </c>
      <c r="E334" s="763">
        <v>8.9999999999999993E-3</v>
      </c>
      <c r="F334" s="763">
        <v>3.0000000000000001E-3</v>
      </c>
      <c r="G334" s="763"/>
      <c r="H334" s="763">
        <v>5.5E-2</v>
      </c>
      <c r="I334" s="763"/>
      <c r="J334" s="763"/>
      <c r="K334" s="763">
        <v>2.5000000000000001E-2</v>
      </c>
      <c r="L334" s="763">
        <v>99.852000000000004</v>
      </c>
      <c r="M334" s="763">
        <v>3.5000000000000003E-2</v>
      </c>
      <c r="N334" s="764">
        <v>1.2999999999999999E-3</v>
      </c>
    </row>
    <row r="335" spans="1:14" x14ac:dyDescent="0.2">
      <c r="A335" s="217">
        <v>44889.333333333336</v>
      </c>
      <c r="B335" s="785"/>
      <c r="C335" s="785">
        <v>1.6E-2</v>
      </c>
      <c r="D335" s="785">
        <v>4.0000000000000001E-3</v>
      </c>
      <c r="E335" s="785">
        <v>8.0000000000000002E-3</v>
      </c>
      <c r="F335" s="785">
        <v>3.0000000000000001E-3</v>
      </c>
      <c r="G335" s="785"/>
      <c r="H335" s="785">
        <v>4.7E-2</v>
      </c>
      <c r="I335" s="785"/>
      <c r="J335" s="785"/>
      <c r="K335" s="785">
        <v>2.5000000000000001E-2</v>
      </c>
      <c r="L335" s="785">
        <v>99.863</v>
      </c>
      <c r="M335" s="785">
        <v>3.4000000000000002E-2</v>
      </c>
      <c r="N335" s="786">
        <v>1E-3</v>
      </c>
    </row>
    <row r="336" spans="1:14" x14ac:dyDescent="0.2">
      <c r="A336" s="217">
        <v>44890.333333333336</v>
      </c>
      <c r="B336" s="218"/>
      <c r="C336" s="785">
        <v>1.6E-2</v>
      </c>
      <c r="D336" s="785">
        <v>3.0000000000000001E-3</v>
      </c>
      <c r="E336" s="785">
        <v>7.0000000000000001E-3</v>
      </c>
      <c r="F336" s="785">
        <v>3.0000000000000001E-3</v>
      </c>
      <c r="G336" s="785"/>
      <c r="H336" s="785">
        <v>4.2999999999999997E-2</v>
      </c>
      <c r="I336" s="785"/>
      <c r="J336" s="785"/>
      <c r="K336" s="785">
        <v>2.5000000000000001E-2</v>
      </c>
      <c r="L336" s="785">
        <v>99.869</v>
      </c>
      <c r="M336" s="785">
        <v>3.4000000000000002E-2</v>
      </c>
      <c r="N336" s="786">
        <v>1.1999999999999999E-3</v>
      </c>
    </row>
    <row r="337" spans="1:14" x14ac:dyDescent="0.2">
      <c r="A337" s="217">
        <v>44891.333333333336</v>
      </c>
      <c r="B337" s="785"/>
      <c r="C337" s="785">
        <v>1.7999999999999999E-2</v>
      </c>
      <c r="D337" s="785">
        <v>3.0000000000000001E-3</v>
      </c>
      <c r="E337" s="785">
        <v>2.5999999999999999E-2</v>
      </c>
      <c r="F337" s="785">
        <v>3.0000000000000001E-3</v>
      </c>
      <c r="G337" s="785"/>
      <c r="H337" s="785">
        <v>4.2000000000000003E-2</v>
      </c>
      <c r="I337" s="785"/>
      <c r="J337" s="785"/>
      <c r="K337" s="785">
        <v>2.5999999999999999E-2</v>
      </c>
      <c r="L337" s="785">
        <v>99.856999999999999</v>
      </c>
      <c r="M337" s="785">
        <v>2.5000000000000001E-2</v>
      </c>
      <c r="N337" s="786">
        <v>1.2999999999999999E-3</v>
      </c>
    </row>
    <row r="338" spans="1:14" ht="13.5" thickBot="1" x14ac:dyDescent="0.25">
      <c r="A338" s="220">
        <v>44892.333333333336</v>
      </c>
      <c r="B338" s="221"/>
      <c r="C338" s="237">
        <v>2.3E-2</v>
      </c>
      <c r="D338" s="237">
        <v>3.0000000000000001E-3</v>
      </c>
      <c r="E338" s="237">
        <v>8.9999999999999993E-3</v>
      </c>
      <c r="F338" s="237">
        <v>4.0000000000000001E-3</v>
      </c>
      <c r="G338" s="237"/>
      <c r="H338" s="237">
        <v>3.6999999999999998E-2</v>
      </c>
      <c r="I338" s="237"/>
      <c r="J338" s="237"/>
      <c r="K338" s="237">
        <v>2.4E-2</v>
      </c>
      <c r="L338" s="237">
        <v>99.878</v>
      </c>
      <c r="M338" s="237">
        <v>2.1999999999999999E-2</v>
      </c>
      <c r="N338" s="238">
        <v>1.1999999999999999E-3</v>
      </c>
    </row>
    <row r="339" spans="1:14" x14ac:dyDescent="0.2">
      <c r="A339" s="223">
        <v>44893.333333333336</v>
      </c>
      <c r="B339" s="224"/>
      <c r="C339" s="648">
        <v>2.9000000000000001E-2</v>
      </c>
      <c r="D339" s="648">
        <v>4.0000000000000001E-3</v>
      </c>
      <c r="E339" s="648">
        <v>1.4E-2</v>
      </c>
      <c r="F339" s="648">
        <v>3.0000000000000001E-3</v>
      </c>
      <c r="G339" s="648"/>
      <c r="H339" s="648">
        <v>3.7999999999999999E-2</v>
      </c>
      <c r="I339" s="648"/>
      <c r="J339" s="648"/>
      <c r="K339" s="648">
        <v>2.5000000000000001E-2</v>
      </c>
      <c r="L339" s="648">
        <v>99.861999999999995</v>
      </c>
      <c r="M339" s="648">
        <v>2.5000000000000001E-2</v>
      </c>
      <c r="N339" s="225">
        <v>1.2999999999999999E-3</v>
      </c>
    </row>
    <row r="340" spans="1:14" ht="12.75" customHeight="1" x14ac:dyDescent="0.2">
      <c r="A340" s="217">
        <v>44894.333333333336</v>
      </c>
      <c r="B340" s="218"/>
      <c r="C340" s="862">
        <v>2.7E-2</v>
      </c>
      <c r="D340" s="862">
        <v>4.0000000000000001E-3</v>
      </c>
      <c r="E340" s="862">
        <v>1.6E-2</v>
      </c>
      <c r="F340" s="862">
        <v>2E-3</v>
      </c>
      <c r="G340" s="862"/>
      <c r="H340" s="862">
        <v>3.5000000000000003E-2</v>
      </c>
      <c r="I340" s="862"/>
      <c r="J340" s="863"/>
      <c r="K340" s="785">
        <v>2.5000000000000001E-2</v>
      </c>
      <c r="L340" s="785">
        <v>99.87</v>
      </c>
      <c r="M340" s="785">
        <v>2.1000000000000001E-2</v>
      </c>
      <c r="N340" s="786">
        <v>1.4E-3</v>
      </c>
    </row>
    <row r="341" spans="1:14" x14ac:dyDescent="0.2">
      <c r="A341" s="217">
        <v>44895.333333333336</v>
      </c>
      <c r="B341" s="218"/>
      <c r="C341" s="785">
        <v>2.8000000000000001E-2</v>
      </c>
      <c r="D341" s="785">
        <v>4.0000000000000001E-3</v>
      </c>
      <c r="E341" s="785">
        <v>3.6999999999999998E-2</v>
      </c>
      <c r="F341" s="785">
        <v>2E-3</v>
      </c>
      <c r="G341" s="785"/>
      <c r="H341" s="785">
        <v>0.03</v>
      </c>
      <c r="I341" s="785"/>
      <c r="J341" s="785"/>
      <c r="K341" s="785">
        <v>2.3E-2</v>
      </c>
      <c r="L341" s="785">
        <v>99.853999999999999</v>
      </c>
      <c r="M341" s="785">
        <v>2.1999999999999999E-2</v>
      </c>
      <c r="N341" s="786">
        <v>1.1999999999999999E-3</v>
      </c>
    </row>
    <row r="342" spans="1:14" x14ac:dyDescent="0.2">
      <c r="A342" s="217">
        <v>44896.333333333336</v>
      </c>
      <c r="B342" s="868"/>
      <c r="C342" s="868">
        <v>0.03</v>
      </c>
      <c r="D342" s="868">
        <v>5.0000000000000001E-3</v>
      </c>
      <c r="E342" s="868">
        <v>1.7000000000000001E-2</v>
      </c>
      <c r="F342" s="868">
        <v>3.0000000000000001E-3</v>
      </c>
      <c r="G342" s="868"/>
      <c r="H342" s="868">
        <v>3.5000000000000003E-2</v>
      </c>
      <c r="I342" s="868"/>
      <c r="J342" s="868"/>
      <c r="K342" s="868">
        <v>2.8000000000000001E-2</v>
      </c>
      <c r="L342" s="868">
        <v>99.852999999999994</v>
      </c>
      <c r="M342" s="868">
        <v>2.9000000000000001E-2</v>
      </c>
      <c r="N342" s="869">
        <v>1.5E-3</v>
      </c>
    </row>
    <row r="343" spans="1:14" x14ac:dyDescent="0.2">
      <c r="A343" s="217">
        <v>44897.333333333336</v>
      </c>
      <c r="B343" s="218"/>
      <c r="C343" s="890">
        <v>2.9000000000000001E-2</v>
      </c>
      <c r="D343" s="890">
        <v>5.0000000000000001E-3</v>
      </c>
      <c r="E343" s="890">
        <v>0.01</v>
      </c>
      <c r="F343" s="890">
        <v>2E-3</v>
      </c>
      <c r="G343" s="890"/>
      <c r="H343" s="890">
        <v>3.2000000000000001E-2</v>
      </c>
      <c r="I343" s="890"/>
      <c r="J343" s="890"/>
      <c r="K343" s="890">
        <v>2.5000000000000001E-2</v>
      </c>
      <c r="L343" s="890">
        <v>99.87</v>
      </c>
      <c r="M343" s="890">
        <v>2.7E-2</v>
      </c>
      <c r="N343" s="891">
        <v>1.1999999999999999E-3</v>
      </c>
    </row>
    <row r="344" spans="1:14" x14ac:dyDescent="0.2">
      <c r="A344" s="217">
        <v>44898.333333333336</v>
      </c>
      <c r="B344" s="218"/>
      <c r="C344" s="890">
        <v>3.2000000000000001E-2</v>
      </c>
      <c r="D344" s="890">
        <v>5.0000000000000001E-3</v>
      </c>
      <c r="E344" s="890">
        <v>0.01</v>
      </c>
      <c r="F344" s="890">
        <v>2E-3</v>
      </c>
      <c r="G344" s="890"/>
      <c r="H344" s="890">
        <v>3.1E-2</v>
      </c>
      <c r="I344" s="890"/>
      <c r="J344" s="890"/>
      <c r="K344" s="890">
        <v>2.5000000000000001E-2</v>
      </c>
      <c r="L344" s="890">
        <v>99.87</v>
      </c>
      <c r="M344" s="890">
        <v>2.5000000000000001E-2</v>
      </c>
      <c r="N344" s="891">
        <v>1.1999999999999999E-3</v>
      </c>
    </row>
    <row r="345" spans="1:14" ht="13.5" thickBot="1" x14ac:dyDescent="0.25">
      <c r="A345" s="220">
        <v>44899.333333333336</v>
      </c>
      <c r="B345" s="221"/>
      <c r="C345" s="237">
        <v>2.8000000000000001E-2</v>
      </c>
      <c r="D345" s="237">
        <v>4.0000000000000001E-3</v>
      </c>
      <c r="E345" s="237">
        <v>8.9999999999999993E-3</v>
      </c>
      <c r="F345" s="237">
        <v>2E-3</v>
      </c>
      <c r="G345" s="237"/>
      <c r="H345" s="237">
        <v>2.5999999999999999E-2</v>
      </c>
      <c r="I345" s="237"/>
      <c r="J345" s="237"/>
      <c r="K345" s="237">
        <v>2.3E-2</v>
      </c>
      <c r="L345" s="237">
        <v>99.885000000000005</v>
      </c>
      <c r="M345" s="237">
        <v>2.3E-2</v>
      </c>
      <c r="N345" s="238">
        <v>1.2999999999999999E-3</v>
      </c>
    </row>
    <row r="346" spans="1:14" x14ac:dyDescent="0.2">
      <c r="A346" s="223">
        <v>44900.333333333336</v>
      </c>
      <c r="B346" s="224"/>
      <c r="C346" s="648">
        <v>2.7E-2</v>
      </c>
      <c r="D346" s="648">
        <v>4.0000000000000001E-3</v>
      </c>
      <c r="E346" s="648">
        <v>8.0000000000000002E-3</v>
      </c>
      <c r="F346" s="648">
        <v>2E-3</v>
      </c>
      <c r="G346" s="648"/>
      <c r="H346" s="648">
        <v>2.7E-2</v>
      </c>
      <c r="I346" s="648"/>
      <c r="J346" s="648"/>
      <c r="K346" s="648">
        <v>2.5000000000000001E-2</v>
      </c>
      <c r="L346" s="648">
        <v>99.881</v>
      </c>
      <c r="M346" s="648">
        <v>2.5999999999999999E-2</v>
      </c>
      <c r="N346" s="225">
        <v>1.5E-3</v>
      </c>
    </row>
    <row r="347" spans="1:14" ht="13.5" thickBot="1" x14ac:dyDescent="0.25">
      <c r="A347" s="217">
        <v>44901.333333333336</v>
      </c>
      <c r="B347" s="218"/>
      <c r="C347" s="890">
        <v>2.5999999999999999E-2</v>
      </c>
      <c r="D347" s="890">
        <v>4.0000000000000001E-3</v>
      </c>
      <c r="E347" s="890">
        <v>8.9999999999999993E-3</v>
      </c>
      <c r="F347" s="890">
        <v>2E-3</v>
      </c>
      <c r="G347" s="890"/>
      <c r="H347" s="890">
        <v>3.1E-2</v>
      </c>
      <c r="I347" s="890"/>
      <c r="J347" s="890"/>
      <c r="K347" s="890">
        <v>2.7E-2</v>
      </c>
      <c r="L347" s="890">
        <v>99.873000000000005</v>
      </c>
      <c r="M347" s="890">
        <v>2.8000000000000001E-2</v>
      </c>
      <c r="N347" s="891">
        <v>1.2999999999999999E-3</v>
      </c>
    </row>
    <row r="348" spans="1:14" ht="12" customHeight="1" x14ac:dyDescent="0.2">
      <c r="A348" s="217">
        <v>44902.333333333336</v>
      </c>
      <c r="B348" s="218"/>
      <c r="C348" s="939">
        <v>2.1999999999999999E-2</v>
      </c>
      <c r="D348" s="940">
        <v>4.0000000000000001E-3</v>
      </c>
      <c r="E348" s="941">
        <v>1.0999999999999999E-2</v>
      </c>
      <c r="F348" s="890">
        <v>2E-3</v>
      </c>
      <c r="G348" s="890"/>
      <c r="H348" s="890">
        <v>2.9000000000000001E-2</v>
      </c>
      <c r="I348" s="890"/>
      <c r="J348" s="890"/>
      <c r="K348" s="890">
        <v>2.5999999999999999E-2</v>
      </c>
      <c r="L348" s="941">
        <v>99.88</v>
      </c>
      <c r="M348" s="890">
        <v>2.5999999999999999E-2</v>
      </c>
      <c r="N348" s="891">
        <v>1.4E-3</v>
      </c>
    </row>
    <row r="349" spans="1:14" x14ac:dyDescent="0.2">
      <c r="A349" s="217">
        <v>44903.333333333336</v>
      </c>
      <c r="B349" s="218"/>
      <c r="C349" s="890">
        <v>2.3E-2</v>
      </c>
      <c r="D349" s="890">
        <v>4.0000000000000001E-3</v>
      </c>
      <c r="E349" s="890">
        <v>1.2E-2</v>
      </c>
      <c r="F349" s="890">
        <v>2E-3</v>
      </c>
      <c r="G349" s="890"/>
      <c r="H349" s="890">
        <v>0.03</v>
      </c>
      <c r="I349" s="890"/>
      <c r="J349" s="890"/>
      <c r="K349" s="890">
        <v>2.8000000000000001E-2</v>
      </c>
      <c r="L349" s="890">
        <v>99.873999999999995</v>
      </c>
      <c r="M349" s="890">
        <v>2.7E-2</v>
      </c>
      <c r="N349" s="891">
        <v>1.4E-3</v>
      </c>
    </row>
    <row r="350" spans="1:14" x14ac:dyDescent="0.2">
      <c r="A350" s="217">
        <v>44904.333333333336</v>
      </c>
      <c r="B350" s="218"/>
      <c r="C350" s="971">
        <v>2.3E-2</v>
      </c>
      <c r="D350" s="971">
        <v>4.0000000000000001E-3</v>
      </c>
      <c r="E350" s="971">
        <v>7.0000000000000001E-3</v>
      </c>
      <c r="F350" s="971">
        <v>4.0000000000000001E-3</v>
      </c>
      <c r="G350" s="971"/>
      <c r="H350" s="971">
        <v>0.03</v>
      </c>
      <c r="I350" s="971"/>
      <c r="J350" s="971"/>
      <c r="K350" s="971">
        <v>2.7E-2</v>
      </c>
      <c r="L350" s="971">
        <v>99.882099999999994</v>
      </c>
      <c r="M350" s="971">
        <v>2.5000000000000001E-2</v>
      </c>
      <c r="N350" s="972">
        <v>1.4E-3</v>
      </c>
    </row>
    <row r="351" spans="1:14" x14ac:dyDescent="0.2">
      <c r="A351" s="217">
        <v>44905.333333333336</v>
      </c>
      <c r="B351" s="218"/>
      <c r="C351" s="976">
        <v>2.4E-2</v>
      </c>
      <c r="D351" s="976">
        <v>4.0000000000000001E-3</v>
      </c>
      <c r="E351" s="976">
        <v>7.0000000000000001E-3</v>
      </c>
      <c r="F351" s="976">
        <v>2E-3</v>
      </c>
      <c r="G351" s="976"/>
      <c r="H351" s="976">
        <v>3.2000000000000001E-2</v>
      </c>
      <c r="I351" s="976"/>
      <c r="J351" s="976"/>
      <c r="K351" s="976">
        <v>2.5999999999999999E-2</v>
      </c>
      <c r="L351" s="976">
        <v>99.882999999999996</v>
      </c>
      <c r="M351" s="976">
        <v>2.4E-2</v>
      </c>
      <c r="N351" s="977">
        <v>1.5E-3</v>
      </c>
    </row>
    <row r="352" spans="1:14" ht="13.5" thickBot="1" x14ac:dyDescent="0.25">
      <c r="A352" s="220">
        <v>44906.333333333336</v>
      </c>
      <c r="B352" s="221"/>
      <c r="C352" s="237">
        <v>2.1000000000000001E-2</v>
      </c>
      <c r="D352" s="237">
        <v>4.0000000000000001E-3</v>
      </c>
      <c r="E352" s="237">
        <v>7.0000000000000001E-3</v>
      </c>
      <c r="F352" s="237">
        <v>3.0000000000000001E-3</v>
      </c>
      <c r="G352" s="237"/>
      <c r="H352" s="237">
        <v>3.4000000000000002E-2</v>
      </c>
      <c r="I352" s="237"/>
      <c r="J352" s="237"/>
      <c r="K352" s="237">
        <v>2.5999999999999999E-2</v>
      </c>
      <c r="L352" s="237">
        <v>99.88</v>
      </c>
      <c r="M352" s="237">
        <v>2.5000000000000001E-2</v>
      </c>
      <c r="N352" s="219">
        <v>1.5E-3</v>
      </c>
    </row>
    <row r="353" spans="1:14" x14ac:dyDescent="0.2">
      <c r="A353" s="223">
        <v>44907.333333333336</v>
      </c>
      <c r="B353" s="224"/>
      <c r="C353" s="648">
        <v>2.1000000000000001E-2</v>
      </c>
      <c r="D353" s="648">
        <v>4.0000000000000001E-3</v>
      </c>
      <c r="E353" s="648">
        <v>8.0000000000000002E-3</v>
      </c>
      <c r="F353" s="648">
        <v>3.0000000000000001E-3</v>
      </c>
      <c r="G353" s="648"/>
      <c r="H353" s="648">
        <v>3.5999999999999997E-2</v>
      </c>
      <c r="I353" s="648"/>
      <c r="J353" s="648"/>
      <c r="K353" s="648">
        <v>2.8000000000000001E-2</v>
      </c>
      <c r="L353" s="648">
        <v>99.873000000000005</v>
      </c>
      <c r="M353" s="648">
        <v>2.7E-2</v>
      </c>
      <c r="N353" s="225">
        <v>1.2999999999999999E-3</v>
      </c>
    </row>
    <row r="354" spans="1:14" x14ac:dyDescent="0.2">
      <c r="A354" s="217">
        <v>44908.333333333336</v>
      </c>
      <c r="B354" s="218"/>
      <c r="C354" s="976">
        <v>1.9E-2</v>
      </c>
      <c r="D354" s="976">
        <v>4.0000000000000001E-3</v>
      </c>
      <c r="E354" s="976">
        <v>7.0000000000000001E-3</v>
      </c>
      <c r="F354" s="976">
        <v>2E-3</v>
      </c>
      <c r="G354" s="976"/>
      <c r="H354" s="976">
        <v>3.2000000000000001E-2</v>
      </c>
      <c r="I354" s="976"/>
      <c r="J354" s="976"/>
      <c r="K354" s="976">
        <v>2.4E-2</v>
      </c>
      <c r="L354" s="976">
        <v>99.888000000000005</v>
      </c>
      <c r="M354" s="976">
        <v>2.4E-2</v>
      </c>
      <c r="N354" s="977">
        <v>1.2999999999999999E-3</v>
      </c>
    </row>
    <row r="355" spans="1:14" x14ac:dyDescent="0.2">
      <c r="A355" s="217">
        <v>44909.333333333336</v>
      </c>
      <c r="B355" s="218"/>
      <c r="C355" s="976">
        <v>1.9E-2</v>
      </c>
      <c r="D355" s="976">
        <v>4.0000000000000001E-3</v>
      </c>
      <c r="E355" s="976">
        <v>7.0000000000000001E-3</v>
      </c>
      <c r="F355" s="976">
        <v>2E-3</v>
      </c>
      <c r="G355" s="976"/>
      <c r="H355" s="976">
        <v>2.7E-2</v>
      </c>
      <c r="I355" s="976"/>
      <c r="J355" s="976"/>
      <c r="K355" s="976">
        <v>2.1000000000000001E-2</v>
      </c>
      <c r="L355" s="976">
        <v>99.899000000000001</v>
      </c>
      <c r="M355" s="976">
        <v>2.1000000000000001E-2</v>
      </c>
      <c r="N355" s="977">
        <v>1.1999999999999999E-3</v>
      </c>
    </row>
    <row r="356" spans="1:14" x14ac:dyDescent="0.2">
      <c r="A356" s="217">
        <v>44910.333333333336</v>
      </c>
      <c r="B356" s="218"/>
      <c r="C356" s="976">
        <v>2.5999999999999999E-2</v>
      </c>
      <c r="D356" s="976">
        <v>5.0000000000000001E-3</v>
      </c>
      <c r="E356" s="976">
        <v>8.9999999999999993E-3</v>
      </c>
      <c r="F356" s="976">
        <v>3.0000000000000001E-3</v>
      </c>
      <c r="G356" s="976"/>
      <c r="H356" s="976">
        <v>3.2000000000000001E-2</v>
      </c>
      <c r="I356" s="976"/>
      <c r="J356" s="976"/>
      <c r="K356" s="976">
        <v>2.5000000000000001E-2</v>
      </c>
      <c r="L356" s="976">
        <v>99.875</v>
      </c>
      <c r="M356" s="976">
        <v>2.5000000000000001E-2</v>
      </c>
      <c r="N356" s="977">
        <v>1.1999999999999999E-3</v>
      </c>
    </row>
    <row r="357" spans="1:14" x14ac:dyDescent="0.2">
      <c r="A357" s="217">
        <v>44911.333333333336</v>
      </c>
      <c r="B357" s="218"/>
      <c r="C357" s="976">
        <v>0.03</v>
      </c>
      <c r="D357" s="976">
        <v>7.0000000000000001E-3</v>
      </c>
      <c r="E357" s="976">
        <v>8.9999999999999993E-3</v>
      </c>
      <c r="F357" s="976">
        <v>3.0000000000000001E-3</v>
      </c>
      <c r="G357" s="976"/>
      <c r="H357" s="976">
        <v>3.3000000000000002E-2</v>
      </c>
      <c r="I357" s="976"/>
      <c r="J357" s="976"/>
      <c r="K357" s="976">
        <v>2.5000000000000001E-2</v>
      </c>
      <c r="L357" s="976">
        <v>99.866</v>
      </c>
      <c r="M357" s="976">
        <v>2.7E-2</v>
      </c>
      <c r="N357" s="977">
        <v>1E-3</v>
      </c>
    </row>
    <row r="358" spans="1:14" x14ac:dyDescent="0.2">
      <c r="A358" s="217">
        <v>44912.333333333336</v>
      </c>
      <c r="B358" s="218"/>
      <c r="C358" s="1031">
        <v>3.2000000000000001E-2</v>
      </c>
      <c r="D358" s="1031">
        <v>1E-3</v>
      </c>
      <c r="E358" s="1031">
        <v>8.0000000000000002E-3</v>
      </c>
      <c r="F358" s="1031">
        <v>4.0000000000000001E-3</v>
      </c>
      <c r="G358" s="1031"/>
      <c r="H358" s="1031">
        <v>3.1E-2</v>
      </c>
      <c r="I358" s="1031"/>
      <c r="J358" s="1031"/>
      <c r="K358" s="1031">
        <v>2.1000000000000001E-2</v>
      </c>
      <c r="L358" s="1031">
        <v>99.875</v>
      </c>
      <c r="M358" s="1031">
        <v>2.8000000000000001E-2</v>
      </c>
      <c r="N358" s="1032">
        <v>1.1000000000000001E-3</v>
      </c>
    </row>
    <row r="359" spans="1:14" ht="13.5" thickBot="1" x14ac:dyDescent="0.25">
      <c r="A359" s="220">
        <v>44913.333333333336</v>
      </c>
      <c r="B359" s="1048"/>
      <c r="C359" s="1048">
        <v>3.2000000000000001E-2</v>
      </c>
      <c r="D359" s="1048">
        <v>7.0000000000000001E-3</v>
      </c>
      <c r="E359" s="1048">
        <v>8.9999999999999993E-3</v>
      </c>
      <c r="F359" s="1048">
        <v>4.0000000000000001E-3</v>
      </c>
      <c r="G359" s="1048"/>
      <c r="H359" s="1048">
        <v>3.5000000000000003E-2</v>
      </c>
      <c r="I359" s="1048"/>
      <c r="J359" s="1048"/>
      <c r="K359" s="1048">
        <v>2.5999999999999999E-2</v>
      </c>
      <c r="L359" s="1048">
        <v>99.853999999999999</v>
      </c>
      <c r="M359" s="1048">
        <v>3.3000000000000002E-2</v>
      </c>
      <c r="N359" s="219"/>
    </row>
    <row r="360" spans="1:14" x14ac:dyDescent="0.2">
      <c r="A360" s="223">
        <v>44914.333333333336</v>
      </c>
      <c r="B360" s="224"/>
      <c r="C360" s="648">
        <v>2.9000000000000001E-2</v>
      </c>
      <c r="D360" s="648">
        <v>6.0000000000000001E-3</v>
      </c>
      <c r="E360" s="648">
        <v>8.0000000000000002E-3</v>
      </c>
      <c r="F360" s="648">
        <v>4.0000000000000001E-3</v>
      </c>
      <c r="G360" s="648"/>
      <c r="H360" s="648">
        <v>3.5000000000000003E-2</v>
      </c>
      <c r="I360" s="648"/>
      <c r="J360" s="648"/>
      <c r="K360" s="648">
        <v>2.5000000000000001E-2</v>
      </c>
      <c r="L360" s="648">
        <v>99.86</v>
      </c>
      <c r="M360" s="648">
        <v>3.3000000000000002E-2</v>
      </c>
      <c r="N360" s="225">
        <v>1.6999999999999999E-3</v>
      </c>
    </row>
    <row r="361" spans="1:14" x14ac:dyDescent="0.2">
      <c r="A361" s="217">
        <v>44915.333333333336</v>
      </c>
      <c r="B361" s="218"/>
      <c r="C361" s="1031">
        <v>2.8000000000000001E-2</v>
      </c>
      <c r="D361" s="1031">
        <v>6.0000000000000001E-3</v>
      </c>
      <c r="E361" s="1031">
        <v>8.0000000000000002E-3</v>
      </c>
      <c r="F361" s="1031">
        <v>4.0000000000000001E-3</v>
      </c>
      <c r="G361" s="1031"/>
      <c r="H361" s="1031">
        <v>3.5000000000000003E-2</v>
      </c>
      <c r="I361" s="1031"/>
      <c r="J361" s="1031"/>
      <c r="K361" s="1031">
        <v>2.4E-2</v>
      </c>
      <c r="L361" s="1031">
        <v>99.864000000000004</v>
      </c>
      <c r="M361" s="1031">
        <v>3.1E-2</v>
      </c>
      <c r="N361" s="1032">
        <v>1.1999999999999999E-3</v>
      </c>
    </row>
    <row r="362" spans="1:14" x14ac:dyDescent="0.2">
      <c r="A362" s="217">
        <v>44916.333333333336</v>
      </c>
      <c r="B362" s="218"/>
      <c r="C362" s="1031">
        <v>0.03</v>
      </c>
      <c r="D362" s="1031">
        <v>7.0000000000000001E-3</v>
      </c>
      <c r="E362" s="1031">
        <v>8.0000000000000002E-3</v>
      </c>
      <c r="F362" s="1031">
        <v>4.0000000000000001E-3</v>
      </c>
      <c r="G362" s="1031"/>
      <c r="H362" s="1031">
        <v>3.5999999999999997E-2</v>
      </c>
      <c r="I362" s="1031"/>
      <c r="J362" s="1031"/>
      <c r="K362" s="1031">
        <v>2.4E-2</v>
      </c>
      <c r="L362" s="1031">
        <v>99.858999999999995</v>
      </c>
      <c r="M362" s="1031">
        <v>3.2000000000000001E-2</v>
      </c>
      <c r="N362" s="1032">
        <v>1.6000000000000001E-3</v>
      </c>
    </row>
    <row r="363" spans="1:14" x14ac:dyDescent="0.2">
      <c r="A363" s="217">
        <v>44917.333333333336</v>
      </c>
      <c r="B363" s="218"/>
      <c r="C363" s="1031">
        <v>3.1E-2</v>
      </c>
      <c r="D363" s="1031">
        <v>7.0000000000000001E-3</v>
      </c>
      <c r="E363" s="1031">
        <v>8.0000000000000002E-3</v>
      </c>
      <c r="F363" s="1031">
        <v>4.0000000000000001E-3</v>
      </c>
      <c r="G363" s="1031"/>
      <c r="H363" s="1031">
        <v>3.5000000000000003E-2</v>
      </c>
      <c r="I363" s="1031"/>
      <c r="J363" s="1031"/>
      <c r="K363" s="1031">
        <v>2.5000000000000001E-2</v>
      </c>
      <c r="L363" s="1031">
        <v>99.856999999999999</v>
      </c>
      <c r="M363" s="1031">
        <v>3.3000000000000002E-2</v>
      </c>
      <c r="N363" s="1032">
        <v>1.6000000000000001E-3</v>
      </c>
    </row>
    <row r="364" spans="1:14" x14ac:dyDescent="0.2">
      <c r="A364" s="217">
        <v>44918.333333333336</v>
      </c>
      <c r="B364" s="218"/>
      <c r="C364" s="1031">
        <v>2.8000000000000001E-2</v>
      </c>
      <c r="D364" s="1031">
        <v>6.0000000000000001E-3</v>
      </c>
      <c r="E364" s="1031">
        <v>7.0000000000000001E-3</v>
      </c>
      <c r="F364" s="1031">
        <v>4.0000000000000001E-3</v>
      </c>
      <c r="G364" s="1031"/>
      <c r="H364" s="1031">
        <v>3.2000000000000001E-2</v>
      </c>
      <c r="I364" s="1031"/>
      <c r="J364" s="1031"/>
      <c r="K364" s="1031">
        <v>2.5000000000000001E-2</v>
      </c>
      <c r="L364" s="1031">
        <v>99.864999999999995</v>
      </c>
      <c r="M364" s="1031">
        <v>3.3000000000000002E-2</v>
      </c>
      <c r="N364" s="1032">
        <v>1.4E-3</v>
      </c>
    </row>
    <row r="365" spans="1:14" x14ac:dyDescent="0.2">
      <c r="A365" s="217">
        <v>44919.333333333336</v>
      </c>
      <c r="B365" s="218"/>
      <c r="C365" s="1031">
        <v>2.3E-2</v>
      </c>
      <c r="D365" s="1031">
        <v>6.0000000000000001E-3</v>
      </c>
      <c r="E365" s="1031">
        <v>6.0000000000000001E-3</v>
      </c>
      <c r="F365" s="1031">
        <v>2.1999999999999999E-2</v>
      </c>
      <c r="G365" s="1031"/>
      <c r="H365" s="1031">
        <v>2.5999999999999999E-2</v>
      </c>
      <c r="I365" s="1031"/>
      <c r="J365" s="1031"/>
      <c r="K365" s="1031">
        <v>2.1000000000000001E-2</v>
      </c>
      <c r="L365" s="1031">
        <v>99.866</v>
      </c>
      <c r="M365" s="1031">
        <v>0.03</v>
      </c>
      <c r="N365" s="1032">
        <v>1.5E-3</v>
      </c>
    </row>
    <row r="366" spans="1:14" ht="13.5" thickBot="1" x14ac:dyDescent="0.25">
      <c r="A366" s="220">
        <v>44920.333333333336</v>
      </c>
      <c r="B366" s="221"/>
      <c r="C366" s="1092">
        <v>2.3E-2</v>
      </c>
      <c r="D366" s="1092">
        <v>6.0000000000000001E-3</v>
      </c>
      <c r="E366" s="1092">
        <v>7.0000000000000001E-3</v>
      </c>
      <c r="F366" s="1092">
        <v>4.0000000000000001E-3</v>
      </c>
      <c r="G366" s="1092"/>
      <c r="H366" s="1092">
        <v>2.8000000000000001E-2</v>
      </c>
      <c r="I366" s="1092"/>
      <c r="J366" s="1092"/>
      <c r="K366" s="1092">
        <v>2.3E-2</v>
      </c>
      <c r="L366" s="1092">
        <v>99.876000000000005</v>
      </c>
      <c r="M366" s="1092">
        <v>3.3000000000000002E-2</v>
      </c>
      <c r="N366" s="1093">
        <v>1.4E-3</v>
      </c>
    </row>
    <row r="367" spans="1:14" x14ac:dyDescent="0.2">
      <c r="A367" s="223">
        <v>44921.333333333336</v>
      </c>
      <c r="B367" s="1109"/>
      <c r="C367" s="1109">
        <v>2.8000000000000001E-2</v>
      </c>
      <c r="D367" s="1109">
        <v>7.0000000000000001E-3</v>
      </c>
      <c r="E367" s="1109">
        <v>7.0000000000000001E-3</v>
      </c>
      <c r="F367" s="1109">
        <v>5.0000000000000001E-3</v>
      </c>
      <c r="G367" s="1109"/>
      <c r="H367" s="1109">
        <v>2.9000000000000001E-2</v>
      </c>
      <c r="I367" s="1109"/>
      <c r="J367" s="1109"/>
      <c r="K367" s="1109">
        <v>2.4E-2</v>
      </c>
      <c r="L367" s="1109">
        <v>99.864999999999995</v>
      </c>
      <c r="M367" s="1109">
        <v>3.5000000000000003E-2</v>
      </c>
      <c r="N367" s="1110">
        <v>1E-3</v>
      </c>
    </row>
    <row r="368" spans="1:14" x14ac:dyDescent="0.2">
      <c r="A368" s="217">
        <v>44922.333333333336</v>
      </c>
      <c r="B368" s="1031"/>
      <c r="C368" s="1031">
        <v>3.2000000000000001E-2</v>
      </c>
      <c r="D368" s="1031">
        <v>7.0000000000000001E-3</v>
      </c>
      <c r="E368" s="1031">
        <v>8.0000000000000002E-3</v>
      </c>
      <c r="F368" s="1031">
        <v>5.0000000000000001E-3</v>
      </c>
      <c r="G368" s="1031"/>
      <c r="H368" s="1031">
        <v>0.03</v>
      </c>
      <c r="I368" s="1031"/>
      <c r="J368" s="1031"/>
      <c r="K368" s="1031">
        <v>2.3E-2</v>
      </c>
      <c r="L368" s="1031">
        <v>99.86</v>
      </c>
      <c r="M368" s="1031">
        <v>3.5000000000000003E-2</v>
      </c>
      <c r="N368" s="1032">
        <v>1.5E-3</v>
      </c>
    </row>
    <row r="369" spans="1:14" x14ac:dyDescent="0.2">
      <c r="A369" s="217">
        <v>44923.333333333336</v>
      </c>
      <c r="B369" s="1031"/>
      <c r="C369" s="1031">
        <v>3.5000000000000003E-2</v>
      </c>
      <c r="D369" s="1031">
        <v>8.0000000000000002E-3</v>
      </c>
      <c r="E369" s="1031">
        <v>8.9999999999999993E-3</v>
      </c>
      <c r="F369" s="1031">
        <v>1E-3</v>
      </c>
      <c r="G369" s="1031"/>
      <c r="H369" s="1031">
        <v>0.03</v>
      </c>
      <c r="I369" s="1031"/>
      <c r="J369" s="1031"/>
      <c r="K369" s="1031">
        <v>2.5000000000000001E-2</v>
      </c>
      <c r="L369" s="1031">
        <v>99.852000000000004</v>
      </c>
      <c r="M369" s="1031">
        <v>0.04</v>
      </c>
      <c r="N369" s="1032">
        <v>1.4E-3</v>
      </c>
    </row>
    <row r="370" spans="1:14" x14ac:dyDescent="0.2">
      <c r="A370" s="217">
        <v>44924.333333333336</v>
      </c>
      <c r="B370" s="218"/>
      <c r="C370" s="1031">
        <v>3.2000000000000001E-2</v>
      </c>
      <c r="D370" s="1031">
        <v>7.0000000000000001E-3</v>
      </c>
      <c r="E370" s="1031">
        <v>8.0000000000000002E-3</v>
      </c>
      <c r="F370" s="1031">
        <v>4.0000000000000001E-3</v>
      </c>
      <c r="G370" s="1031"/>
      <c r="H370" s="1031">
        <v>2.5999999999999999E-2</v>
      </c>
      <c r="I370" s="1031"/>
      <c r="J370" s="1031"/>
      <c r="K370" s="1031">
        <v>2.3E-2</v>
      </c>
      <c r="L370" s="1031">
        <v>99.867000000000004</v>
      </c>
      <c r="M370" s="1031">
        <v>3.3000000000000002E-2</v>
      </c>
      <c r="N370" s="1032">
        <v>1.5E-3</v>
      </c>
    </row>
    <row r="371" spans="1:14" x14ac:dyDescent="0.2">
      <c r="A371" s="217">
        <v>44925.333333333336</v>
      </c>
      <c r="B371" s="218"/>
      <c r="C371" s="218"/>
      <c r="D371" s="218"/>
      <c r="E371" s="218"/>
      <c r="F371" s="218"/>
      <c r="G371" s="218"/>
      <c r="H371" s="218"/>
      <c r="I371" s="218"/>
      <c r="J371" s="218"/>
      <c r="K371" s="218"/>
      <c r="L371" s="218"/>
      <c r="M371" s="218"/>
      <c r="N371" s="219"/>
    </row>
    <row r="372" spans="1:14" x14ac:dyDescent="0.2">
      <c r="A372" s="217">
        <v>44926.333333333336</v>
      </c>
      <c r="B372" s="218"/>
      <c r="C372" s="218"/>
      <c r="D372" s="218"/>
      <c r="E372" s="218"/>
      <c r="F372" s="218"/>
      <c r="G372" s="218"/>
      <c r="H372" s="218"/>
      <c r="I372" s="218"/>
      <c r="J372" s="218"/>
      <c r="K372" s="218"/>
      <c r="L372" s="218"/>
      <c r="M372" s="218"/>
      <c r="N372" s="219"/>
    </row>
    <row r="373" spans="1:14" x14ac:dyDescent="0.2">
      <c r="A373" s="217"/>
      <c r="B373" s="218"/>
      <c r="C373" s="218"/>
      <c r="D373" s="218"/>
      <c r="E373" s="218"/>
      <c r="F373" s="218"/>
      <c r="G373" s="218"/>
      <c r="H373" s="218"/>
      <c r="I373" s="218"/>
      <c r="J373" s="218"/>
      <c r="K373" s="218"/>
      <c r="L373" s="218"/>
      <c r="M373" s="218"/>
      <c r="N373" s="219"/>
    </row>
    <row r="374" spans="1:14" x14ac:dyDescent="0.2">
      <c r="A374" s="25"/>
      <c r="B374" s="26"/>
      <c r="C374" s="26"/>
      <c r="D374" s="26"/>
      <c r="E374" s="26"/>
      <c r="F374" s="26"/>
      <c r="G374" s="26"/>
      <c r="H374" s="26"/>
      <c r="I374" s="26"/>
      <c r="J374" s="26"/>
      <c r="K374" s="26"/>
      <c r="L374" s="26"/>
      <c r="M374" s="26"/>
      <c r="N374" s="29"/>
    </row>
    <row r="375" spans="1:14" x14ac:dyDescent="0.2">
      <c r="A375" s="25"/>
      <c r="B375" s="26"/>
      <c r="C375" s="26"/>
      <c r="D375" s="26"/>
      <c r="E375" s="26"/>
      <c r="F375" s="26"/>
      <c r="G375" s="26"/>
      <c r="H375" s="26"/>
      <c r="I375" s="26"/>
      <c r="J375" s="26"/>
      <c r="K375" s="26"/>
      <c r="L375" s="26"/>
      <c r="M375" s="26"/>
      <c r="N375" s="29"/>
    </row>
    <row r="376" spans="1:14" x14ac:dyDescent="0.2">
      <c r="A376" s="25"/>
      <c r="B376" s="26"/>
      <c r="C376" s="26"/>
      <c r="D376" s="26"/>
      <c r="E376" s="26"/>
      <c r="F376" s="26"/>
      <c r="G376" s="26"/>
      <c r="H376" s="26"/>
      <c r="I376" s="26"/>
      <c r="J376" s="26"/>
      <c r="K376" s="26"/>
      <c r="L376" s="26"/>
      <c r="M376" s="26"/>
      <c r="N376" s="29"/>
    </row>
    <row r="377" spans="1:14" x14ac:dyDescent="0.2">
      <c r="A377" s="25"/>
      <c r="B377" s="26"/>
      <c r="C377" s="26"/>
      <c r="D377" s="26"/>
      <c r="E377" s="26"/>
      <c r="F377" s="26"/>
      <c r="G377" s="26"/>
      <c r="H377" s="26"/>
      <c r="I377" s="26"/>
      <c r="J377" s="26"/>
      <c r="K377" s="26"/>
      <c r="L377" s="26"/>
      <c r="M377" s="26"/>
      <c r="N377" s="29"/>
    </row>
    <row r="378" spans="1:14" x14ac:dyDescent="0.2">
      <c r="A378" s="25"/>
      <c r="B378" s="26"/>
      <c r="C378" s="26"/>
      <c r="D378" s="26"/>
      <c r="E378" s="26"/>
      <c r="F378" s="26"/>
      <c r="G378" s="26"/>
      <c r="H378" s="26"/>
      <c r="I378" s="26"/>
      <c r="J378" s="26"/>
      <c r="K378" s="26"/>
      <c r="L378" s="26"/>
      <c r="M378" s="26"/>
      <c r="N378" s="29"/>
    </row>
    <row r="379" spans="1:14" x14ac:dyDescent="0.2">
      <c r="A379" s="25"/>
      <c r="B379" s="26"/>
      <c r="C379" s="26"/>
      <c r="D379" s="26"/>
      <c r="E379" s="26"/>
      <c r="F379" s="26"/>
      <c r="G379" s="26"/>
      <c r="H379" s="26"/>
      <c r="I379" s="26"/>
      <c r="J379" s="26"/>
      <c r="K379" s="26"/>
      <c r="L379" s="26"/>
      <c r="M379" s="26"/>
      <c r="N379" s="29"/>
    </row>
    <row r="380" spans="1:14" x14ac:dyDescent="0.2">
      <c r="A380" s="25"/>
      <c r="B380" s="26"/>
      <c r="C380" s="26"/>
      <c r="D380" s="26"/>
      <c r="E380" s="26"/>
      <c r="F380" s="26"/>
      <c r="G380" s="26"/>
      <c r="H380" s="26"/>
      <c r="I380" s="26"/>
      <c r="J380" s="26"/>
      <c r="K380" s="26"/>
      <c r="L380" s="26"/>
      <c r="M380" s="26"/>
      <c r="N380" s="29"/>
    </row>
    <row r="381" spans="1:14" x14ac:dyDescent="0.2">
      <c r="A381" s="25"/>
      <c r="B381" s="26"/>
      <c r="C381" s="26"/>
      <c r="D381" s="26"/>
      <c r="E381" s="26"/>
      <c r="F381" s="26"/>
      <c r="G381" s="26"/>
      <c r="H381" s="26"/>
      <c r="I381" s="26"/>
      <c r="J381" s="26"/>
      <c r="K381" s="26"/>
      <c r="L381" s="26"/>
      <c r="M381" s="26"/>
      <c r="N381" s="29"/>
    </row>
    <row r="382" spans="1:14" x14ac:dyDescent="0.2">
      <c r="A382" s="25"/>
      <c r="B382" s="26"/>
      <c r="C382" s="26"/>
      <c r="D382" s="26"/>
      <c r="E382" s="26"/>
      <c r="F382" s="26"/>
      <c r="G382" s="26"/>
      <c r="H382" s="26"/>
      <c r="I382" s="26"/>
      <c r="J382" s="26"/>
      <c r="K382" s="26"/>
      <c r="L382" s="26"/>
      <c r="M382" s="26"/>
      <c r="N382" s="29"/>
    </row>
    <row r="383" spans="1:14" x14ac:dyDescent="0.2">
      <c r="A383" s="25"/>
      <c r="B383" s="26"/>
      <c r="C383" s="26"/>
      <c r="D383" s="26"/>
      <c r="E383" s="26"/>
      <c r="F383" s="26"/>
      <c r="G383" s="26"/>
      <c r="H383" s="26"/>
      <c r="I383" s="26"/>
      <c r="J383" s="26"/>
      <c r="K383" s="26"/>
      <c r="L383" s="26"/>
      <c r="M383" s="26"/>
      <c r="N383" s="29"/>
    </row>
    <row r="384" spans="1:14" x14ac:dyDescent="0.2">
      <c r="A384" s="25"/>
      <c r="B384" s="26"/>
      <c r="C384" s="26"/>
      <c r="D384" s="26"/>
      <c r="E384" s="26"/>
      <c r="F384" s="26"/>
      <c r="G384" s="26"/>
      <c r="H384" s="26"/>
      <c r="I384" s="26"/>
      <c r="J384" s="26"/>
      <c r="K384" s="26"/>
      <c r="L384" s="26"/>
      <c r="M384" s="26"/>
      <c r="N384" s="29"/>
    </row>
    <row r="385" spans="1:14" x14ac:dyDescent="0.2">
      <c r="A385" s="25"/>
      <c r="B385" s="26"/>
      <c r="C385" s="26"/>
      <c r="D385" s="26"/>
      <c r="E385" s="26"/>
      <c r="F385" s="26"/>
      <c r="G385" s="26"/>
      <c r="H385" s="26"/>
      <c r="I385" s="26"/>
      <c r="J385" s="26"/>
      <c r="K385" s="26"/>
      <c r="L385" s="26"/>
      <c r="M385" s="26"/>
      <c r="N385" s="29"/>
    </row>
    <row r="386" spans="1:14" x14ac:dyDescent="0.2">
      <c r="A386" s="25"/>
      <c r="B386" s="26"/>
      <c r="C386" s="26"/>
      <c r="D386" s="26"/>
      <c r="E386" s="26"/>
      <c r="F386" s="26"/>
      <c r="G386" s="26"/>
      <c r="H386" s="26"/>
      <c r="I386" s="26"/>
      <c r="J386" s="26"/>
      <c r="K386" s="26"/>
      <c r="L386" s="26"/>
      <c r="M386" s="26"/>
      <c r="N386" s="29"/>
    </row>
    <row r="387" spans="1:14" x14ac:dyDescent="0.2">
      <c r="A387" s="25"/>
      <c r="B387" s="26"/>
      <c r="C387" s="26"/>
      <c r="D387" s="26"/>
      <c r="E387" s="26"/>
      <c r="F387" s="26"/>
      <c r="G387" s="26"/>
      <c r="H387" s="26"/>
      <c r="I387" s="26"/>
      <c r="J387" s="26"/>
      <c r="K387" s="26"/>
      <c r="L387" s="26"/>
      <c r="M387" s="26"/>
      <c r="N387" s="29"/>
    </row>
    <row r="388" spans="1:14" x14ac:dyDescent="0.2">
      <c r="A388" s="25"/>
      <c r="B388" s="26"/>
      <c r="C388" s="26"/>
      <c r="D388" s="26"/>
      <c r="E388" s="26"/>
      <c r="F388" s="26"/>
      <c r="G388" s="26"/>
      <c r="H388" s="26"/>
      <c r="I388" s="26"/>
      <c r="J388" s="26"/>
      <c r="K388" s="26"/>
      <c r="L388" s="26"/>
      <c r="M388" s="26"/>
      <c r="N388" s="29"/>
    </row>
    <row r="389" spans="1:14" x14ac:dyDescent="0.2">
      <c r="A389" s="25"/>
      <c r="B389" s="26"/>
      <c r="C389" s="26"/>
      <c r="D389" s="26"/>
      <c r="E389" s="26"/>
      <c r="F389" s="26"/>
      <c r="G389" s="26"/>
      <c r="H389" s="26"/>
      <c r="I389" s="26"/>
      <c r="J389" s="26"/>
      <c r="K389" s="26"/>
      <c r="L389" s="26"/>
      <c r="M389" s="26"/>
      <c r="N389" s="29"/>
    </row>
    <row r="390" spans="1:14" x14ac:dyDescent="0.2">
      <c r="A390" s="25"/>
      <c r="B390" s="26"/>
      <c r="C390" s="26"/>
      <c r="D390" s="26"/>
      <c r="E390" s="26"/>
      <c r="F390" s="26"/>
      <c r="G390" s="26"/>
      <c r="H390" s="26"/>
      <c r="I390" s="26"/>
      <c r="J390" s="26"/>
      <c r="K390" s="26"/>
      <c r="L390" s="26"/>
      <c r="M390" s="26"/>
      <c r="N390" s="29"/>
    </row>
    <row r="391" spans="1:14" x14ac:dyDescent="0.2">
      <c r="A391" s="25"/>
      <c r="B391" s="26"/>
      <c r="C391" s="26"/>
      <c r="D391" s="26"/>
      <c r="E391" s="26"/>
      <c r="F391" s="26"/>
      <c r="G391" s="26"/>
      <c r="H391" s="26"/>
      <c r="I391" s="26"/>
      <c r="J391" s="26"/>
      <c r="K391" s="26"/>
      <c r="L391" s="26"/>
      <c r="M391" s="26"/>
      <c r="N391" s="29"/>
    </row>
    <row r="392" spans="1:14" x14ac:dyDescent="0.2">
      <c r="A392" s="25"/>
      <c r="B392" s="26"/>
      <c r="C392" s="26"/>
      <c r="D392" s="26"/>
      <c r="E392" s="26"/>
      <c r="F392" s="26"/>
      <c r="G392" s="26"/>
      <c r="H392" s="26"/>
      <c r="I392" s="26"/>
      <c r="J392" s="26"/>
      <c r="K392" s="26"/>
      <c r="L392" s="26"/>
      <c r="M392" s="26"/>
      <c r="N392" s="29"/>
    </row>
    <row r="393" spans="1:14" x14ac:dyDescent="0.2">
      <c r="A393" s="25"/>
      <c r="B393" s="26"/>
      <c r="C393" s="26"/>
      <c r="D393" s="26"/>
      <c r="E393" s="26"/>
      <c r="F393" s="26"/>
      <c r="G393" s="26"/>
      <c r="H393" s="26"/>
      <c r="I393" s="26"/>
      <c r="J393" s="26"/>
      <c r="K393" s="26"/>
      <c r="L393" s="26"/>
      <c r="M393" s="26"/>
      <c r="N393" s="29"/>
    </row>
    <row r="394" spans="1:14" x14ac:dyDescent="0.2">
      <c r="A394" s="25"/>
      <c r="B394" s="26"/>
      <c r="C394" s="26"/>
      <c r="D394" s="26"/>
      <c r="E394" s="26"/>
      <c r="F394" s="26"/>
      <c r="G394" s="26"/>
      <c r="H394" s="26"/>
      <c r="I394" s="26"/>
      <c r="J394" s="26"/>
      <c r="K394" s="26"/>
      <c r="L394" s="26"/>
      <c r="M394" s="26"/>
      <c r="N394" s="29"/>
    </row>
    <row r="395" spans="1:14" x14ac:dyDescent="0.2">
      <c r="A395" s="25"/>
      <c r="B395" s="26"/>
      <c r="C395" s="26"/>
      <c r="D395" s="26"/>
      <c r="E395" s="26"/>
      <c r="F395" s="26"/>
      <c r="G395" s="26"/>
      <c r="H395" s="26"/>
      <c r="I395" s="26"/>
      <c r="J395" s="26"/>
      <c r="K395" s="26"/>
      <c r="L395" s="26"/>
      <c r="M395" s="26"/>
      <c r="N395" s="29"/>
    </row>
    <row r="396" spans="1:14" x14ac:dyDescent="0.2">
      <c r="A396" s="25"/>
      <c r="B396" s="26"/>
      <c r="C396" s="26"/>
      <c r="D396" s="26"/>
      <c r="E396" s="26"/>
      <c r="F396" s="26"/>
      <c r="G396" s="26"/>
      <c r="H396" s="26"/>
      <c r="I396" s="26"/>
      <c r="J396" s="26"/>
      <c r="K396" s="26"/>
      <c r="L396" s="26"/>
      <c r="M396" s="26"/>
      <c r="N396" s="29"/>
    </row>
    <row r="397" spans="1:14" x14ac:dyDescent="0.2">
      <c r="A397" s="25"/>
      <c r="B397" s="26"/>
      <c r="C397" s="26"/>
      <c r="D397" s="26"/>
      <c r="E397" s="26"/>
      <c r="F397" s="26"/>
      <c r="G397" s="26"/>
      <c r="H397" s="26"/>
      <c r="I397" s="26"/>
      <c r="J397" s="26"/>
      <c r="K397" s="26"/>
      <c r="L397" s="26"/>
      <c r="M397" s="26"/>
      <c r="N397" s="29"/>
    </row>
    <row r="398" spans="1:14" x14ac:dyDescent="0.2">
      <c r="A398" s="25"/>
      <c r="B398" s="26"/>
      <c r="C398" s="26"/>
      <c r="D398" s="26"/>
      <c r="E398" s="26"/>
      <c r="F398" s="26"/>
      <c r="G398" s="26"/>
      <c r="H398" s="26"/>
      <c r="I398" s="26"/>
      <c r="J398" s="26"/>
      <c r="K398" s="26"/>
      <c r="L398" s="26"/>
      <c r="M398" s="26"/>
      <c r="N398" s="29"/>
    </row>
    <row r="399" spans="1:14" x14ac:dyDescent="0.2">
      <c r="A399" s="25"/>
      <c r="B399" s="26"/>
      <c r="C399" s="26"/>
      <c r="D399" s="26"/>
      <c r="E399" s="26"/>
      <c r="F399" s="26"/>
      <c r="G399" s="26"/>
      <c r="H399" s="26"/>
      <c r="I399" s="26"/>
      <c r="J399" s="26"/>
      <c r="K399" s="26"/>
      <c r="L399" s="26"/>
      <c r="M399" s="26"/>
      <c r="N399" s="29"/>
    </row>
    <row r="400" spans="1:14" x14ac:dyDescent="0.2">
      <c r="A400" s="25"/>
      <c r="B400" s="26"/>
      <c r="C400" s="26"/>
      <c r="D400" s="26"/>
      <c r="E400" s="26"/>
      <c r="F400" s="26"/>
      <c r="G400" s="26"/>
      <c r="H400" s="26"/>
      <c r="I400" s="26"/>
      <c r="J400" s="26"/>
      <c r="K400" s="26"/>
      <c r="L400" s="26"/>
      <c r="M400" s="26"/>
      <c r="N400" s="29"/>
    </row>
    <row r="401" spans="1:14" x14ac:dyDescent="0.2">
      <c r="A401" s="25"/>
      <c r="B401" s="26"/>
      <c r="C401" s="26"/>
      <c r="D401" s="26"/>
      <c r="E401" s="26"/>
      <c r="F401" s="26"/>
      <c r="G401" s="26"/>
      <c r="H401" s="26"/>
      <c r="I401" s="26"/>
      <c r="J401" s="26"/>
      <c r="K401" s="26"/>
      <c r="L401" s="26"/>
      <c r="M401" s="26"/>
      <c r="N401" s="29"/>
    </row>
    <row r="402" spans="1:14" x14ac:dyDescent="0.2">
      <c r="A402" s="25"/>
      <c r="B402" s="26"/>
      <c r="C402" s="26"/>
      <c r="D402" s="26"/>
      <c r="E402" s="26"/>
      <c r="F402" s="26"/>
      <c r="G402" s="26"/>
      <c r="H402" s="26"/>
      <c r="I402" s="26"/>
      <c r="J402" s="26"/>
      <c r="K402" s="26"/>
      <c r="L402" s="26"/>
      <c r="M402" s="26"/>
      <c r="N402" s="29"/>
    </row>
    <row r="403" spans="1:14" x14ac:dyDescent="0.2">
      <c r="A403" s="25"/>
      <c r="B403" s="26"/>
      <c r="C403" s="26"/>
      <c r="D403" s="26"/>
      <c r="E403" s="26"/>
      <c r="F403" s="26"/>
      <c r="G403" s="26"/>
      <c r="H403" s="26"/>
      <c r="I403" s="26"/>
      <c r="J403" s="26"/>
      <c r="K403" s="26"/>
      <c r="L403" s="26"/>
      <c r="M403" s="26"/>
      <c r="N403" s="29"/>
    </row>
    <row r="404" spans="1:14" x14ac:dyDescent="0.2">
      <c r="A404" s="25"/>
      <c r="B404" s="26"/>
      <c r="C404" s="26"/>
      <c r="D404" s="26"/>
      <c r="E404" s="26"/>
      <c r="F404" s="26"/>
      <c r="G404" s="26"/>
      <c r="H404" s="26"/>
      <c r="I404" s="26"/>
      <c r="J404" s="26"/>
      <c r="K404" s="26"/>
      <c r="L404" s="26"/>
      <c r="M404" s="26"/>
      <c r="N404" s="29"/>
    </row>
    <row r="405" spans="1:14" x14ac:dyDescent="0.2">
      <c r="A405" s="25"/>
      <c r="B405" s="26"/>
      <c r="C405" s="26"/>
      <c r="D405" s="26"/>
      <c r="E405" s="26"/>
      <c r="F405" s="26"/>
      <c r="G405" s="26"/>
      <c r="H405" s="26"/>
      <c r="I405" s="26"/>
      <c r="J405" s="26"/>
      <c r="K405" s="26"/>
      <c r="L405" s="26"/>
      <c r="M405" s="26"/>
      <c r="N405" s="29"/>
    </row>
    <row r="406" spans="1:14" x14ac:dyDescent="0.2">
      <c r="A406" s="25"/>
      <c r="B406" s="26"/>
      <c r="C406" s="26"/>
      <c r="D406" s="26"/>
      <c r="E406" s="26"/>
      <c r="F406" s="26"/>
      <c r="G406" s="26"/>
      <c r="H406" s="26"/>
      <c r="I406" s="26"/>
      <c r="J406" s="26"/>
      <c r="K406" s="26"/>
      <c r="L406" s="26"/>
      <c r="M406" s="26"/>
      <c r="N406" s="29"/>
    </row>
    <row r="407" spans="1:14" x14ac:dyDescent="0.2">
      <c r="A407" s="25"/>
      <c r="B407" s="26"/>
      <c r="C407" s="26"/>
      <c r="D407" s="26"/>
      <c r="E407" s="26"/>
      <c r="F407" s="26"/>
      <c r="G407" s="26"/>
      <c r="H407" s="26"/>
      <c r="I407" s="26"/>
      <c r="J407" s="26"/>
      <c r="K407" s="26"/>
      <c r="L407" s="26"/>
      <c r="M407" s="26"/>
      <c r="N407" s="29"/>
    </row>
    <row r="408" spans="1:14" x14ac:dyDescent="0.2">
      <c r="A408" s="25"/>
      <c r="B408" s="26"/>
      <c r="C408" s="26"/>
      <c r="D408" s="26"/>
      <c r="E408" s="26"/>
      <c r="F408" s="26"/>
      <c r="G408" s="26"/>
      <c r="H408" s="26"/>
      <c r="I408" s="26"/>
      <c r="J408" s="26"/>
      <c r="K408" s="26"/>
      <c r="L408" s="26"/>
      <c r="M408" s="26"/>
      <c r="N408" s="29"/>
    </row>
    <row r="409" spans="1:14" x14ac:dyDescent="0.2">
      <c r="A409" s="25"/>
      <c r="B409" s="26"/>
      <c r="C409" s="26"/>
      <c r="D409" s="26"/>
      <c r="E409" s="26"/>
      <c r="F409" s="26"/>
      <c r="G409" s="26"/>
      <c r="H409" s="26"/>
      <c r="I409" s="26"/>
      <c r="J409" s="26"/>
      <c r="K409" s="26"/>
      <c r="L409" s="26"/>
      <c r="M409" s="26"/>
      <c r="N409" s="29"/>
    </row>
    <row r="410" spans="1:14" x14ac:dyDescent="0.2">
      <c r="A410" s="25"/>
      <c r="B410" s="26"/>
      <c r="C410" s="26"/>
      <c r="D410" s="26"/>
      <c r="E410" s="26"/>
      <c r="F410" s="26"/>
      <c r="G410" s="26"/>
      <c r="H410" s="26"/>
      <c r="I410" s="26"/>
      <c r="J410" s="26"/>
      <c r="K410" s="26"/>
      <c r="L410" s="26"/>
      <c r="M410" s="26"/>
      <c r="N410" s="29"/>
    </row>
    <row r="411" spans="1:14" x14ac:dyDescent="0.2">
      <c r="A411" s="25"/>
      <c r="B411" s="26"/>
      <c r="C411" s="26"/>
      <c r="D411" s="26"/>
      <c r="E411" s="26"/>
      <c r="F411" s="26"/>
      <c r="G411" s="26"/>
      <c r="H411" s="26"/>
      <c r="I411" s="26"/>
      <c r="J411" s="26"/>
      <c r="K411" s="26"/>
      <c r="L411" s="26"/>
      <c r="M411" s="26"/>
      <c r="N411" s="29"/>
    </row>
    <row r="412" spans="1:14" x14ac:dyDescent="0.2">
      <c r="A412" s="25"/>
      <c r="B412" s="26"/>
      <c r="C412" s="26"/>
      <c r="D412" s="26"/>
      <c r="E412" s="26"/>
      <c r="F412" s="26"/>
      <c r="G412" s="26"/>
      <c r="H412" s="26"/>
      <c r="I412" s="26"/>
      <c r="J412" s="26"/>
      <c r="K412" s="26"/>
      <c r="L412" s="26"/>
      <c r="M412" s="26"/>
      <c r="N412" s="29"/>
    </row>
    <row r="413" spans="1:14" x14ac:dyDescent="0.2">
      <c r="A413" s="25"/>
      <c r="B413" s="26"/>
      <c r="C413" s="26"/>
      <c r="D413" s="26"/>
      <c r="E413" s="26"/>
      <c r="F413" s="26"/>
      <c r="G413" s="26"/>
      <c r="H413" s="26"/>
      <c r="I413" s="26"/>
      <c r="J413" s="26"/>
      <c r="K413" s="26"/>
      <c r="L413" s="26"/>
      <c r="M413" s="26"/>
      <c r="N413" s="29"/>
    </row>
    <row r="414" spans="1:14" x14ac:dyDescent="0.2">
      <c r="A414" s="25"/>
      <c r="B414" s="26"/>
      <c r="C414" s="26"/>
      <c r="D414" s="26"/>
      <c r="E414" s="26"/>
      <c r="F414" s="26"/>
      <c r="G414" s="26"/>
      <c r="H414" s="26"/>
      <c r="I414" s="26"/>
      <c r="J414" s="26"/>
      <c r="K414" s="26"/>
      <c r="L414" s="26"/>
      <c r="M414" s="26"/>
      <c r="N414" s="29"/>
    </row>
    <row r="415" spans="1:14" x14ac:dyDescent="0.2">
      <c r="A415" s="25"/>
      <c r="B415" s="26"/>
      <c r="C415" s="26"/>
      <c r="D415" s="26"/>
      <c r="E415" s="26"/>
      <c r="F415" s="26"/>
      <c r="G415" s="26"/>
      <c r="H415" s="26"/>
      <c r="I415" s="26"/>
      <c r="J415" s="26"/>
      <c r="K415" s="26"/>
      <c r="L415" s="26"/>
      <c r="M415" s="26"/>
      <c r="N415" s="29"/>
    </row>
    <row r="416" spans="1:14" x14ac:dyDescent="0.2">
      <c r="A416" s="25"/>
      <c r="B416" s="26"/>
      <c r="C416" s="26"/>
      <c r="D416" s="26"/>
      <c r="E416" s="26"/>
      <c r="F416" s="26"/>
      <c r="G416" s="26"/>
      <c r="H416" s="26"/>
      <c r="I416" s="26"/>
      <c r="J416" s="26"/>
      <c r="K416" s="26"/>
      <c r="L416" s="26"/>
      <c r="M416" s="26"/>
      <c r="N416" s="29"/>
    </row>
    <row r="417" spans="1:14" x14ac:dyDescent="0.2">
      <c r="A417" s="25"/>
      <c r="B417" s="26"/>
      <c r="C417" s="26"/>
      <c r="D417" s="26"/>
      <c r="E417" s="26"/>
      <c r="F417" s="26"/>
      <c r="G417" s="26"/>
      <c r="H417" s="26"/>
      <c r="I417" s="26"/>
      <c r="J417" s="26"/>
      <c r="K417" s="26"/>
      <c r="L417" s="26"/>
      <c r="M417" s="26"/>
      <c r="N417" s="29"/>
    </row>
    <row r="418" spans="1:14" x14ac:dyDescent="0.2">
      <c r="A418" s="25"/>
      <c r="B418" s="26"/>
      <c r="C418" s="26"/>
      <c r="D418" s="26"/>
      <c r="E418" s="26"/>
      <c r="F418" s="26"/>
      <c r="G418" s="26"/>
      <c r="H418" s="26"/>
      <c r="I418" s="26"/>
      <c r="J418" s="26"/>
      <c r="K418" s="26"/>
      <c r="L418" s="26"/>
      <c r="M418" s="26"/>
      <c r="N418" s="29"/>
    </row>
    <row r="419" spans="1:14" x14ac:dyDescent="0.2">
      <c r="A419" s="25"/>
      <c r="B419" s="26"/>
      <c r="C419" s="26"/>
      <c r="D419" s="26"/>
      <c r="E419" s="26"/>
      <c r="F419" s="26"/>
      <c r="G419" s="26"/>
      <c r="H419" s="26"/>
      <c r="I419" s="26"/>
      <c r="J419" s="26"/>
      <c r="K419" s="26"/>
      <c r="L419" s="26"/>
      <c r="M419" s="26"/>
      <c r="N419" s="29"/>
    </row>
    <row r="420" spans="1:14" x14ac:dyDescent="0.2">
      <c r="A420" s="25"/>
      <c r="B420" s="26"/>
      <c r="C420" s="26"/>
      <c r="D420" s="26"/>
      <c r="E420" s="26"/>
      <c r="F420" s="26"/>
      <c r="G420" s="26"/>
      <c r="H420" s="26"/>
      <c r="I420" s="26"/>
      <c r="J420" s="26"/>
      <c r="K420" s="26"/>
      <c r="L420" s="26"/>
      <c r="M420" s="26"/>
      <c r="N420" s="29"/>
    </row>
    <row r="421" spans="1:14" x14ac:dyDescent="0.2">
      <c r="A421" s="25"/>
      <c r="B421" s="26"/>
      <c r="C421" s="26"/>
      <c r="D421" s="26"/>
      <c r="E421" s="26"/>
      <c r="F421" s="26"/>
      <c r="G421" s="26"/>
      <c r="H421" s="26"/>
      <c r="I421" s="26"/>
      <c r="J421" s="26"/>
      <c r="K421" s="26"/>
      <c r="L421" s="26"/>
      <c r="M421" s="26"/>
      <c r="N421" s="29"/>
    </row>
    <row r="422" spans="1:14" x14ac:dyDescent="0.2">
      <c r="A422" s="25"/>
      <c r="B422" s="26"/>
      <c r="C422" s="26"/>
      <c r="D422" s="26"/>
      <c r="E422" s="26"/>
      <c r="F422" s="26"/>
      <c r="G422" s="26"/>
      <c r="H422" s="26"/>
      <c r="I422" s="26"/>
      <c r="J422" s="26"/>
      <c r="K422" s="26"/>
      <c r="L422" s="26"/>
      <c r="M422" s="26"/>
      <c r="N422" s="29"/>
    </row>
    <row r="423" spans="1:14" x14ac:dyDescent="0.2">
      <c r="A423" s="25"/>
      <c r="B423" s="26"/>
      <c r="C423" s="26"/>
      <c r="D423" s="26"/>
      <c r="E423" s="26"/>
      <c r="F423" s="26"/>
      <c r="G423" s="26"/>
      <c r="H423" s="26"/>
      <c r="I423" s="26"/>
      <c r="J423" s="26"/>
      <c r="K423" s="26"/>
      <c r="L423" s="26"/>
      <c r="M423" s="26"/>
      <c r="N423" s="29"/>
    </row>
    <row r="424" spans="1:14" x14ac:dyDescent="0.2">
      <c r="A424" s="25"/>
      <c r="B424" s="26"/>
      <c r="C424" s="26"/>
      <c r="D424" s="26"/>
      <c r="E424" s="26"/>
      <c r="F424" s="26"/>
      <c r="G424" s="26"/>
      <c r="H424" s="26"/>
      <c r="I424" s="26"/>
      <c r="J424" s="26"/>
      <c r="K424" s="26"/>
      <c r="L424" s="26"/>
      <c r="M424" s="26"/>
      <c r="N424" s="29"/>
    </row>
    <row r="425" spans="1:14" x14ac:dyDescent="0.2">
      <c r="A425" s="25"/>
      <c r="B425" s="26"/>
      <c r="C425" s="26"/>
      <c r="D425" s="26"/>
      <c r="E425" s="26"/>
      <c r="F425" s="26"/>
      <c r="G425" s="26"/>
      <c r="H425" s="26"/>
      <c r="I425" s="26"/>
      <c r="J425" s="26"/>
      <c r="K425" s="26"/>
      <c r="L425" s="26"/>
      <c r="M425" s="26"/>
      <c r="N425" s="29"/>
    </row>
    <row r="426" spans="1:14" x14ac:dyDescent="0.2">
      <c r="A426" s="25"/>
      <c r="B426" s="26"/>
      <c r="C426" s="26"/>
      <c r="D426" s="26"/>
      <c r="E426" s="26"/>
      <c r="F426" s="26"/>
      <c r="G426" s="26"/>
      <c r="H426" s="26"/>
      <c r="I426" s="26"/>
      <c r="J426" s="26"/>
      <c r="K426" s="26"/>
      <c r="L426" s="26"/>
      <c r="M426" s="26"/>
      <c r="N426" s="29"/>
    </row>
    <row r="427" spans="1:14" x14ac:dyDescent="0.2">
      <c r="A427" s="25"/>
      <c r="B427" s="26"/>
      <c r="C427" s="26"/>
      <c r="D427" s="26"/>
      <c r="E427" s="26"/>
      <c r="F427" s="26"/>
      <c r="G427" s="26"/>
      <c r="H427" s="26"/>
      <c r="I427" s="26"/>
      <c r="J427" s="26"/>
      <c r="K427" s="26"/>
      <c r="L427" s="26"/>
      <c r="M427" s="26"/>
      <c r="N427" s="29"/>
    </row>
    <row r="428" spans="1:14" x14ac:dyDescent="0.2">
      <c r="A428" s="25"/>
      <c r="B428" s="26"/>
      <c r="C428" s="26"/>
      <c r="D428" s="26"/>
      <c r="E428" s="26"/>
      <c r="F428" s="26"/>
      <c r="G428" s="26"/>
      <c r="H428" s="26"/>
      <c r="I428" s="26"/>
      <c r="J428" s="26"/>
      <c r="K428" s="26"/>
      <c r="L428" s="26"/>
      <c r="M428" s="26"/>
      <c r="N428" s="29"/>
    </row>
    <row r="429" spans="1:14" x14ac:dyDescent="0.2">
      <c r="A429" s="25"/>
      <c r="B429" s="26"/>
      <c r="C429" s="26"/>
      <c r="D429" s="26"/>
      <c r="E429" s="26"/>
      <c r="F429" s="26"/>
      <c r="G429" s="26"/>
      <c r="H429" s="26"/>
      <c r="I429" s="26"/>
      <c r="J429" s="26"/>
      <c r="K429" s="26"/>
      <c r="L429" s="26"/>
      <c r="M429" s="26"/>
      <c r="N429" s="29"/>
    </row>
    <row r="430" spans="1:14" x14ac:dyDescent="0.2">
      <c r="A430" s="25"/>
      <c r="B430" s="26"/>
      <c r="C430" s="26"/>
      <c r="D430" s="26"/>
      <c r="E430" s="26"/>
      <c r="F430" s="26"/>
      <c r="G430" s="26"/>
      <c r="H430" s="26"/>
      <c r="I430" s="26"/>
      <c r="J430" s="26"/>
      <c r="K430" s="26"/>
      <c r="L430" s="26"/>
      <c r="M430" s="26"/>
      <c r="N430" s="29"/>
    </row>
    <row r="431" spans="1:14" x14ac:dyDescent="0.2">
      <c r="A431" s="25"/>
      <c r="B431" s="26"/>
      <c r="C431" s="26"/>
      <c r="D431" s="26"/>
      <c r="E431" s="26"/>
      <c r="F431" s="26"/>
      <c r="G431" s="26"/>
      <c r="H431" s="26"/>
      <c r="I431" s="26"/>
      <c r="J431" s="26"/>
      <c r="K431" s="26"/>
      <c r="L431" s="26"/>
      <c r="M431" s="26"/>
      <c r="N431" s="29"/>
    </row>
    <row r="432" spans="1:14" x14ac:dyDescent="0.2">
      <c r="A432" s="25"/>
      <c r="B432" s="26"/>
      <c r="C432" s="26"/>
      <c r="D432" s="26"/>
      <c r="E432" s="26"/>
      <c r="F432" s="26"/>
      <c r="G432" s="26"/>
      <c r="H432" s="26"/>
      <c r="I432" s="26"/>
      <c r="J432" s="26"/>
      <c r="K432" s="26"/>
      <c r="L432" s="26"/>
      <c r="M432" s="26"/>
      <c r="N432" s="29"/>
    </row>
    <row r="433" spans="1:14" x14ac:dyDescent="0.2">
      <c r="A433" s="25"/>
      <c r="B433" s="26"/>
      <c r="C433" s="26"/>
      <c r="D433" s="26"/>
      <c r="E433" s="26"/>
      <c r="F433" s="26"/>
      <c r="G433" s="26"/>
      <c r="H433" s="26"/>
      <c r="I433" s="26"/>
      <c r="J433" s="26"/>
      <c r="K433" s="26"/>
      <c r="L433" s="26"/>
      <c r="M433" s="26"/>
      <c r="N433" s="29"/>
    </row>
    <row r="434" spans="1:14" x14ac:dyDescent="0.2">
      <c r="A434" s="25"/>
      <c r="B434" s="26"/>
      <c r="C434" s="26"/>
      <c r="D434" s="26"/>
      <c r="E434" s="26"/>
      <c r="F434" s="26"/>
      <c r="G434" s="26"/>
      <c r="H434" s="26"/>
      <c r="I434" s="26"/>
      <c r="J434" s="26"/>
      <c r="K434" s="26"/>
      <c r="L434" s="26"/>
      <c r="M434" s="26"/>
      <c r="N434" s="29"/>
    </row>
    <row r="435" spans="1:14" x14ac:dyDescent="0.2">
      <c r="A435" s="25"/>
      <c r="B435" s="26"/>
      <c r="C435" s="26"/>
      <c r="D435" s="26"/>
      <c r="E435" s="26"/>
      <c r="F435" s="26"/>
      <c r="G435" s="26"/>
      <c r="H435" s="26"/>
      <c r="I435" s="26"/>
      <c r="J435" s="26"/>
      <c r="K435" s="26"/>
      <c r="L435" s="26"/>
      <c r="M435" s="26"/>
      <c r="N435" s="29"/>
    </row>
    <row r="436" spans="1:14" x14ac:dyDescent="0.2">
      <c r="A436" s="25"/>
      <c r="B436" s="26"/>
      <c r="C436" s="26"/>
      <c r="D436" s="26"/>
      <c r="E436" s="26"/>
      <c r="F436" s="26"/>
      <c r="G436" s="26"/>
      <c r="H436" s="26"/>
      <c r="I436" s="26"/>
      <c r="J436" s="26"/>
      <c r="K436" s="26"/>
      <c r="L436" s="26"/>
      <c r="M436" s="26"/>
      <c r="N436" s="29"/>
    </row>
    <row r="437" spans="1:14" x14ac:dyDescent="0.2">
      <c r="A437" s="25"/>
      <c r="B437" s="26"/>
      <c r="C437" s="26"/>
      <c r="D437" s="26"/>
      <c r="E437" s="26"/>
      <c r="F437" s="26"/>
      <c r="G437" s="26"/>
      <c r="H437" s="26"/>
      <c r="I437" s="26"/>
      <c r="J437" s="26"/>
      <c r="K437" s="26"/>
      <c r="L437" s="26"/>
      <c r="M437" s="26"/>
      <c r="N437" s="29"/>
    </row>
    <row r="438" spans="1:14" x14ac:dyDescent="0.2">
      <c r="A438" s="25"/>
      <c r="B438" s="26"/>
      <c r="C438" s="26"/>
      <c r="D438" s="26"/>
      <c r="E438" s="26"/>
      <c r="F438" s="26"/>
      <c r="G438" s="26"/>
      <c r="H438" s="26"/>
      <c r="I438" s="26"/>
      <c r="J438" s="26"/>
      <c r="K438" s="26"/>
      <c r="L438" s="26"/>
      <c r="M438" s="26"/>
      <c r="N438" s="29"/>
    </row>
    <row r="439" spans="1:14" x14ac:dyDescent="0.2">
      <c r="A439" s="25"/>
      <c r="B439" s="26"/>
      <c r="C439" s="26"/>
      <c r="D439" s="26"/>
      <c r="E439" s="26"/>
      <c r="F439" s="26"/>
      <c r="G439" s="26"/>
      <c r="H439" s="26"/>
      <c r="I439" s="26"/>
      <c r="J439" s="26"/>
      <c r="K439" s="26"/>
      <c r="L439" s="26"/>
      <c r="M439" s="26"/>
      <c r="N439" s="29"/>
    </row>
    <row r="440" spans="1:14" x14ac:dyDescent="0.2">
      <c r="A440" s="25"/>
      <c r="B440" s="26"/>
      <c r="C440" s="26"/>
      <c r="D440" s="26"/>
      <c r="E440" s="26"/>
      <c r="F440" s="26"/>
      <c r="G440" s="26"/>
      <c r="H440" s="26"/>
      <c r="I440" s="26"/>
      <c r="J440" s="26"/>
      <c r="K440" s="26"/>
      <c r="L440" s="26"/>
      <c r="M440" s="26"/>
      <c r="N440" s="29"/>
    </row>
    <row r="441" spans="1:14" x14ac:dyDescent="0.2">
      <c r="A441" s="25"/>
      <c r="B441" s="26"/>
      <c r="C441" s="26"/>
      <c r="D441" s="26"/>
      <c r="E441" s="26"/>
      <c r="F441" s="26"/>
      <c r="G441" s="26"/>
      <c r="H441" s="26"/>
      <c r="I441" s="26"/>
      <c r="J441" s="26"/>
      <c r="K441" s="26"/>
      <c r="L441" s="26"/>
      <c r="M441" s="26"/>
      <c r="N441" s="29"/>
    </row>
    <row r="442" spans="1:14" x14ac:dyDescent="0.2">
      <c r="A442" s="25"/>
      <c r="B442" s="26"/>
      <c r="C442" s="26"/>
      <c r="D442" s="26"/>
      <c r="E442" s="26"/>
      <c r="F442" s="26"/>
      <c r="G442" s="26"/>
      <c r="H442" s="26"/>
      <c r="I442" s="26"/>
      <c r="J442" s="26"/>
      <c r="K442" s="26"/>
      <c r="L442" s="26"/>
      <c r="M442" s="26"/>
      <c r="N442" s="29"/>
    </row>
    <row r="443" spans="1:14" x14ac:dyDescent="0.2">
      <c r="A443" s="25"/>
      <c r="B443" s="26"/>
      <c r="C443" s="26"/>
      <c r="D443" s="26"/>
      <c r="E443" s="26"/>
      <c r="F443" s="26"/>
      <c r="G443" s="26"/>
      <c r="H443" s="26"/>
      <c r="I443" s="26"/>
      <c r="J443" s="26"/>
      <c r="K443" s="26"/>
      <c r="L443" s="26"/>
      <c r="M443" s="26"/>
      <c r="N443" s="29"/>
    </row>
    <row r="444" spans="1:14" x14ac:dyDescent="0.2">
      <c r="A444" s="25"/>
      <c r="B444" s="26"/>
      <c r="C444" s="26"/>
      <c r="D444" s="26"/>
      <c r="E444" s="26"/>
      <c r="F444" s="26"/>
      <c r="G444" s="26"/>
      <c r="H444" s="26"/>
      <c r="I444" s="26"/>
      <c r="J444" s="26"/>
      <c r="K444" s="26"/>
      <c r="L444" s="26"/>
      <c r="M444" s="26"/>
      <c r="N444" s="29"/>
    </row>
    <row r="445" spans="1:14" x14ac:dyDescent="0.2">
      <c r="A445" s="25"/>
      <c r="B445" s="26"/>
      <c r="C445" s="26"/>
      <c r="D445" s="26"/>
      <c r="E445" s="26"/>
      <c r="F445" s="26"/>
      <c r="G445" s="26"/>
      <c r="H445" s="26"/>
      <c r="I445" s="26"/>
      <c r="J445" s="26"/>
      <c r="K445" s="26"/>
      <c r="L445" s="26"/>
      <c r="M445" s="26"/>
      <c r="N445" s="29"/>
    </row>
    <row r="446" spans="1:14" x14ac:dyDescent="0.2">
      <c r="A446" s="25"/>
      <c r="B446" s="26"/>
      <c r="C446" s="26"/>
      <c r="D446" s="26"/>
      <c r="E446" s="26"/>
      <c r="F446" s="26"/>
      <c r="G446" s="26"/>
      <c r="H446" s="26"/>
      <c r="I446" s="26"/>
      <c r="J446" s="26"/>
      <c r="K446" s="26"/>
      <c r="L446" s="26"/>
      <c r="M446" s="26"/>
      <c r="N446" s="29"/>
    </row>
    <row r="447" spans="1:14" x14ac:dyDescent="0.2">
      <c r="A447" s="25"/>
      <c r="B447" s="26"/>
      <c r="C447" s="26"/>
      <c r="D447" s="26"/>
      <c r="E447" s="26"/>
      <c r="F447" s="26"/>
      <c r="G447" s="26"/>
      <c r="H447" s="26"/>
      <c r="I447" s="26"/>
      <c r="J447" s="26"/>
      <c r="K447" s="26"/>
      <c r="L447" s="26"/>
      <c r="M447" s="26"/>
      <c r="N447" s="29"/>
    </row>
    <row r="448" spans="1:14" x14ac:dyDescent="0.2">
      <c r="A448" s="25"/>
      <c r="B448" s="26"/>
      <c r="C448" s="26"/>
      <c r="D448" s="26"/>
      <c r="E448" s="26"/>
      <c r="F448" s="26"/>
      <c r="G448" s="26"/>
      <c r="H448" s="26"/>
      <c r="I448" s="26"/>
      <c r="J448" s="26"/>
      <c r="K448" s="26"/>
      <c r="L448" s="26"/>
      <c r="M448" s="26"/>
      <c r="N448" s="29"/>
    </row>
    <row r="449" spans="1:14" x14ac:dyDescent="0.2">
      <c r="A449" s="25"/>
      <c r="B449" s="26"/>
      <c r="C449" s="26"/>
      <c r="D449" s="26"/>
      <c r="E449" s="26"/>
      <c r="F449" s="26"/>
      <c r="G449" s="26"/>
      <c r="H449" s="26"/>
      <c r="I449" s="26"/>
      <c r="J449" s="26"/>
      <c r="K449" s="26"/>
      <c r="L449" s="26"/>
      <c r="M449" s="26"/>
      <c r="N449" s="29"/>
    </row>
    <row r="450" spans="1:14" x14ac:dyDescent="0.2">
      <c r="A450" s="25"/>
      <c r="B450" s="26"/>
      <c r="C450" s="26"/>
      <c r="D450" s="26"/>
      <c r="E450" s="26"/>
      <c r="F450" s="26"/>
      <c r="G450" s="26"/>
      <c r="H450" s="26"/>
      <c r="I450" s="26"/>
      <c r="J450" s="26"/>
      <c r="K450" s="26"/>
      <c r="L450" s="26"/>
      <c r="M450" s="26"/>
      <c r="N450" s="29"/>
    </row>
    <row r="451" spans="1:14" x14ac:dyDescent="0.2">
      <c r="A451" s="25"/>
      <c r="B451" s="26"/>
      <c r="C451" s="26"/>
      <c r="D451" s="26"/>
      <c r="E451" s="26"/>
      <c r="F451" s="26"/>
      <c r="G451" s="26"/>
      <c r="H451" s="26"/>
      <c r="I451" s="26"/>
      <c r="J451" s="26"/>
      <c r="K451" s="26"/>
      <c r="L451" s="26"/>
      <c r="M451" s="26"/>
      <c r="N451" s="29"/>
    </row>
    <row r="452" spans="1:14" x14ac:dyDescent="0.2">
      <c r="A452" s="25"/>
      <c r="B452" s="26"/>
      <c r="C452" s="26"/>
      <c r="D452" s="26"/>
      <c r="E452" s="26"/>
      <c r="F452" s="26"/>
      <c r="G452" s="26"/>
      <c r="H452" s="26"/>
      <c r="I452" s="26"/>
      <c r="J452" s="26"/>
      <c r="K452" s="26"/>
      <c r="L452" s="26"/>
      <c r="M452" s="26"/>
      <c r="N452" s="29"/>
    </row>
    <row r="453" spans="1:14" x14ac:dyDescent="0.2">
      <c r="A453" s="25"/>
      <c r="B453" s="26"/>
      <c r="C453" s="26"/>
      <c r="D453" s="26"/>
      <c r="E453" s="26"/>
      <c r="F453" s="26"/>
      <c r="G453" s="26"/>
      <c r="H453" s="26"/>
      <c r="I453" s="26"/>
      <c r="J453" s="26"/>
      <c r="K453" s="26"/>
      <c r="L453" s="26"/>
      <c r="M453" s="26"/>
      <c r="N453" s="29"/>
    </row>
    <row r="454" spans="1:14" x14ac:dyDescent="0.2">
      <c r="A454" s="25"/>
      <c r="B454" s="26"/>
      <c r="C454" s="26"/>
      <c r="D454" s="26"/>
      <c r="E454" s="26"/>
      <c r="F454" s="26"/>
      <c r="G454" s="26"/>
      <c r="H454" s="26"/>
      <c r="I454" s="26"/>
      <c r="J454" s="26"/>
      <c r="K454" s="26"/>
      <c r="L454" s="26"/>
      <c r="M454" s="26"/>
      <c r="N454" s="29"/>
    </row>
    <row r="455" spans="1:14" x14ac:dyDescent="0.2">
      <c r="A455" s="25"/>
      <c r="B455" s="26"/>
      <c r="C455" s="26"/>
      <c r="D455" s="26"/>
      <c r="E455" s="26"/>
      <c r="F455" s="26"/>
      <c r="G455" s="26"/>
      <c r="H455" s="26"/>
      <c r="I455" s="26"/>
      <c r="J455" s="26"/>
      <c r="K455" s="26"/>
      <c r="L455" s="26"/>
      <c r="M455" s="26"/>
      <c r="N455" s="29"/>
    </row>
    <row r="456" spans="1:14" x14ac:dyDescent="0.2">
      <c r="A456" s="25"/>
      <c r="B456" s="26"/>
      <c r="C456" s="26"/>
      <c r="D456" s="26"/>
      <c r="E456" s="26"/>
      <c r="F456" s="26"/>
      <c r="G456" s="26"/>
      <c r="H456" s="26"/>
      <c r="I456" s="26"/>
      <c r="J456" s="26"/>
      <c r="K456" s="26"/>
      <c r="L456" s="26"/>
      <c r="M456" s="26"/>
      <c r="N456" s="29"/>
    </row>
    <row r="457" spans="1:14" x14ac:dyDescent="0.2">
      <c r="A457" s="25"/>
      <c r="B457" s="26"/>
      <c r="C457" s="26"/>
      <c r="D457" s="26"/>
      <c r="E457" s="26"/>
      <c r="F457" s="26"/>
      <c r="G457" s="26"/>
      <c r="H457" s="26"/>
      <c r="I457" s="26"/>
      <c r="J457" s="26"/>
      <c r="K457" s="26"/>
      <c r="L457" s="26"/>
      <c r="M457" s="26"/>
      <c r="N457" s="29"/>
    </row>
    <row r="458" spans="1:14" x14ac:dyDescent="0.2">
      <c r="A458" s="25"/>
      <c r="B458" s="26"/>
      <c r="C458" s="26"/>
      <c r="D458" s="26"/>
      <c r="E458" s="26"/>
      <c r="F458" s="26"/>
      <c r="G458" s="26"/>
      <c r="H458" s="26"/>
      <c r="I458" s="26"/>
      <c r="J458" s="26"/>
      <c r="K458" s="26"/>
      <c r="L458" s="26"/>
      <c r="M458" s="26"/>
      <c r="N458" s="29"/>
    </row>
    <row r="459" spans="1:14" x14ac:dyDescent="0.2">
      <c r="A459" s="25"/>
      <c r="B459" s="26"/>
      <c r="C459" s="26"/>
      <c r="D459" s="26"/>
      <c r="E459" s="26"/>
      <c r="F459" s="26"/>
      <c r="G459" s="26"/>
      <c r="H459" s="26"/>
      <c r="I459" s="26"/>
      <c r="J459" s="26"/>
      <c r="K459" s="26"/>
      <c r="L459" s="26"/>
      <c r="M459" s="26"/>
      <c r="N459" s="29"/>
    </row>
    <row r="460" spans="1:14" x14ac:dyDescent="0.2">
      <c r="A460" s="25"/>
      <c r="B460" s="26"/>
      <c r="C460" s="26"/>
      <c r="D460" s="26"/>
      <c r="E460" s="26"/>
      <c r="F460" s="26"/>
      <c r="G460" s="26"/>
      <c r="H460" s="26"/>
      <c r="I460" s="26"/>
      <c r="J460" s="26"/>
      <c r="K460" s="26"/>
      <c r="L460" s="26"/>
      <c r="M460" s="26"/>
      <c r="N460" s="29"/>
    </row>
    <row r="461" spans="1:14" x14ac:dyDescent="0.2">
      <c r="A461" s="25"/>
      <c r="B461" s="26"/>
      <c r="C461" s="26"/>
      <c r="D461" s="26"/>
      <c r="E461" s="26"/>
      <c r="F461" s="26"/>
      <c r="G461" s="26"/>
      <c r="H461" s="26"/>
      <c r="I461" s="26"/>
      <c r="J461" s="26"/>
      <c r="K461" s="26"/>
      <c r="L461" s="26"/>
      <c r="M461" s="26"/>
      <c r="N461" s="29"/>
    </row>
    <row r="462" spans="1:14" x14ac:dyDescent="0.2">
      <c r="A462" s="25"/>
      <c r="B462" s="26"/>
      <c r="C462" s="26"/>
      <c r="D462" s="26"/>
      <c r="E462" s="26"/>
      <c r="F462" s="26"/>
      <c r="G462" s="26"/>
      <c r="H462" s="26"/>
      <c r="I462" s="26"/>
      <c r="J462" s="26"/>
      <c r="K462" s="26"/>
      <c r="L462" s="26"/>
      <c r="M462" s="26"/>
      <c r="N462" s="29"/>
    </row>
    <row r="463" spans="1:14" x14ac:dyDescent="0.2">
      <c r="A463" s="25"/>
      <c r="B463" s="26"/>
      <c r="C463" s="26"/>
      <c r="D463" s="26"/>
      <c r="E463" s="26"/>
      <c r="F463" s="26"/>
      <c r="G463" s="26"/>
      <c r="H463" s="26"/>
      <c r="I463" s="26"/>
      <c r="J463" s="26"/>
      <c r="K463" s="26"/>
      <c r="L463" s="26"/>
      <c r="M463" s="26"/>
      <c r="N463" s="29"/>
    </row>
    <row r="464" spans="1:14" x14ac:dyDescent="0.2">
      <c r="A464" s="25"/>
      <c r="B464" s="26"/>
      <c r="C464" s="26"/>
      <c r="D464" s="26"/>
      <c r="E464" s="26"/>
      <c r="F464" s="26"/>
      <c r="G464" s="26"/>
      <c r="H464" s="26"/>
      <c r="I464" s="26"/>
      <c r="J464" s="26"/>
      <c r="K464" s="26"/>
      <c r="L464" s="26"/>
      <c r="M464" s="26"/>
      <c r="N464" s="29"/>
    </row>
    <row r="465" spans="1:14" x14ac:dyDescent="0.2">
      <c r="A465" s="25"/>
      <c r="B465" s="26"/>
      <c r="C465" s="26"/>
      <c r="D465" s="26"/>
      <c r="E465" s="26"/>
      <c r="F465" s="26"/>
      <c r="G465" s="26"/>
      <c r="H465" s="26"/>
      <c r="I465" s="26"/>
      <c r="J465" s="26"/>
      <c r="K465" s="26"/>
      <c r="L465" s="26"/>
      <c r="M465" s="26"/>
      <c r="N465" s="29"/>
    </row>
    <row r="466" spans="1:14" x14ac:dyDescent="0.2">
      <c r="A466" s="25"/>
      <c r="B466" s="26"/>
      <c r="C466" s="26"/>
      <c r="D466" s="26"/>
      <c r="E466" s="26"/>
      <c r="F466" s="26"/>
      <c r="G466" s="26"/>
      <c r="H466" s="26"/>
      <c r="I466" s="26"/>
      <c r="J466" s="26"/>
      <c r="K466" s="26"/>
      <c r="L466" s="26"/>
      <c r="M466" s="26"/>
      <c r="N466" s="29"/>
    </row>
    <row r="467" spans="1:14" x14ac:dyDescent="0.2">
      <c r="A467" s="25"/>
      <c r="B467" s="26"/>
      <c r="C467" s="26"/>
      <c r="D467" s="26"/>
      <c r="E467" s="26"/>
      <c r="F467" s="26"/>
      <c r="G467" s="26"/>
      <c r="H467" s="26"/>
      <c r="I467" s="26"/>
      <c r="J467" s="26"/>
      <c r="K467" s="26"/>
      <c r="L467" s="26"/>
      <c r="M467" s="26"/>
      <c r="N467" s="29"/>
    </row>
    <row r="468" spans="1:14" x14ac:dyDescent="0.2">
      <c r="A468" s="25"/>
      <c r="B468" s="26"/>
      <c r="C468" s="26"/>
      <c r="D468" s="26"/>
      <c r="E468" s="26"/>
      <c r="F468" s="26"/>
      <c r="G468" s="26"/>
      <c r="H468" s="26"/>
      <c r="I468" s="26"/>
      <c r="J468" s="26"/>
      <c r="K468" s="26"/>
      <c r="L468" s="26"/>
      <c r="M468" s="26"/>
      <c r="N468" s="29"/>
    </row>
    <row r="469" spans="1:14" x14ac:dyDescent="0.2">
      <c r="A469" s="25"/>
      <c r="B469" s="26"/>
      <c r="C469" s="26"/>
      <c r="D469" s="26"/>
      <c r="E469" s="26"/>
      <c r="F469" s="26"/>
      <c r="G469" s="26"/>
      <c r="H469" s="26"/>
      <c r="I469" s="26"/>
      <c r="J469" s="26"/>
      <c r="K469" s="26"/>
      <c r="L469" s="26"/>
      <c r="M469" s="26"/>
      <c r="N469" s="29"/>
    </row>
    <row r="470" spans="1:14" x14ac:dyDescent="0.2">
      <c r="A470" s="25"/>
      <c r="B470" s="26"/>
      <c r="C470" s="26"/>
      <c r="D470" s="26"/>
      <c r="E470" s="26"/>
      <c r="F470" s="26"/>
      <c r="G470" s="26"/>
      <c r="H470" s="26"/>
      <c r="I470" s="26"/>
      <c r="J470" s="26"/>
      <c r="K470" s="26"/>
      <c r="L470" s="26"/>
      <c r="M470" s="26"/>
      <c r="N470" s="29"/>
    </row>
    <row r="471" spans="1:14" x14ac:dyDescent="0.2">
      <c r="A471" s="25"/>
      <c r="B471" s="26"/>
      <c r="C471" s="26"/>
      <c r="D471" s="26"/>
      <c r="E471" s="26"/>
      <c r="F471" s="26"/>
      <c r="G471" s="26"/>
      <c r="H471" s="26"/>
      <c r="I471" s="26"/>
      <c r="J471" s="26"/>
      <c r="K471" s="26"/>
      <c r="L471" s="26"/>
      <c r="M471" s="26"/>
      <c r="N471" s="29"/>
    </row>
    <row r="472" spans="1:14" x14ac:dyDescent="0.2">
      <c r="A472" s="25"/>
      <c r="B472" s="26"/>
      <c r="C472" s="26"/>
      <c r="D472" s="26"/>
      <c r="E472" s="26"/>
      <c r="F472" s="26"/>
      <c r="G472" s="26"/>
      <c r="H472" s="26"/>
      <c r="I472" s="26"/>
      <c r="J472" s="26"/>
      <c r="K472" s="26"/>
      <c r="L472" s="26"/>
      <c r="M472" s="26"/>
      <c r="N472" s="29"/>
    </row>
    <row r="473" spans="1:14" x14ac:dyDescent="0.2">
      <c r="A473" s="25"/>
      <c r="B473" s="26"/>
      <c r="C473" s="26"/>
      <c r="D473" s="26"/>
      <c r="E473" s="26"/>
      <c r="F473" s="26"/>
      <c r="G473" s="26"/>
      <c r="H473" s="26"/>
      <c r="I473" s="26"/>
      <c r="J473" s="26"/>
      <c r="K473" s="26"/>
      <c r="L473" s="26"/>
      <c r="M473" s="26"/>
      <c r="N473" s="29"/>
    </row>
    <row r="474" spans="1:14" x14ac:dyDescent="0.2">
      <c r="A474" s="25"/>
      <c r="B474" s="26"/>
      <c r="C474" s="26"/>
      <c r="D474" s="26"/>
      <c r="E474" s="26"/>
      <c r="F474" s="26"/>
      <c r="G474" s="26"/>
      <c r="H474" s="26"/>
      <c r="I474" s="26"/>
      <c r="J474" s="26"/>
      <c r="K474" s="26"/>
      <c r="L474" s="26"/>
      <c r="M474" s="26"/>
      <c r="N474" s="29"/>
    </row>
    <row r="475" spans="1:14" x14ac:dyDescent="0.2">
      <c r="A475" s="25"/>
      <c r="B475" s="26"/>
      <c r="C475" s="26"/>
      <c r="D475" s="26"/>
      <c r="E475" s="26"/>
      <c r="F475" s="26"/>
      <c r="G475" s="26"/>
      <c r="H475" s="26"/>
      <c r="I475" s="26"/>
      <c r="J475" s="26"/>
      <c r="K475" s="26"/>
      <c r="L475" s="26"/>
      <c r="M475" s="26"/>
      <c r="N475" s="29"/>
    </row>
    <row r="476" spans="1:14" x14ac:dyDescent="0.2">
      <c r="A476" s="25"/>
      <c r="B476" s="26"/>
      <c r="C476" s="26"/>
      <c r="D476" s="26"/>
      <c r="E476" s="26"/>
      <c r="F476" s="26"/>
      <c r="G476" s="26"/>
      <c r="H476" s="26"/>
      <c r="I476" s="26"/>
      <c r="J476" s="26"/>
      <c r="K476" s="26"/>
      <c r="L476" s="26"/>
      <c r="M476" s="26"/>
      <c r="N476" s="29"/>
    </row>
    <row r="477" spans="1:14" x14ac:dyDescent="0.2">
      <c r="A477" s="25"/>
      <c r="B477" s="26"/>
      <c r="C477" s="26"/>
      <c r="D477" s="26"/>
      <c r="E477" s="26"/>
      <c r="F477" s="26"/>
      <c r="G477" s="26"/>
      <c r="H477" s="26"/>
      <c r="I477" s="26"/>
      <c r="J477" s="26"/>
      <c r="K477" s="26"/>
      <c r="L477" s="26"/>
      <c r="M477" s="26"/>
      <c r="N477" s="29"/>
    </row>
    <row r="478" spans="1:14" x14ac:dyDescent="0.2">
      <c r="A478" s="25"/>
      <c r="B478" s="26"/>
      <c r="C478" s="26"/>
      <c r="D478" s="26"/>
      <c r="E478" s="26"/>
      <c r="F478" s="26"/>
      <c r="G478" s="26"/>
      <c r="H478" s="26"/>
      <c r="I478" s="26"/>
      <c r="J478" s="26"/>
      <c r="K478" s="26"/>
      <c r="L478" s="26"/>
      <c r="M478" s="26"/>
      <c r="N478" s="29"/>
    </row>
    <row r="479" spans="1:14" x14ac:dyDescent="0.2">
      <c r="A479" s="25"/>
      <c r="B479" s="26"/>
      <c r="C479" s="26"/>
      <c r="D479" s="26"/>
      <c r="E479" s="26"/>
      <c r="F479" s="26"/>
      <c r="G479" s="26"/>
      <c r="H479" s="26"/>
      <c r="I479" s="26"/>
      <c r="J479" s="26"/>
      <c r="K479" s="26"/>
      <c r="L479" s="26"/>
      <c r="M479" s="26"/>
      <c r="N479" s="29"/>
    </row>
    <row r="480" spans="1:14" x14ac:dyDescent="0.2">
      <c r="A480" s="25"/>
      <c r="B480" s="26"/>
      <c r="C480" s="26"/>
      <c r="D480" s="26"/>
      <c r="E480" s="26"/>
      <c r="F480" s="26"/>
      <c r="G480" s="26"/>
      <c r="H480" s="26"/>
      <c r="I480" s="26"/>
      <c r="J480" s="26"/>
      <c r="K480" s="26"/>
      <c r="L480" s="26"/>
      <c r="M480" s="26"/>
      <c r="N480" s="29"/>
    </row>
    <row r="481" spans="1:14" x14ac:dyDescent="0.2">
      <c r="A481" s="25"/>
      <c r="B481" s="26"/>
      <c r="C481" s="26"/>
      <c r="D481" s="26"/>
      <c r="E481" s="26"/>
      <c r="F481" s="26"/>
      <c r="G481" s="26"/>
      <c r="H481" s="26"/>
      <c r="I481" s="26"/>
      <c r="J481" s="26"/>
      <c r="K481" s="26"/>
      <c r="L481" s="26"/>
      <c r="M481" s="26"/>
      <c r="N481" s="29"/>
    </row>
    <row r="482" spans="1:14" x14ac:dyDescent="0.2">
      <c r="A482" s="25"/>
      <c r="B482" s="26"/>
      <c r="C482" s="26"/>
      <c r="D482" s="26"/>
      <c r="E482" s="26"/>
      <c r="F482" s="26"/>
      <c r="G482" s="26"/>
      <c r="H482" s="26"/>
      <c r="I482" s="26"/>
      <c r="J482" s="26"/>
      <c r="K482" s="26"/>
      <c r="L482" s="26"/>
      <c r="M482" s="26"/>
      <c r="N482" s="29"/>
    </row>
    <row r="483" spans="1:14" x14ac:dyDescent="0.2">
      <c r="A483" s="25"/>
      <c r="B483" s="26"/>
      <c r="C483" s="26"/>
      <c r="D483" s="26"/>
      <c r="E483" s="26"/>
      <c r="F483" s="26"/>
      <c r="G483" s="26"/>
      <c r="H483" s="26"/>
      <c r="I483" s="26"/>
      <c r="J483" s="26"/>
      <c r="K483" s="26"/>
      <c r="L483" s="26"/>
      <c r="M483" s="26"/>
      <c r="N483" s="29"/>
    </row>
    <row r="484" spans="1:14" x14ac:dyDescent="0.2">
      <c r="A484" s="25"/>
      <c r="B484" s="26"/>
      <c r="C484" s="26"/>
      <c r="D484" s="26"/>
      <c r="E484" s="26"/>
      <c r="F484" s="26"/>
      <c r="G484" s="26"/>
      <c r="H484" s="26"/>
      <c r="I484" s="26"/>
      <c r="J484" s="26"/>
      <c r="K484" s="26"/>
      <c r="L484" s="26"/>
      <c r="M484" s="26"/>
      <c r="N484" s="29"/>
    </row>
    <row r="485" spans="1:14" x14ac:dyDescent="0.2">
      <c r="A485" s="25"/>
      <c r="B485" s="26"/>
      <c r="C485" s="26"/>
      <c r="D485" s="26"/>
      <c r="E485" s="26"/>
      <c r="F485" s="26"/>
      <c r="G485" s="26"/>
      <c r="H485" s="26"/>
      <c r="I485" s="26"/>
      <c r="J485" s="26"/>
      <c r="K485" s="26"/>
      <c r="L485" s="26"/>
      <c r="M485" s="26"/>
      <c r="N485" s="29"/>
    </row>
    <row r="486" spans="1:14" x14ac:dyDescent="0.2">
      <c r="A486" s="25"/>
      <c r="B486" s="26"/>
      <c r="C486" s="26"/>
      <c r="D486" s="26"/>
      <c r="E486" s="26"/>
      <c r="F486" s="26"/>
      <c r="G486" s="26"/>
      <c r="H486" s="26"/>
      <c r="I486" s="26"/>
      <c r="J486" s="26"/>
      <c r="K486" s="26"/>
      <c r="L486" s="26"/>
      <c r="M486" s="26"/>
      <c r="N486" s="29"/>
    </row>
    <row r="487" spans="1:14" x14ac:dyDescent="0.2">
      <c r="A487" s="25"/>
      <c r="B487" s="26"/>
      <c r="C487" s="26"/>
      <c r="D487" s="26"/>
      <c r="E487" s="26"/>
      <c r="F487" s="26"/>
      <c r="G487" s="26"/>
      <c r="H487" s="26"/>
      <c r="I487" s="26"/>
      <c r="J487" s="26"/>
      <c r="K487" s="26"/>
      <c r="L487" s="26"/>
      <c r="M487" s="26"/>
      <c r="N487" s="29"/>
    </row>
    <row r="488" spans="1:14" x14ac:dyDescent="0.2">
      <c r="A488" s="25"/>
      <c r="B488" s="26"/>
      <c r="C488" s="26"/>
      <c r="D488" s="26"/>
      <c r="E488" s="26"/>
      <c r="F488" s="26"/>
      <c r="G488" s="26"/>
      <c r="H488" s="26"/>
      <c r="I488" s="26"/>
      <c r="J488" s="26"/>
      <c r="K488" s="26"/>
      <c r="L488" s="26"/>
      <c r="M488" s="26"/>
      <c r="N488" s="29"/>
    </row>
    <row r="489" spans="1:14" x14ac:dyDescent="0.2">
      <c r="A489" s="25"/>
      <c r="B489" s="26"/>
      <c r="C489" s="26"/>
      <c r="D489" s="26"/>
      <c r="E489" s="26"/>
      <c r="F489" s="26"/>
      <c r="G489" s="26"/>
      <c r="H489" s="26"/>
      <c r="I489" s="26"/>
      <c r="J489" s="26"/>
      <c r="K489" s="26"/>
      <c r="L489" s="26"/>
      <c r="M489" s="26"/>
      <c r="N489" s="29"/>
    </row>
    <row r="490" spans="1:14" x14ac:dyDescent="0.2">
      <c r="A490" s="25"/>
      <c r="B490" s="26"/>
      <c r="C490" s="26"/>
      <c r="D490" s="26"/>
      <c r="E490" s="26"/>
      <c r="F490" s="26"/>
      <c r="G490" s="26"/>
      <c r="H490" s="26"/>
      <c r="I490" s="26"/>
      <c r="J490" s="26"/>
      <c r="K490" s="26"/>
      <c r="L490" s="26"/>
      <c r="M490" s="26"/>
      <c r="N490" s="29"/>
    </row>
    <row r="491" spans="1:14" x14ac:dyDescent="0.2">
      <c r="A491" s="25"/>
      <c r="B491" s="26"/>
      <c r="C491" s="26"/>
      <c r="D491" s="26"/>
      <c r="E491" s="26"/>
      <c r="F491" s="26"/>
      <c r="G491" s="26"/>
      <c r="H491" s="26"/>
      <c r="I491" s="26"/>
      <c r="J491" s="26"/>
      <c r="K491" s="26"/>
      <c r="L491" s="26"/>
      <c r="M491" s="26"/>
      <c r="N491" s="29"/>
    </row>
    <row r="492" spans="1:14" x14ac:dyDescent="0.2">
      <c r="A492" s="25"/>
      <c r="B492" s="26"/>
      <c r="C492" s="26"/>
      <c r="D492" s="26"/>
      <c r="E492" s="26"/>
      <c r="F492" s="26"/>
      <c r="G492" s="26"/>
      <c r="H492" s="26"/>
      <c r="I492" s="26"/>
      <c r="J492" s="26"/>
      <c r="K492" s="26"/>
      <c r="L492" s="26"/>
      <c r="M492" s="26"/>
      <c r="N492" s="29"/>
    </row>
    <row r="493" spans="1:14" x14ac:dyDescent="0.2">
      <c r="A493" s="25"/>
      <c r="B493" s="26"/>
      <c r="C493" s="26"/>
      <c r="D493" s="26"/>
      <c r="E493" s="26"/>
      <c r="F493" s="26"/>
      <c r="G493" s="26"/>
      <c r="H493" s="26"/>
      <c r="I493" s="26"/>
      <c r="J493" s="26"/>
      <c r="K493" s="26"/>
      <c r="L493" s="26"/>
      <c r="M493" s="26"/>
      <c r="N493" s="29"/>
    </row>
    <row r="494" spans="1:14" x14ac:dyDescent="0.2">
      <c r="A494" s="25"/>
      <c r="B494" s="26"/>
      <c r="C494" s="26"/>
      <c r="D494" s="26"/>
      <c r="E494" s="26"/>
      <c r="F494" s="26"/>
      <c r="G494" s="26"/>
      <c r="H494" s="26"/>
      <c r="I494" s="26"/>
      <c r="J494" s="26"/>
      <c r="K494" s="26"/>
      <c r="L494" s="26"/>
      <c r="M494" s="26"/>
      <c r="N494" s="29"/>
    </row>
    <row r="536" spans="3:3" x14ac:dyDescent="0.2">
      <c r="C536" s="1">
        <v>0.18</v>
      </c>
    </row>
  </sheetData>
  <customSheetViews>
    <customSheetView guid="{44EA8A87-10E8-41FC-8E8D-7805666B1E10}">
      <pane xSplit="1" ySplit="6" topLeftCell="B347" activePane="bottomRight" state="frozen"/>
      <selection pane="bottomRight" activeCell="D368" sqref="D368"/>
      <pageMargins left="0.75" right="0.75" top="1" bottom="1" header="0.5" footer="0.5"/>
      <pageSetup paperSize="9" orientation="portrait" r:id="rId1"/>
      <headerFooter alignWithMargins="0"/>
    </customSheetView>
    <customSheetView guid="{DC17E760-7AF3-43F5-835D-CADE0871D56B}">
      <pane xSplit="1" ySplit="6" topLeftCell="B340" activePane="bottomRight" state="frozen"/>
      <selection pane="bottomRight" activeCell="A369" sqref="A369:N369"/>
      <pageMargins left="0.75" right="0.75" top="1" bottom="1" header="0.5" footer="0.5"/>
      <pageSetup paperSize="9" orientation="portrait" r:id="rId2"/>
      <headerFooter alignWithMargins="0"/>
    </customSheetView>
    <customSheetView guid="{C68F1DBA-59ED-4C0F-91DB-9CB24CE8BAE4}">
      <pane xSplit="1" ySplit="6" topLeftCell="B265" activePane="bottomRight" state="frozen"/>
      <selection pane="bottomRight" activeCell="B288" sqref="B288:N288"/>
      <pageMargins left="0.75" right="0.75" top="1" bottom="1" header="0.5" footer="0.5"/>
      <pageSetup paperSize="9" orientation="portrait" r:id="rId3"/>
      <headerFooter alignWithMargins="0"/>
    </customSheetView>
    <customSheetView guid="{9885E431-6DE8-4BC7-9049-DA75057AC931}">
      <pane xSplit="1" ySplit="6" topLeftCell="B253" activePane="bottomRight" state="frozen"/>
      <selection pane="bottomRight" activeCell="C269" sqref="C269:N269"/>
      <pageMargins left="0.75" right="0.75" top="1" bottom="1" header="0.5" footer="0.5"/>
      <pageSetup paperSize="9" orientation="portrait" r:id="rId4"/>
      <headerFooter alignWithMargins="0"/>
    </customSheetView>
    <customSheetView guid="{59B3823D-14D6-499A-A91C-64465C53DD54}">
      <pane xSplit="1" ySplit="6" topLeftCell="B256" activePane="bottomRight" state="frozen"/>
      <selection pane="bottomRight" activeCell="J286" sqref="J286"/>
      <pageMargins left="0.75" right="0.75" top="1" bottom="1" header="0.5" footer="0.5"/>
      <pageSetup paperSize="9" orientation="portrait" r:id="rId5"/>
      <headerFooter alignWithMargins="0"/>
    </customSheetView>
    <customSheetView guid="{3EC616EC-9597-4666-9CE0-4265690115C8}">
      <pane xSplit="1" ySplit="6" topLeftCell="B323" activePane="bottomRight" state="frozen"/>
      <selection pane="bottomRight" activeCell="P278" sqref="P278"/>
      <pageMargins left="0.75" right="0.75" top="1" bottom="1" header="0.5" footer="0.5"/>
      <pageSetup paperSize="9" orientation="portrait" r:id="rId6"/>
      <headerFooter alignWithMargins="0"/>
    </customSheetView>
    <customSheetView guid="{10BBB012-7C39-4D46-BF20-238B6C5ADCE0}">
      <pane xSplit="1" ySplit="6" topLeftCell="B349" activePane="bottomRight" state="frozen"/>
      <selection pane="bottomRight" activeCell="C370" sqref="C370:N370"/>
      <pageMargins left="0.75" right="0.75" top="1" bottom="1" header="0.5" footer="0.5"/>
      <pageSetup paperSize="9" orientation="portrait" r:id="rId7"/>
      <headerFooter alignWithMargins="0"/>
    </customSheetView>
    <customSheetView guid="{7CFB4564-A573-4AEE-9975-79543CE5E4E6}">
      <pane xSplit="1" ySplit="6" topLeftCell="B343" activePane="bottomRight" state="frozen"/>
      <selection pane="bottomRight" activeCell="C365" sqref="C365:N365"/>
      <pageMargins left="0.75" right="0.75" top="1" bottom="1" header="0.5" footer="0.5"/>
      <pageSetup paperSize="9" orientation="portrait" r:id="rId8"/>
      <headerFooter alignWithMargins="0"/>
    </customSheetView>
  </customSheetViews>
  <mergeCells count="2">
    <mergeCell ref="I1:N1"/>
    <mergeCell ref="A1:H1"/>
  </mergeCells>
  <phoneticPr fontId="2" type="noConversion"/>
  <conditionalFormatting sqref="H7:H126 H141 H176 H373">
    <cfRule type="cellIs" dxfId="8160" priority="1942" stopIfTrue="1" operator="greaterThanOrEqual">
      <formula>0.2</formula>
    </cfRule>
    <cfRule type="cellIs" dxfId="8159" priority="1943" stopIfTrue="1" operator="greaterThanOrEqual">
      <formula>0.15</formula>
    </cfRule>
  </conditionalFormatting>
  <conditionalFormatting sqref="K7:K126 K141 K176 K373">
    <cfRule type="cellIs" dxfId="8158" priority="1940" stopIfTrue="1" operator="greaterThanOrEqual">
      <formula>0.5</formula>
    </cfRule>
    <cfRule type="cellIs" dxfId="8157" priority="1941" stopIfTrue="1" operator="greaterThanOrEqual">
      <formula>0.2</formula>
    </cfRule>
  </conditionalFormatting>
  <conditionalFormatting sqref="L7:L126 L141 L176 L373">
    <cfRule type="cellIs" dxfId="8156" priority="1937" stopIfTrue="1" operator="between">
      <formula>99.5</formula>
      <formula>99.7</formula>
    </cfRule>
    <cfRule type="cellIs" dxfId="8155" priority="1938" stopIfTrue="1" operator="between">
      <formula>0.01</formula>
      <formula>99.5</formula>
    </cfRule>
  </conditionalFormatting>
  <conditionalFormatting sqref="M7:M126 M141 M176 M373">
    <cfRule type="cellIs" dxfId="8154" priority="1935" stopIfTrue="1" operator="greaterThanOrEqual">
      <formula>0.15</formula>
    </cfRule>
    <cfRule type="cellIs" dxfId="8153" priority="1936" stopIfTrue="1" operator="greaterThanOrEqual">
      <formula>0.1</formula>
    </cfRule>
  </conditionalFormatting>
  <conditionalFormatting sqref="N7:N126 N141 N167 N176 N373">
    <cfRule type="cellIs" dxfId="8152" priority="1932" stopIfTrue="1" operator="greaterThanOrEqual">
      <formula>0.0025</formula>
    </cfRule>
    <cfRule type="cellIs" dxfId="8151" priority="1933" stopIfTrue="1" operator="greaterThanOrEqual">
      <formula>0.002</formula>
    </cfRule>
    <cfRule type="cellIs" dxfId="8150" priority="1934" stopIfTrue="1" operator="greaterThanOrEqual">
      <formula>0.0015</formula>
    </cfRule>
  </conditionalFormatting>
  <conditionalFormatting sqref="H127">
    <cfRule type="cellIs" dxfId="8149" priority="1788" stopIfTrue="1" operator="greaterThanOrEqual">
      <formula>0.2</formula>
    </cfRule>
    <cfRule type="cellIs" dxfId="8148" priority="1789" stopIfTrue="1" operator="greaterThanOrEqual">
      <formula>0.15</formula>
    </cfRule>
  </conditionalFormatting>
  <conditionalFormatting sqref="K127">
    <cfRule type="cellIs" dxfId="8147" priority="1786" stopIfTrue="1" operator="greaterThanOrEqual">
      <formula>0.5</formula>
    </cfRule>
    <cfRule type="cellIs" dxfId="8146" priority="1787" stopIfTrue="1" operator="greaterThanOrEqual">
      <formula>0.2</formula>
    </cfRule>
  </conditionalFormatting>
  <conditionalFormatting sqref="L127">
    <cfRule type="cellIs" dxfId="8145" priority="1784" stopIfTrue="1" operator="between">
      <formula>99.5</formula>
      <formula>99.7</formula>
    </cfRule>
    <cfRule type="cellIs" dxfId="8144" priority="1785" stopIfTrue="1" operator="between">
      <formula>0.01</formula>
      <formula>99.5</formula>
    </cfRule>
  </conditionalFormatting>
  <conditionalFormatting sqref="M127">
    <cfRule type="cellIs" dxfId="8143" priority="1782" stopIfTrue="1" operator="greaterThanOrEqual">
      <formula>0.15</formula>
    </cfRule>
    <cfRule type="cellIs" dxfId="8142" priority="1783" stopIfTrue="1" operator="greaterThanOrEqual">
      <formula>0.1</formula>
    </cfRule>
  </conditionalFormatting>
  <conditionalFormatting sqref="N127">
    <cfRule type="cellIs" dxfId="8141" priority="1779" stopIfTrue="1" operator="greaterThanOrEqual">
      <formula>0.0025</formula>
    </cfRule>
    <cfRule type="cellIs" dxfId="8140" priority="1780" stopIfTrue="1" operator="greaterThanOrEqual">
      <formula>0.002</formula>
    </cfRule>
    <cfRule type="cellIs" dxfId="8139" priority="1781" stopIfTrue="1" operator="greaterThanOrEqual">
      <formula>0.0015</formula>
    </cfRule>
  </conditionalFormatting>
  <conditionalFormatting sqref="H129:H134">
    <cfRule type="cellIs" dxfId="8138" priority="1744" stopIfTrue="1" operator="greaterThanOrEqual">
      <formula>0.2</formula>
    </cfRule>
    <cfRule type="cellIs" dxfId="8137" priority="1745" stopIfTrue="1" operator="greaterThanOrEqual">
      <formula>0.15</formula>
    </cfRule>
  </conditionalFormatting>
  <conditionalFormatting sqref="K129:K134">
    <cfRule type="cellIs" dxfId="8136" priority="1742" stopIfTrue="1" operator="greaterThanOrEqual">
      <formula>0.5</formula>
    </cfRule>
    <cfRule type="cellIs" dxfId="8135" priority="1743" stopIfTrue="1" operator="greaterThanOrEqual">
      <formula>0.2</formula>
    </cfRule>
  </conditionalFormatting>
  <conditionalFormatting sqref="L129:L134">
    <cfRule type="cellIs" dxfId="8134" priority="1740" stopIfTrue="1" operator="between">
      <formula>99.5</formula>
      <formula>99.7</formula>
    </cfRule>
    <cfRule type="cellIs" dxfId="8133" priority="1741" stopIfTrue="1" operator="between">
      <formula>0.01</formula>
      <formula>99.5</formula>
    </cfRule>
  </conditionalFormatting>
  <conditionalFormatting sqref="M129:M134">
    <cfRule type="cellIs" dxfId="8132" priority="1738" stopIfTrue="1" operator="greaterThanOrEqual">
      <formula>0.15</formula>
    </cfRule>
    <cfRule type="cellIs" dxfId="8131" priority="1739" stopIfTrue="1" operator="greaterThanOrEqual">
      <formula>0.1</formula>
    </cfRule>
  </conditionalFormatting>
  <conditionalFormatting sqref="N129:N134">
    <cfRule type="cellIs" dxfId="8130" priority="1735" stopIfTrue="1" operator="greaterThanOrEqual">
      <formula>0.0025</formula>
    </cfRule>
    <cfRule type="cellIs" dxfId="8129" priority="1736" stopIfTrue="1" operator="greaterThanOrEqual">
      <formula>0.002</formula>
    </cfRule>
    <cfRule type="cellIs" dxfId="8128" priority="1737" stopIfTrue="1" operator="greaterThanOrEqual">
      <formula>0.0015</formula>
    </cfRule>
  </conditionalFormatting>
  <conditionalFormatting sqref="H128">
    <cfRule type="cellIs" dxfId="8127" priority="1733" stopIfTrue="1" operator="greaterThanOrEqual">
      <formula>0.2</formula>
    </cfRule>
    <cfRule type="cellIs" dxfId="8126" priority="1734" stopIfTrue="1" operator="greaterThanOrEqual">
      <formula>0.15</formula>
    </cfRule>
  </conditionalFormatting>
  <conditionalFormatting sqref="K128">
    <cfRule type="cellIs" dxfId="8125" priority="1731" stopIfTrue="1" operator="greaterThanOrEqual">
      <formula>0.5</formula>
    </cfRule>
    <cfRule type="cellIs" dxfId="8124" priority="1732" stopIfTrue="1" operator="greaterThanOrEqual">
      <formula>0.2</formula>
    </cfRule>
  </conditionalFormatting>
  <conditionalFormatting sqref="L128">
    <cfRule type="cellIs" dxfId="8123" priority="1729" stopIfTrue="1" operator="between">
      <formula>99.5</formula>
      <formula>99.7</formula>
    </cfRule>
    <cfRule type="cellIs" dxfId="8122" priority="1730" stopIfTrue="1" operator="between">
      <formula>0.01</formula>
      <formula>99.5</formula>
    </cfRule>
  </conditionalFormatting>
  <conditionalFormatting sqref="M128">
    <cfRule type="cellIs" dxfId="8121" priority="1727" stopIfTrue="1" operator="greaterThanOrEqual">
      <formula>0.15</formula>
    </cfRule>
    <cfRule type="cellIs" dxfId="8120" priority="1728" stopIfTrue="1" operator="greaterThanOrEqual">
      <formula>0.1</formula>
    </cfRule>
  </conditionalFormatting>
  <conditionalFormatting sqref="N128">
    <cfRule type="cellIs" dxfId="8119" priority="1724" stopIfTrue="1" operator="greaterThanOrEqual">
      <formula>0.0025</formula>
    </cfRule>
    <cfRule type="cellIs" dxfId="8118" priority="1725" stopIfTrue="1" operator="greaterThanOrEqual">
      <formula>0.002</formula>
    </cfRule>
    <cfRule type="cellIs" dxfId="8117" priority="1726" stopIfTrue="1" operator="greaterThanOrEqual">
      <formula>0.0015</formula>
    </cfRule>
  </conditionalFormatting>
  <conditionalFormatting sqref="H135">
    <cfRule type="cellIs" dxfId="8116" priority="1722" stopIfTrue="1" operator="greaterThanOrEqual">
      <formula>0.2</formula>
    </cfRule>
    <cfRule type="cellIs" dxfId="8115" priority="1723" stopIfTrue="1" operator="greaterThanOrEqual">
      <formula>0.15</formula>
    </cfRule>
  </conditionalFormatting>
  <conditionalFormatting sqref="K135">
    <cfRule type="cellIs" dxfId="8114" priority="1720" stopIfTrue="1" operator="greaterThanOrEqual">
      <formula>0.5</formula>
    </cfRule>
    <cfRule type="cellIs" dxfId="8113" priority="1721" stopIfTrue="1" operator="greaterThanOrEqual">
      <formula>0.2</formula>
    </cfRule>
  </conditionalFormatting>
  <conditionalFormatting sqref="L135">
    <cfRule type="cellIs" dxfId="8112" priority="1718" stopIfTrue="1" operator="between">
      <formula>99.5</formula>
      <formula>99.7</formula>
    </cfRule>
    <cfRule type="cellIs" dxfId="8111" priority="1719" stopIfTrue="1" operator="between">
      <formula>0.01</formula>
      <formula>99.5</formula>
    </cfRule>
  </conditionalFormatting>
  <conditionalFormatting sqref="M135">
    <cfRule type="cellIs" dxfId="8110" priority="1716" stopIfTrue="1" operator="greaterThanOrEqual">
      <formula>0.15</formula>
    </cfRule>
    <cfRule type="cellIs" dxfId="8109" priority="1717" stopIfTrue="1" operator="greaterThanOrEqual">
      <formula>0.1</formula>
    </cfRule>
  </conditionalFormatting>
  <conditionalFormatting sqref="N135">
    <cfRule type="cellIs" dxfId="8108" priority="1713" stopIfTrue="1" operator="greaterThanOrEqual">
      <formula>0.0025</formula>
    </cfRule>
    <cfRule type="cellIs" dxfId="8107" priority="1714" stopIfTrue="1" operator="greaterThanOrEqual">
      <formula>0.002</formula>
    </cfRule>
    <cfRule type="cellIs" dxfId="8106" priority="1715" stopIfTrue="1" operator="greaterThanOrEqual">
      <formula>0.0015</formula>
    </cfRule>
  </conditionalFormatting>
  <conditionalFormatting sqref="H136">
    <cfRule type="cellIs" dxfId="8105" priority="1711" stopIfTrue="1" operator="greaterThanOrEqual">
      <formula>0.2</formula>
    </cfRule>
    <cfRule type="cellIs" dxfId="8104" priority="1712" stopIfTrue="1" operator="greaterThanOrEqual">
      <formula>0.15</formula>
    </cfRule>
  </conditionalFormatting>
  <conditionalFormatting sqref="K136">
    <cfRule type="cellIs" dxfId="8103" priority="1709" stopIfTrue="1" operator="greaterThanOrEqual">
      <formula>0.5</formula>
    </cfRule>
    <cfRule type="cellIs" dxfId="8102" priority="1710" stopIfTrue="1" operator="greaterThanOrEqual">
      <formula>0.2</formula>
    </cfRule>
  </conditionalFormatting>
  <conditionalFormatting sqref="L136">
    <cfRule type="cellIs" dxfId="8101" priority="1707" stopIfTrue="1" operator="between">
      <formula>99.5</formula>
      <formula>99.7</formula>
    </cfRule>
    <cfRule type="cellIs" dxfId="8100" priority="1708" stopIfTrue="1" operator="between">
      <formula>0.01</formula>
      <formula>99.5</formula>
    </cfRule>
  </conditionalFormatting>
  <conditionalFormatting sqref="M136">
    <cfRule type="cellIs" dxfId="8099" priority="1705" stopIfTrue="1" operator="greaterThanOrEqual">
      <formula>0.15</formula>
    </cfRule>
    <cfRule type="cellIs" dxfId="8098" priority="1706" stopIfTrue="1" operator="greaterThanOrEqual">
      <formula>0.1</formula>
    </cfRule>
  </conditionalFormatting>
  <conditionalFormatting sqref="N136">
    <cfRule type="cellIs" dxfId="8097" priority="1702" stopIfTrue="1" operator="greaterThanOrEqual">
      <formula>0.0025</formula>
    </cfRule>
    <cfRule type="cellIs" dxfId="8096" priority="1703" stopIfTrue="1" operator="greaterThanOrEqual">
      <formula>0.002</formula>
    </cfRule>
    <cfRule type="cellIs" dxfId="8095" priority="1704" stopIfTrue="1" operator="greaterThanOrEqual">
      <formula>0.0015</formula>
    </cfRule>
  </conditionalFormatting>
  <conditionalFormatting sqref="H137">
    <cfRule type="cellIs" dxfId="8094" priority="1700" stopIfTrue="1" operator="greaterThanOrEqual">
      <formula>0.2</formula>
    </cfRule>
    <cfRule type="cellIs" dxfId="8093" priority="1701" stopIfTrue="1" operator="greaterThanOrEqual">
      <formula>0.15</formula>
    </cfRule>
  </conditionalFormatting>
  <conditionalFormatting sqref="K137">
    <cfRule type="cellIs" dxfId="8092" priority="1698" stopIfTrue="1" operator="greaterThanOrEqual">
      <formula>0.5</formula>
    </cfRule>
    <cfRule type="cellIs" dxfId="8091" priority="1699" stopIfTrue="1" operator="greaterThanOrEqual">
      <formula>0.2</formula>
    </cfRule>
  </conditionalFormatting>
  <conditionalFormatting sqref="L137">
    <cfRule type="cellIs" dxfId="8090" priority="1696" stopIfTrue="1" operator="between">
      <formula>99.5</formula>
      <formula>99.7</formula>
    </cfRule>
    <cfRule type="cellIs" dxfId="8089" priority="1697" stopIfTrue="1" operator="between">
      <formula>0.01</formula>
      <formula>99.5</formula>
    </cfRule>
  </conditionalFormatting>
  <conditionalFormatting sqref="M137">
    <cfRule type="cellIs" dxfId="8088" priority="1694" stopIfTrue="1" operator="greaterThanOrEqual">
      <formula>0.15</formula>
    </cfRule>
    <cfRule type="cellIs" dxfId="8087" priority="1695" stopIfTrue="1" operator="greaterThanOrEqual">
      <formula>0.1</formula>
    </cfRule>
  </conditionalFormatting>
  <conditionalFormatting sqref="N137">
    <cfRule type="cellIs" dxfId="8086" priority="1691" stopIfTrue="1" operator="greaterThanOrEqual">
      <formula>0.0025</formula>
    </cfRule>
    <cfRule type="cellIs" dxfId="8085" priority="1692" stopIfTrue="1" operator="greaterThanOrEqual">
      <formula>0.002</formula>
    </cfRule>
    <cfRule type="cellIs" dxfId="8084" priority="1693" stopIfTrue="1" operator="greaterThanOrEqual">
      <formula>0.0015</formula>
    </cfRule>
  </conditionalFormatting>
  <conditionalFormatting sqref="H138">
    <cfRule type="cellIs" dxfId="8083" priority="1689" stopIfTrue="1" operator="greaterThanOrEqual">
      <formula>0.2</formula>
    </cfRule>
    <cfRule type="cellIs" dxfId="8082" priority="1690" stopIfTrue="1" operator="greaterThanOrEqual">
      <formula>0.15</formula>
    </cfRule>
  </conditionalFormatting>
  <conditionalFormatting sqref="K138">
    <cfRule type="cellIs" dxfId="8081" priority="1687" stopIfTrue="1" operator="greaterThanOrEqual">
      <formula>0.5</formula>
    </cfRule>
    <cfRule type="cellIs" dxfId="8080" priority="1688" stopIfTrue="1" operator="greaterThanOrEqual">
      <formula>0.2</formula>
    </cfRule>
  </conditionalFormatting>
  <conditionalFormatting sqref="L138">
    <cfRule type="cellIs" dxfId="8079" priority="1685" stopIfTrue="1" operator="between">
      <formula>99.5</formula>
      <formula>99.7</formula>
    </cfRule>
    <cfRule type="cellIs" dxfId="8078" priority="1686" stopIfTrue="1" operator="between">
      <formula>0.01</formula>
      <formula>99.5</formula>
    </cfRule>
  </conditionalFormatting>
  <conditionalFormatting sqref="M138">
    <cfRule type="cellIs" dxfId="8077" priority="1683" stopIfTrue="1" operator="greaterThanOrEqual">
      <formula>0.15</formula>
    </cfRule>
    <cfRule type="cellIs" dxfId="8076" priority="1684" stopIfTrue="1" operator="greaterThanOrEqual">
      <formula>0.1</formula>
    </cfRule>
  </conditionalFormatting>
  <conditionalFormatting sqref="N138">
    <cfRule type="cellIs" dxfId="8075" priority="1680" stopIfTrue="1" operator="greaterThanOrEqual">
      <formula>0.0025</formula>
    </cfRule>
    <cfRule type="cellIs" dxfId="8074" priority="1681" stopIfTrue="1" operator="greaterThanOrEqual">
      <formula>0.002</formula>
    </cfRule>
    <cfRule type="cellIs" dxfId="8073" priority="1682" stopIfTrue="1" operator="greaterThanOrEqual">
      <formula>0.0015</formula>
    </cfRule>
  </conditionalFormatting>
  <conditionalFormatting sqref="H139">
    <cfRule type="cellIs" dxfId="8072" priority="1678" stopIfTrue="1" operator="greaterThanOrEqual">
      <formula>0.2</formula>
    </cfRule>
    <cfRule type="cellIs" dxfId="8071" priority="1679" stopIfTrue="1" operator="greaterThanOrEqual">
      <formula>0.15</formula>
    </cfRule>
  </conditionalFormatting>
  <conditionalFormatting sqref="K139">
    <cfRule type="cellIs" dxfId="8070" priority="1676" stopIfTrue="1" operator="greaterThanOrEqual">
      <formula>0.5</formula>
    </cfRule>
    <cfRule type="cellIs" dxfId="8069" priority="1677" stopIfTrue="1" operator="greaterThanOrEqual">
      <formula>0.2</formula>
    </cfRule>
  </conditionalFormatting>
  <conditionalFormatting sqref="L139">
    <cfRule type="cellIs" dxfId="8068" priority="1674" stopIfTrue="1" operator="between">
      <formula>99.5</formula>
      <formula>99.7</formula>
    </cfRule>
    <cfRule type="cellIs" dxfId="8067" priority="1675" stopIfTrue="1" operator="between">
      <formula>0.01</formula>
      <formula>99.5</formula>
    </cfRule>
  </conditionalFormatting>
  <conditionalFormatting sqref="M139">
    <cfRule type="cellIs" dxfId="8066" priority="1672" stopIfTrue="1" operator="greaterThanOrEqual">
      <formula>0.15</formula>
    </cfRule>
    <cfRule type="cellIs" dxfId="8065" priority="1673" stopIfTrue="1" operator="greaterThanOrEqual">
      <formula>0.1</formula>
    </cfRule>
  </conditionalFormatting>
  <conditionalFormatting sqref="N139">
    <cfRule type="cellIs" dxfId="8064" priority="1669" stopIfTrue="1" operator="greaterThanOrEqual">
      <formula>0.0025</formula>
    </cfRule>
    <cfRule type="cellIs" dxfId="8063" priority="1670" stopIfTrue="1" operator="greaterThanOrEqual">
      <formula>0.002</formula>
    </cfRule>
    <cfRule type="cellIs" dxfId="8062" priority="1671" stopIfTrue="1" operator="greaterThanOrEqual">
      <formula>0.0015</formula>
    </cfRule>
  </conditionalFormatting>
  <conditionalFormatting sqref="O140">
    <cfRule type="cellIs" dxfId="8061" priority="1661" stopIfTrue="1" operator="greaterThanOrEqual">
      <formula>0.15</formula>
    </cfRule>
    <cfRule type="cellIs" dxfId="8060" priority="1662" stopIfTrue="1" operator="greaterThanOrEqual">
      <formula>0.1</formula>
    </cfRule>
  </conditionalFormatting>
  <conditionalFormatting sqref="P140">
    <cfRule type="cellIs" dxfId="8059" priority="1658" stopIfTrue="1" operator="greaterThanOrEqual">
      <formula>0.0025</formula>
    </cfRule>
    <cfRule type="cellIs" dxfId="8058" priority="1659" stopIfTrue="1" operator="greaterThanOrEqual">
      <formula>0.002</formula>
    </cfRule>
    <cfRule type="cellIs" dxfId="8057" priority="1660" stopIfTrue="1" operator="greaterThanOrEqual">
      <formula>0.0015</formula>
    </cfRule>
  </conditionalFormatting>
  <conditionalFormatting sqref="H140">
    <cfRule type="cellIs" dxfId="8056" priority="1656" stopIfTrue="1" operator="greaterThanOrEqual">
      <formula>0.2</formula>
    </cfRule>
    <cfRule type="cellIs" dxfId="8055" priority="1657" stopIfTrue="1" operator="greaterThanOrEqual">
      <formula>0.15</formula>
    </cfRule>
  </conditionalFormatting>
  <conditionalFormatting sqref="K140">
    <cfRule type="cellIs" dxfId="8054" priority="1654" stopIfTrue="1" operator="greaterThanOrEqual">
      <formula>0.5</formula>
    </cfRule>
    <cfRule type="cellIs" dxfId="8053" priority="1655" stopIfTrue="1" operator="greaterThanOrEqual">
      <formula>0.2</formula>
    </cfRule>
  </conditionalFormatting>
  <conditionalFormatting sqref="L140">
    <cfRule type="cellIs" dxfId="8052" priority="1652" stopIfTrue="1" operator="between">
      <formula>99.5</formula>
      <formula>99.7</formula>
    </cfRule>
    <cfRule type="cellIs" dxfId="8051" priority="1653" stopIfTrue="1" operator="between">
      <formula>0.01</formula>
      <formula>99.5</formula>
    </cfRule>
  </conditionalFormatting>
  <conditionalFormatting sqref="M140">
    <cfRule type="cellIs" dxfId="8050" priority="1650" stopIfTrue="1" operator="greaterThanOrEqual">
      <formula>0.15</formula>
    </cfRule>
    <cfRule type="cellIs" dxfId="8049" priority="1651" stopIfTrue="1" operator="greaterThanOrEqual">
      <formula>0.1</formula>
    </cfRule>
  </conditionalFormatting>
  <conditionalFormatting sqref="N140">
    <cfRule type="cellIs" dxfId="8048" priority="1647" stopIfTrue="1" operator="greaterThanOrEqual">
      <formula>0.0025</formula>
    </cfRule>
    <cfRule type="cellIs" dxfId="8047" priority="1648" stopIfTrue="1" operator="greaterThanOrEqual">
      <formula>0.002</formula>
    </cfRule>
    <cfRule type="cellIs" dxfId="8046" priority="1649" stopIfTrue="1" operator="greaterThanOrEqual">
      <formula>0.0015</formula>
    </cfRule>
  </conditionalFormatting>
  <conditionalFormatting sqref="H142">
    <cfRule type="cellIs" dxfId="8045" priority="1645" stopIfTrue="1" operator="greaterThanOrEqual">
      <formula>0.2</formula>
    </cfRule>
    <cfRule type="cellIs" dxfId="8044" priority="1646" stopIfTrue="1" operator="greaterThanOrEqual">
      <formula>0.15</formula>
    </cfRule>
  </conditionalFormatting>
  <conditionalFormatting sqref="K142">
    <cfRule type="cellIs" dxfId="8043" priority="1643" stopIfTrue="1" operator="greaterThanOrEqual">
      <formula>0.5</formula>
    </cfRule>
    <cfRule type="cellIs" dxfId="8042" priority="1644" stopIfTrue="1" operator="greaterThanOrEqual">
      <formula>0.2</formula>
    </cfRule>
  </conditionalFormatting>
  <conditionalFormatting sqref="L142">
    <cfRule type="cellIs" dxfId="8041" priority="1641" stopIfTrue="1" operator="between">
      <formula>99.5</formula>
      <formula>99.7</formula>
    </cfRule>
    <cfRule type="cellIs" dxfId="8040" priority="1642" stopIfTrue="1" operator="between">
      <formula>0.01</formula>
      <formula>99.5</formula>
    </cfRule>
  </conditionalFormatting>
  <conditionalFormatting sqref="M142">
    <cfRule type="cellIs" dxfId="8039" priority="1639" stopIfTrue="1" operator="greaterThanOrEqual">
      <formula>0.15</formula>
    </cfRule>
    <cfRule type="cellIs" dxfId="8038" priority="1640" stopIfTrue="1" operator="greaterThanOrEqual">
      <formula>0.1</formula>
    </cfRule>
  </conditionalFormatting>
  <conditionalFormatting sqref="N142">
    <cfRule type="cellIs" dxfId="8037" priority="1636" stopIfTrue="1" operator="greaterThanOrEqual">
      <formula>0.0025</formula>
    </cfRule>
    <cfRule type="cellIs" dxfId="8036" priority="1637" stopIfTrue="1" operator="greaterThanOrEqual">
      <formula>0.002</formula>
    </cfRule>
    <cfRule type="cellIs" dxfId="8035" priority="1638" stopIfTrue="1" operator="greaterThanOrEqual">
      <formula>0.0015</formula>
    </cfRule>
  </conditionalFormatting>
  <conditionalFormatting sqref="H143">
    <cfRule type="cellIs" dxfId="8034" priority="1634" stopIfTrue="1" operator="greaterThanOrEqual">
      <formula>0.2</formula>
    </cfRule>
    <cfRule type="cellIs" dxfId="8033" priority="1635" stopIfTrue="1" operator="greaterThanOrEqual">
      <formula>0.15</formula>
    </cfRule>
  </conditionalFormatting>
  <conditionalFormatting sqref="K143">
    <cfRule type="cellIs" dxfId="8032" priority="1632" stopIfTrue="1" operator="greaterThanOrEqual">
      <formula>0.5</formula>
    </cfRule>
    <cfRule type="cellIs" dxfId="8031" priority="1633" stopIfTrue="1" operator="greaterThanOrEqual">
      <formula>0.2</formula>
    </cfRule>
  </conditionalFormatting>
  <conditionalFormatting sqref="L143">
    <cfRule type="cellIs" dxfId="8030" priority="1630" stopIfTrue="1" operator="between">
      <formula>99.5</formula>
      <formula>99.7</formula>
    </cfRule>
    <cfRule type="cellIs" dxfId="8029" priority="1631" stopIfTrue="1" operator="between">
      <formula>0.01</formula>
      <formula>99.5</formula>
    </cfRule>
  </conditionalFormatting>
  <conditionalFormatting sqref="M143">
    <cfRule type="cellIs" dxfId="8028" priority="1628" stopIfTrue="1" operator="greaterThanOrEqual">
      <formula>0.15</formula>
    </cfRule>
    <cfRule type="cellIs" dxfId="8027" priority="1629" stopIfTrue="1" operator="greaterThanOrEqual">
      <formula>0.1</formula>
    </cfRule>
  </conditionalFormatting>
  <conditionalFormatting sqref="N143">
    <cfRule type="cellIs" dxfId="8026" priority="1625" stopIfTrue="1" operator="greaterThanOrEqual">
      <formula>0.0025</formula>
    </cfRule>
    <cfRule type="cellIs" dxfId="8025" priority="1626" stopIfTrue="1" operator="greaterThanOrEqual">
      <formula>0.002</formula>
    </cfRule>
    <cfRule type="cellIs" dxfId="8024" priority="1627" stopIfTrue="1" operator="greaterThanOrEqual">
      <formula>0.0015</formula>
    </cfRule>
  </conditionalFormatting>
  <conditionalFormatting sqref="H144">
    <cfRule type="cellIs" dxfId="8023" priority="1623" stopIfTrue="1" operator="greaterThanOrEqual">
      <formula>0.2</formula>
    </cfRule>
    <cfRule type="cellIs" dxfId="8022" priority="1624" stopIfTrue="1" operator="greaterThanOrEqual">
      <formula>0.15</formula>
    </cfRule>
  </conditionalFormatting>
  <conditionalFormatting sqref="K144">
    <cfRule type="cellIs" dxfId="8021" priority="1621" stopIfTrue="1" operator="greaterThanOrEqual">
      <formula>0.5</formula>
    </cfRule>
    <cfRule type="cellIs" dxfId="8020" priority="1622" stopIfTrue="1" operator="greaterThanOrEqual">
      <formula>0.2</formula>
    </cfRule>
  </conditionalFormatting>
  <conditionalFormatting sqref="L144">
    <cfRule type="cellIs" dxfId="8019" priority="1619" stopIfTrue="1" operator="between">
      <formula>99.5</formula>
      <formula>99.7</formula>
    </cfRule>
    <cfRule type="cellIs" dxfId="8018" priority="1620" stopIfTrue="1" operator="between">
      <formula>0.01</formula>
      <formula>99.5</formula>
    </cfRule>
  </conditionalFormatting>
  <conditionalFormatting sqref="M144">
    <cfRule type="cellIs" dxfId="8017" priority="1617" stopIfTrue="1" operator="greaterThanOrEqual">
      <formula>0.15</formula>
    </cfRule>
    <cfRule type="cellIs" dxfId="8016" priority="1618" stopIfTrue="1" operator="greaterThanOrEqual">
      <formula>0.1</formula>
    </cfRule>
  </conditionalFormatting>
  <conditionalFormatting sqref="N144">
    <cfRule type="cellIs" dxfId="8015" priority="1614" stopIfTrue="1" operator="greaterThanOrEqual">
      <formula>0.0025</formula>
    </cfRule>
    <cfRule type="cellIs" dxfId="8014" priority="1615" stopIfTrue="1" operator="greaterThanOrEqual">
      <formula>0.002</formula>
    </cfRule>
    <cfRule type="cellIs" dxfId="8013" priority="1616" stopIfTrue="1" operator="greaterThanOrEqual">
      <formula>0.0015</formula>
    </cfRule>
  </conditionalFormatting>
  <conditionalFormatting sqref="H145">
    <cfRule type="cellIs" dxfId="8012" priority="1612" stopIfTrue="1" operator="greaterThanOrEqual">
      <formula>0.2</formula>
    </cfRule>
    <cfRule type="cellIs" dxfId="8011" priority="1613" stopIfTrue="1" operator="greaterThanOrEqual">
      <formula>0.15</formula>
    </cfRule>
  </conditionalFormatting>
  <conditionalFormatting sqref="K145">
    <cfRule type="cellIs" dxfId="8010" priority="1610" stopIfTrue="1" operator="greaterThanOrEqual">
      <formula>0.5</formula>
    </cfRule>
    <cfRule type="cellIs" dxfId="8009" priority="1611" stopIfTrue="1" operator="greaterThanOrEqual">
      <formula>0.2</formula>
    </cfRule>
  </conditionalFormatting>
  <conditionalFormatting sqref="L145">
    <cfRule type="cellIs" dxfId="8008" priority="1608" stopIfTrue="1" operator="between">
      <formula>99.5</formula>
      <formula>99.7</formula>
    </cfRule>
    <cfRule type="cellIs" dxfId="8007" priority="1609" stopIfTrue="1" operator="between">
      <formula>0.01</formula>
      <formula>99.5</formula>
    </cfRule>
  </conditionalFormatting>
  <conditionalFormatting sqref="M145">
    <cfRule type="cellIs" dxfId="8006" priority="1606" stopIfTrue="1" operator="greaterThanOrEqual">
      <formula>0.15</formula>
    </cfRule>
    <cfRule type="cellIs" dxfId="8005" priority="1607" stopIfTrue="1" operator="greaterThanOrEqual">
      <formula>0.1</formula>
    </cfRule>
  </conditionalFormatting>
  <conditionalFormatting sqref="N145">
    <cfRule type="cellIs" dxfId="8004" priority="1603" stopIfTrue="1" operator="greaterThanOrEqual">
      <formula>0.0025</formula>
    </cfRule>
    <cfRule type="cellIs" dxfId="8003" priority="1604" stopIfTrue="1" operator="greaterThanOrEqual">
      <formula>0.002</formula>
    </cfRule>
    <cfRule type="cellIs" dxfId="8002" priority="1605" stopIfTrue="1" operator="greaterThanOrEqual">
      <formula>0.0015</formula>
    </cfRule>
  </conditionalFormatting>
  <conditionalFormatting sqref="H146:H151">
    <cfRule type="cellIs" dxfId="8001" priority="1601" stopIfTrue="1" operator="greaterThanOrEqual">
      <formula>0.2</formula>
    </cfRule>
    <cfRule type="cellIs" dxfId="8000" priority="1602" stopIfTrue="1" operator="greaterThanOrEqual">
      <formula>0.15</formula>
    </cfRule>
  </conditionalFormatting>
  <conditionalFormatting sqref="K146:K151">
    <cfRule type="cellIs" dxfId="7999" priority="1599" stopIfTrue="1" operator="greaterThanOrEqual">
      <formula>0.5</formula>
    </cfRule>
    <cfRule type="cellIs" dxfId="7998" priority="1600" stopIfTrue="1" operator="greaterThanOrEqual">
      <formula>0.2</formula>
    </cfRule>
  </conditionalFormatting>
  <conditionalFormatting sqref="L146:L151">
    <cfRule type="cellIs" dxfId="7997" priority="1597" stopIfTrue="1" operator="between">
      <formula>99.5</formula>
      <formula>99.7</formula>
    </cfRule>
    <cfRule type="cellIs" dxfId="7996" priority="1598" stopIfTrue="1" operator="between">
      <formula>0.01</formula>
      <formula>99.5</formula>
    </cfRule>
  </conditionalFormatting>
  <conditionalFormatting sqref="M146:M151">
    <cfRule type="cellIs" dxfId="7995" priority="1595" stopIfTrue="1" operator="greaterThanOrEqual">
      <formula>0.15</formula>
    </cfRule>
    <cfRule type="cellIs" dxfId="7994" priority="1596" stopIfTrue="1" operator="greaterThanOrEqual">
      <formula>0.1</formula>
    </cfRule>
  </conditionalFormatting>
  <conditionalFormatting sqref="N146:N151">
    <cfRule type="cellIs" dxfId="7993" priority="1592" stopIfTrue="1" operator="greaterThanOrEqual">
      <formula>0.0025</formula>
    </cfRule>
    <cfRule type="cellIs" dxfId="7992" priority="1593" stopIfTrue="1" operator="greaterThanOrEqual">
      <formula>0.002</formula>
    </cfRule>
    <cfRule type="cellIs" dxfId="7991" priority="1594" stopIfTrue="1" operator="greaterThanOrEqual">
      <formula>0.0015</formula>
    </cfRule>
  </conditionalFormatting>
  <conditionalFormatting sqref="H152">
    <cfRule type="cellIs" dxfId="7990" priority="1546" stopIfTrue="1" operator="greaterThanOrEqual">
      <formula>0.2</formula>
    </cfRule>
    <cfRule type="cellIs" dxfId="7989" priority="1547" stopIfTrue="1" operator="greaterThanOrEqual">
      <formula>0.15</formula>
    </cfRule>
  </conditionalFormatting>
  <conditionalFormatting sqref="K152">
    <cfRule type="cellIs" dxfId="7988" priority="1544" stopIfTrue="1" operator="greaterThanOrEqual">
      <formula>0.5</formula>
    </cfRule>
    <cfRule type="cellIs" dxfId="7987" priority="1545" stopIfTrue="1" operator="greaterThanOrEqual">
      <formula>0.2</formula>
    </cfRule>
  </conditionalFormatting>
  <conditionalFormatting sqref="L152">
    <cfRule type="cellIs" dxfId="7986" priority="1542" stopIfTrue="1" operator="between">
      <formula>99.5</formula>
      <formula>99.7</formula>
    </cfRule>
    <cfRule type="cellIs" dxfId="7985" priority="1543" stopIfTrue="1" operator="between">
      <formula>0.01</formula>
      <formula>99.5</formula>
    </cfRule>
  </conditionalFormatting>
  <conditionalFormatting sqref="M152">
    <cfRule type="cellIs" dxfId="7984" priority="1540" stopIfTrue="1" operator="greaterThanOrEqual">
      <formula>0.15</formula>
    </cfRule>
    <cfRule type="cellIs" dxfId="7983" priority="1541" stopIfTrue="1" operator="greaterThanOrEqual">
      <formula>0.1</formula>
    </cfRule>
  </conditionalFormatting>
  <conditionalFormatting sqref="N152">
    <cfRule type="cellIs" dxfId="7982" priority="1537" stopIfTrue="1" operator="greaterThanOrEqual">
      <formula>0.0025</formula>
    </cfRule>
    <cfRule type="cellIs" dxfId="7981" priority="1538" stopIfTrue="1" operator="greaterThanOrEqual">
      <formula>0.002</formula>
    </cfRule>
    <cfRule type="cellIs" dxfId="7980" priority="1539" stopIfTrue="1" operator="greaterThanOrEqual">
      <formula>0.0015</formula>
    </cfRule>
  </conditionalFormatting>
  <conditionalFormatting sqref="H153:H155">
    <cfRule type="cellIs" dxfId="7979" priority="1535" stopIfTrue="1" operator="greaterThanOrEqual">
      <formula>0.2</formula>
    </cfRule>
    <cfRule type="cellIs" dxfId="7978" priority="1536" stopIfTrue="1" operator="greaterThanOrEqual">
      <formula>0.15</formula>
    </cfRule>
  </conditionalFormatting>
  <conditionalFormatting sqref="K153:K155">
    <cfRule type="cellIs" dxfId="7977" priority="1533" stopIfTrue="1" operator="greaterThanOrEqual">
      <formula>0.5</formula>
    </cfRule>
    <cfRule type="cellIs" dxfId="7976" priority="1534" stopIfTrue="1" operator="greaterThanOrEqual">
      <formula>0.2</formula>
    </cfRule>
  </conditionalFormatting>
  <conditionalFormatting sqref="L153:L155">
    <cfRule type="cellIs" dxfId="7975" priority="1531" stopIfTrue="1" operator="between">
      <formula>99.5</formula>
      <formula>99.7</formula>
    </cfRule>
    <cfRule type="cellIs" dxfId="7974" priority="1532" stopIfTrue="1" operator="between">
      <formula>0.01</formula>
      <formula>99.5</formula>
    </cfRule>
  </conditionalFormatting>
  <conditionalFormatting sqref="M153:M155">
    <cfRule type="cellIs" dxfId="7973" priority="1529" stopIfTrue="1" operator="greaterThanOrEqual">
      <formula>0.15</formula>
    </cfRule>
    <cfRule type="cellIs" dxfId="7972" priority="1530" stopIfTrue="1" operator="greaterThanOrEqual">
      <formula>0.1</formula>
    </cfRule>
  </conditionalFormatting>
  <conditionalFormatting sqref="N153:N155">
    <cfRule type="cellIs" dxfId="7971" priority="1526" stopIfTrue="1" operator="greaterThanOrEqual">
      <formula>0.0025</formula>
    </cfRule>
    <cfRule type="cellIs" dxfId="7970" priority="1527" stopIfTrue="1" operator="greaterThanOrEqual">
      <formula>0.002</formula>
    </cfRule>
    <cfRule type="cellIs" dxfId="7969" priority="1528" stopIfTrue="1" operator="greaterThanOrEqual">
      <formula>0.0015</formula>
    </cfRule>
  </conditionalFormatting>
  <conditionalFormatting sqref="H156">
    <cfRule type="cellIs" dxfId="7968" priority="1524" stopIfTrue="1" operator="greaterThanOrEqual">
      <formula>0.2</formula>
    </cfRule>
    <cfRule type="cellIs" dxfId="7967" priority="1525" stopIfTrue="1" operator="greaterThanOrEqual">
      <formula>0.15</formula>
    </cfRule>
  </conditionalFormatting>
  <conditionalFormatting sqref="K156">
    <cfRule type="cellIs" dxfId="7966" priority="1522" stopIfTrue="1" operator="greaterThanOrEqual">
      <formula>0.5</formula>
    </cfRule>
    <cfRule type="cellIs" dxfId="7965" priority="1523" stopIfTrue="1" operator="greaterThanOrEqual">
      <formula>0.2</formula>
    </cfRule>
  </conditionalFormatting>
  <conditionalFormatting sqref="L156">
    <cfRule type="cellIs" dxfId="7964" priority="1520" stopIfTrue="1" operator="between">
      <formula>99.5</formula>
      <formula>99.7</formula>
    </cfRule>
    <cfRule type="cellIs" dxfId="7963" priority="1521" stopIfTrue="1" operator="between">
      <formula>0.01</formula>
      <formula>99.5</formula>
    </cfRule>
  </conditionalFormatting>
  <conditionalFormatting sqref="M156">
    <cfRule type="cellIs" dxfId="7962" priority="1518" stopIfTrue="1" operator="greaterThanOrEqual">
      <formula>0.15</formula>
    </cfRule>
    <cfRule type="cellIs" dxfId="7961" priority="1519" stopIfTrue="1" operator="greaterThanOrEqual">
      <formula>0.1</formula>
    </cfRule>
  </conditionalFormatting>
  <conditionalFormatting sqref="N156">
    <cfRule type="cellIs" dxfId="7960" priority="1515" stopIfTrue="1" operator="greaterThanOrEqual">
      <formula>0.0025</formula>
    </cfRule>
    <cfRule type="cellIs" dxfId="7959" priority="1516" stopIfTrue="1" operator="greaterThanOrEqual">
      <formula>0.002</formula>
    </cfRule>
    <cfRule type="cellIs" dxfId="7958" priority="1517" stopIfTrue="1" operator="greaterThanOrEqual">
      <formula>0.0015</formula>
    </cfRule>
  </conditionalFormatting>
  <conditionalFormatting sqref="H157">
    <cfRule type="cellIs" dxfId="7957" priority="1513" stopIfTrue="1" operator="greaterThanOrEqual">
      <formula>0.2</formula>
    </cfRule>
    <cfRule type="cellIs" dxfId="7956" priority="1514" stopIfTrue="1" operator="greaterThanOrEqual">
      <formula>0.15</formula>
    </cfRule>
  </conditionalFormatting>
  <conditionalFormatting sqref="K157">
    <cfRule type="cellIs" dxfId="7955" priority="1511" stopIfTrue="1" operator="greaterThanOrEqual">
      <formula>0.5</formula>
    </cfRule>
    <cfRule type="cellIs" dxfId="7954" priority="1512" stopIfTrue="1" operator="greaterThanOrEqual">
      <formula>0.2</formula>
    </cfRule>
  </conditionalFormatting>
  <conditionalFormatting sqref="L157">
    <cfRule type="cellIs" dxfId="7953" priority="1509" stopIfTrue="1" operator="between">
      <formula>99.5</formula>
      <formula>99.7</formula>
    </cfRule>
    <cfRule type="cellIs" dxfId="7952" priority="1510" stopIfTrue="1" operator="between">
      <formula>0.01</formula>
      <formula>99.5</formula>
    </cfRule>
  </conditionalFormatting>
  <conditionalFormatting sqref="M157">
    <cfRule type="cellIs" dxfId="7951" priority="1507" stopIfTrue="1" operator="greaterThanOrEqual">
      <formula>0.15</formula>
    </cfRule>
    <cfRule type="cellIs" dxfId="7950" priority="1508" stopIfTrue="1" operator="greaterThanOrEqual">
      <formula>0.1</formula>
    </cfRule>
  </conditionalFormatting>
  <conditionalFormatting sqref="N157">
    <cfRule type="cellIs" dxfId="7949" priority="1504" stopIfTrue="1" operator="greaterThanOrEqual">
      <formula>0.0025</formula>
    </cfRule>
    <cfRule type="cellIs" dxfId="7948" priority="1505" stopIfTrue="1" operator="greaterThanOrEqual">
      <formula>0.002</formula>
    </cfRule>
    <cfRule type="cellIs" dxfId="7947" priority="1506" stopIfTrue="1" operator="greaterThanOrEqual">
      <formula>0.0015</formula>
    </cfRule>
  </conditionalFormatting>
  <conditionalFormatting sqref="H158">
    <cfRule type="cellIs" dxfId="7946" priority="1502" stopIfTrue="1" operator="greaterThanOrEqual">
      <formula>0.2</formula>
    </cfRule>
    <cfRule type="cellIs" dxfId="7945" priority="1503" stopIfTrue="1" operator="greaterThanOrEqual">
      <formula>0.15</formula>
    </cfRule>
  </conditionalFormatting>
  <conditionalFormatting sqref="K158">
    <cfRule type="cellIs" dxfId="7944" priority="1500" stopIfTrue="1" operator="greaterThanOrEqual">
      <formula>0.5</formula>
    </cfRule>
    <cfRule type="cellIs" dxfId="7943" priority="1501" stopIfTrue="1" operator="greaterThanOrEqual">
      <formula>0.2</formula>
    </cfRule>
  </conditionalFormatting>
  <conditionalFormatting sqref="L158">
    <cfRule type="cellIs" dxfId="7942" priority="1498" stopIfTrue="1" operator="between">
      <formula>99.5</formula>
      <formula>99.7</formula>
    </cfRule>
    <cfRule type="cellIs" dxfId="7941" priority="1499" stopIfTrue="1" operator="between">
      <formula>0.01</formula>
      <formula>99.5</formula>
    </cfRule>
  </conditionalFormatting>
  <conditionalFormatting sqref="M158">
    <cfRule type="cellIs" dxfId="7940" priority="1496" stopIfTrue="1" operator="greaterThanOrEqual">
      <formula>0.15</formula>
    </cfRule>
    <cfRule type="cellIs" dxfId="7939" priority="1497" stopIfTrue="1" operator="greaterThanOrEqual">
      <formula>0.1</formula>
    </cfRule>
  </conditionalFormatting>
  <conditionalFormatting sqref="N158">
    <cfRule type="cellIs" dxfId="7938" priority="1493" stopIfTrue="1" operator="greaterThanOrEqual">
      <formula>0.0025</formula>
    </cfRule>
    <cfRule type="cellIs" dxfId="7937" priority="1494" stopIfTrue="1" operator="greaterThanOrEqual">
      <formula>0.002</formula>
    </cfRule>
    <cfRule type="cellIs" dxfId="7936" priority="1495" stopIfTrue="1" operator="greaterThanOrEqual">
      <formula>0.0015</formula>
    </cfRule>
  </conditionalFormatting>
  <conditionalFormatting sqref="H159">
    <cfRule type="cellIs" dxfId="7935" priority="1491" stopIfTrue="1" operator="greaterThanOrEqual">
      <formula>0.2</formula>
    </cfRule>
    <cfRule type="cellIs" dxfId="7934" priority="1492" stopIfTrue="1" operator="greaterThanOrEqual">
      <formula>0.15</formula>
    </cfRule>
  </conditionalFormatting>
  <conditionalFormatting sqref="K159">
    <cfRule type="cellIs" dxfId="7933" priority="1489" stopIfTrue="1" operator="greaterThanOrEqual">
      <formula>0.5</formula>
    </cfRule>
    <cfRule type="cellIs" dxfId="7932" priority="1490" stopIfTrue="1" operator="greaterThanOrEqual">
      <formula>0.2</formula>
    </cfRule>
  </conditionalFormatting>
  <conditionalFormatting sqref="L159">
    <cfRule type="cellIs" dxfId="7931" priority="1487" stopIfTrue="1" operator="between">
      <formula>99.5</formula>
      <formula>99.7</formula>
    </cfRule>
    <cfRule type="cellIs" dxfId="7930" priority="1488" stopIfTrue="1" operator="between">
      <formula>0.01</formula>
      <formula>99.5</formula>
    </cfRule>
  </conditionalFormatting>
  <conditionalFormatting sqref="M159">
    <cfRule type="cellIs" dxfId="7929" priority="1485" stopIfTrue="1" operator="greaterThanOrEqual">
      <formula>0.15</formula>
    </cfRule>
    <cfRule type="cellIs" dxfId="7928" priority="1486" stopIfTrue="1" operator="greaterThanOrEqual">
      <formula>0.1</formula>
    </cfRule>
  </conditionalFormatting>
  <conditionalFormatting sqref="N159">
    <cfRule type="cellIs" dxfId="7927" priority="1482" stopIfTrue="1" operator="greaterThanOrEqual">
      <formula>0.0025</formula>
    </cfRule>
    <cfRule type="cellIs" dxfId="7926" priority="1483" stopIfTrue="1" operator="greaterThanOrEqual">
      <formula>0.002</formula>
    </cfRule>
    <cfRule type="cellIs" dxfId="7925" priority="1484" stopIfTrue="1" operator="greaterThanOrEqual">
      <formula>0.0015</formula>
    </cfRule>
  </conditionalFormatting>
  <conditionalFormatting sqref="H160">
    <cfRule type="cellIs" dxfId="7924" priority="1480" stopIfTrue="1" operator="greaterThanOrEqual">
      <formula>0.2</formula>
    </cfRule>
    <cfRule type="cellIs" dxfId="7923" priority="1481" stopIfTrue="1" operator="greaterThanOrEqual">
      <formula>0.15</formula>
    </cfRule>
  </conditionalFormatting>
  <conditionalFormatting sqref="K160">
    <cfRule type="cellIs" dxfId="7922" priority="1478" stopIfTrue="1" operator="greaterThanOrEqual">
      <formula>0.5</formula>
    </cfRule>
    <cfRule type="cellIs" dxfId="7921" priority="1479" stopIfTrue="1" operator="greaterThanOrEqual">
      <formula>0.2</formula>
    </cfRule>
  </conditionalFormatting>
  <conditionalFormatting sqref="L160">
    <cfRule type="cellIs" dxfId="7920" priority="1476" stopIfTrue="1" operator="between">
      <formula>99.5</formula>
      <formula>99.7</formula>
    </cfRule>
    <cfRule type="cellIs" dxfId="7919" priority="1477" stopIfTrue="1" operator="between">
      <formula>0.01</formula>
      <formula>99.5</formula>
    </cfRule>
  </conditionalFormatting>
  <conditionalFormatting sqref="M160">
    <cfRule type="cellIs" dxfId="7918" priority="1474" stopIfTrue="1" operator="greaterThanOrEqual">
      <formula>0.15</formula>
    </cfRule>
    <cfRule type="cellIs" dxfId="7917" priority="1475" stopIfTrue="1" operator="greaterThanOrEqual">
      <formula>0.1</formula>
    </cfRule>
  </conditionalFormatting>
  <conditionalFormatting sqref="N160">
    <cfRule type="cellIs" dxfId="7916" priority="1471" stopIfTrue="1" operator="greaterThanOrEqual">
      <formula>0.0025</formula>
    </cfRule>
    <cfRule type="cellIs" dxfId="7915" priority="1472" stopIfTrue="1" operator="greaterThanOrEqual">
      <formula>0.002</formula>
    </cfRule>
    <cfRule type="cellIs" dxfId="7914" priority="1473" stopIfTrue="1" operator="greaterThanOrEqual">
      <formula>0.0015</formula>
    </cfRule>
  </conditionalFormatting>
  <conditionalFormatting sqref="H166">
    <cfRule type="cellIs" dxfId="7913" priority="1447" stopIfTrue="1" operator="greaterThanOrEqual">
      <formula>0.2</formula>
    </cfRule>
    <cfRule type="cellIs" dxfId="7912" priority="1448" stopIfTrue="1" operator="greaterThanOrEqual">
      <formula>0.15</formula>
    </cfRule>
  </conditionalFormatting>
  <conditionalFormatting sqref="K166">
    <cfRule type="cellIs" dxfId="7911" priority="1445" stopIfTrue="1" operator="greaterThanOrEqual">
      <formula>0.5</formula>
    </cfRule>
    <cfRule type="cellIs" dxfId="7910" priority="1446" stopIfTrue="1" operator="greaterThanOrEqual">
      <formula>0.2</formula>
    </cfRule>
  </conditionalFormatting>
  <conditionalFormatting sqref="L166">
    <cfRule type="cellIs" dxfId="7909" priority="1443" stopIfTrue="1" operator="between">
      <formula>99.5</formula>
      <formula>99.7</formula>
    </cfRule>
    <cfRule type="cellIs" dxfId="7908" priority="1444" stopIfTrue="1" operator="between">
      <formula>0.01</formula>
      <formula>99.5</formula>
    </cfRule>
  </conditionalFormatting>
  <conditionalFormatting sqref="M166">
    <cfRule type="cellIs" dxfId="7907" priority="1441" stopIfTrue="1" operator="greaterThanOrEqual">
      <formula>0.15</formula>
    </cfRule>
    <cfRule type="cellIs" dxfId="7906" priority="1442" stopIfTrue="1" operator="greaterThanOrEqual">
      <formula>0.1</formula>
    </cfRule>
  </conditionalFormatting>
  <conditionalFormatting sqref="N166">
    <cfRule type="cellIs" dxfId="7905" priority="1438" stopIfTrue="1" operator="greaterThanOrEqual">
      <formula>0.0025</formula>
    </cfRule>
    <cfRule type="cellIs" dxfId="7904" priority="1439" stopIfTrue="1" operator="greaterThanOrEqual">
      <formula>0.002</formula>
    </cfRule>
    <cfRule type="cellIs" dxfId="7903" priority="1440" stopIfTrue="1" operator="greaterThanOrEqual">
      <formula>0.0015</formula>
    </cfRule>
  </conditionalFormatting>
  <conditionalFormatting sqref="H167">
    <cfRule type="cellIs" dxfId="7902" priority="1436" stopIfTrue="1" operator="greaterThanOrEqual">
      <formula>0.2</formula>
    </cfRule>
    <cfRule type="cellIs" dxfId="7901" priority="1437" stopIfTrue="1" operator="greaterThanOrEqual">
      <formula>0.15</formula>
    </cfRule>
  </conditionalFormatting>
  <conditionalFormatting sqref="K167">
    <cfRule type="cellIs" dxfId="7900" priority="1434" stopIfTrue="1" operator="greaterThanOrEqual">
      <formula>0.5</formula>
    </cfRule>
    <cfRule type="cellIs" dxfId="7899" priority="1435" stopIfTrue="1" operator="greaterThanOrEqual">
      <formula>0.2</formula>
    </cfRule>
  </conditionalFormatting>
  <conditionalFormatting sqref="L167">
    <cfRule type="cellIs" dxfId="7898" priority="1432" stopIfTrue="1" operator="between">
      <formula>99.5</formula>
      <formula>99.7</formula>
    </cfRule>
    <cfRule type="cellIs" dxfId="7897" priority="1433" stopIfTrue="1" operator="between">
      <formula>0.01</formula>
      <formula>99.5</formula>
    </cfRule>
  </conditionalFormatting>
  <conditionalFormatting sqref="M167">
    <cfRule type="cellIs" dxfId="7896" priority="1430" stopIfTrue="1" operator="greaterThanOrEqual">
      <formula>0.15</formula>
    </cfRule>
    <cfRule type="cellIs" dxfId="7895" priority="1431" stopIfTrue="1" operator="greaterThanOrEqual">
      <formula>0.1</formula>
    </cfRule>
  </conditionalFormatting>
  <conditionalFormatting sqref="H168">
    <cfRule type="cellIs" dxfId="7894" priority="1428" stopIfTrue="1" operator="greaterThanOrEqual">
      <formula>0.2</formula>
    </cfRule>
    <cfRule type="cellIs" dxfId="7893" priority="1429" stopIfTrue="1" operator="greaterThanOrEqual">
      <formula>0.15</formula>
    </cfRule>
  </conditionalFormatting>
  <conditionalFormatting sqref="K168">
    <cfRule type="cellIs" dxfId="7892" priority="1426" stopIfTrue="1" operator="greaterThanOrEqual">
      <formula>0.5</formula>
    </cfRule>
    <cfRule type="cellIs" dxfId="7891" priority="1427" stopIfTrue="1" operator="greaterThanOrEqual">
      <formula>0.2</formula>
    </cfRule>
  </conditionalFormatting>
  <conditionalFormatting sqref="L168">
    <cfRule type="cellIs" dxfId="7890" priority="1424" stopIfTrue="1" operator="between">
      <formula>99.5</formula>
      <formula>99.7</formula>
    </cfRule>
    <cfRule type="cellIs" dxfId="7889" priority="1425" stopIfTrue="1" operator="between">
      <formula>0.01</formula>
      <formula>99.5</formula>
    </cfRule>
  </conditionalFormatting>
  <conditionalFormatting sqref="M168">
    <cfRule type="cellIs" dxfId="7888" priority="1422" stopIfTrue="1" operator="greaterThanOrEqual">
      <formula>0.15</formula>
    </cfRule>
    <cfRule type="cellIs" dxfId="7887" priority="1423" stopIfTrue="1" operator="greaterThanOrEqual">
      <formula>0.1</formula>
    </cfRule>
  </conditionalFormatting>
  <conditionalFormatting sqref="N168">
    <cfRule type="cellIs" dxfId="7886" priority="1419" stopIfTrue="1" operator="greaterThanOrEqual">
      <formula>0.0025</formula>
    </cfRule>
    <cfRule type="cellIs" dxfId="7885" priority="1420" stopIfTrue="1" operator="greaterThanOrEqual">
      <formula>0.002</formula>
    </cfRule>
    <cfRule type="cellIs" dxfId="7884" priority="1421" stopIfTrue="1" operator="greaterThanOrEqual">
      <formula>0.0015</formula>
    </cfRule>
  </conditionalFormatting>
  <conditionalFormatting sqref="H169">
    <cfRule type="cellIs" dxfId="7883" priority="1417" stopIfTrue="1" operator="greaterThanOrEqual">
      <formula>0.2</formula>
    </cfRule>
    <cfRule type="cellIs" dxfId="7882" priority="1418" stopIfTrue="1" operator="greaterThanOrEqual">
      <formula>0.15</formula>
    </cfRule>
  </conditionalFormatting>
  <conditionalFormatting sqref="K169">
    <cfRule type="cellIs" dxfId="7881" priority="1415" stopIfTrue="1" operator="greaterThanOrEqual">
      <formula>0.5</formula>
    </cfRule>
    <cfRule type="cellIs" dxfId="7880" priority="1416" stopIfTrue="1" operator="greaterThanOrEqual">
      <formula>0.2</formula>
    </cfRule>
  </conditionalFormatting>
  <conditionalFormatting sqref="L169">
    <cfRule type="cellIs" dxfId="7879" priority="1413" stopIfTrue="1" operator="between">
      <formula>99.5</formula>
      <formula>99.7</formula>
    </cfRule>
    <cfRule type="cellIs" dxfId="7878" priority="1414" stopIfTrue="1" operator="between">
      <formula>0.01</formula>
      <formula>99.5</formula>
    </cfRule>
  </conditionalFormatting>
  <conditionalFormatting sqref="M169">
    <cfRule type="cellIs" dxfId="7877" priority="1411" stopIfTrue="1" operator="greaterThanOrEqual">
      <formula>0.15</formula>
    </cfRule>
    <cfRule type="cellIs" dxfId="7876" priority="1412" stopIfTrue="1" operator="greaterThanOrEqual">
      <formula>0.1</formula>
    </cfRule>
  </conditionalFormatting>
  <conditionalFormatting sqref="N169">
    <cfRule type="cellIs" dxfId="7875" priority="1408" stopIfTrue="1" operator="greaterThanOrEqual">
      <formula>0.0025</formula>
    </cfRule>
    <cfRule type="cellIs" dxfId="7874" priority="1409" stopIfTrue="1" operator="greaterThanOrEqual">
      <formula>0.002</formula>
    </cfRule>
    <cfRule type="cellIs" dxfId="7873" priority="1410" stopIfTrue="1" operator="greaterThanOrEqual">
      <formula>0.0015</formula>
    </cfRule>
  </conditionalFormatting>
  <conditionalFormatting sqref="H170">
    <cfRule type="cellIs" dxfId="7872" priority="1406" stopIfTrue="1" operator="greaterThanOrEqual">
      <formula>0.2</formula>
    </cfRule>
    <cfRule type="cellIs" dxfId="7871" priority="1407" stopIfTrue="1" operator="greaterThanOrEqual">
      <formula>0.15</formula>
    </cfRule>
  </conditionalFormatting>
  <conditionalFormatting sqref="K170">
    <cfRule type="cellIs" dxfId="7870" priority="1404" stopIfTrue="1" operator="greaterThanOrEqual">
      <formula>0.5</formula>
    </cfRule>
    <cfRule type="cellIs" dxfId="7869" priority="1405" stopIfTrue="1" operator="greaterThanOrEqual">
      <formula>0.2</formula>
    </cfRule>
  </conditionalFormatting>
  <conditionalFormatting sqref="L170">
    <cfRule type="cellIs" dxfId="7868" priority="1402" stopIfTrue="1" operator="between">
      <formula>99.5</formula>
      <formula>99.7</formula>
    </cfRule>
    <cfRule type="cellIs" dxfId="7867" priority="1403" stopIfTrue="1" operator="between">
      <formula>0.01</formula>
      <formula>99.5</formula>
    </cfRule>
  </conditionalFormatting>
  <conditionalFormatting sqref="M170">
    <cfRule type="cellIs" dxfId="7866" priority="1400" stopIfTrue="1" operator="greaterThanOrEqual">
      <formula>0.15</formula>
    </cfRule>
    <cfRule type="cellIs" dxfId="7865" priority="1401" stopIfTrue="1" operator="greaterThanOrEqual">
      <formula>0.1</formula>
    </cfRule>
  </conditionalFormatting>
  <conditionalFormatting sqref="N170">
    <cfRule type="cellIs" dxfId="7864" priority="1397" stopIfTrue="1" operator="greaterThanOrEqual">
      <formula>0.0025</formula>
    </cfRule>
    <cfRule type="cellIs" dxfId="7863" priority="1398" stopIfTrue="1" operator="greaterThanOrEqual">
      <formula>0.002</formula>
    </cfRule>
    <cfRule type="cellIs" dxfId="7862" priority="1399" stopIfTrue="1" operator="greaterThanOrEqual">
      <formula>0.0015</formula>
    </cfRule>
  </conditionalFormatting>
  <conditionalFormatting sqref="H171">
    <cfRule type="cellIs" dxfId="7861" priority="1395" stopIfTrue="1" operator="greaterThanOrEqual">
      <formula>0.2</formula>
    </cfRule>
    <cfRule type="cellIs" dxfId="7860" priority="1396" stopIfTrue="1" operator="greaterThanOrEqual">
      <formula>0.15</formula>
    </cfRule>
  </conditionalFormatting>
  <conditionalFormatting sqref="K171">
    <cfRule type="cellIs" dxfId="7859" priority="1393" stopIfTrue="1" operator="greaterThanOrEqual">
      <formula>0.5</formula>
    </cfRule>
    <cfRule type="cellIs" dxfId="7858" priority="1394" stopIfTrue="1" operator="greaterThanOrEqual">
      <formula>0.2</formula>
    </cfRule>
  </conditionalFormatting>
  <conditionalFormatting sqref="L171">
    <cfRule type="cellIs" dxfId="7857" priority="1391" stopIfTrue="1" operator="between">
      <formula>99.5</formula>
      <formula>99.7</formula>
    </cfRule>
    <cfRule type="cellIs" dxfId="7856" priority="1392" stopIfTrue="1" operator="between">
      <formula>0.01</formula>
      <formula>99.5</formula>
    </cfRule>
  </conditionalFormatting>
  <conditionalFormatting sqref="M171">
    <cfRule type="cellIs" dxfId="7855" priority="1389" stopIfTrue="1" operator="greaterThanOrEqual">
      <formula>0.15</formula>
    </cfRule>
    <cfRule type="cellIs" dxfId="7854" priority="1390" stopIfTrue="1" operator="greaterThanOrEqual">
      <formula>0.1</formula>
    </cfRule>
  </conditionalFormatting>
  <conditionalFormatting sqref="N171">
    <cfRule type="cellIs" dxfId="7853" priority="1386" stopIfTrue="1" operator="greaterThanOrEqual">
      <formula>0.0025</formula>
    </cfRule>
    <cfRule type="cellIs" dxfId="7852" priority="1387" stopIfTrue="1" operator="greaterThanOrEqual">
      <formula>0.002</formula>
    </cfRule>
    <cfRule type="cellIs" dxfId="7851" priority="1388" stopIfTrue="1" operator="greaterThanOrEqual">
      <formula>0.0015</formula>
    </cfRule>
  </conditionalFormatting>
  <conditionalFormatting sqref="H172">
    <cfRule type="cellIs" dxfId="7850" priority="1384" stopIfTrue="1" operator="greaterThanOrEqual">
      <formula>0.2</formula>
    </cfRule>
    <cfRule type="cellIs" dxfId="7849" priority="1385" stopIfTrue="1" operator="greaterThanOrEqual">
      <formula>0.15</formula>
    </cfRule>
  </conditionalFormatting>
  <conditionalFormatting sqref="K172">
    <cfRule type="cellIs" dxfId="7848" priority="1382" stopIfTrue="1" operator="greaterThanOrEqual">
      <formula>0.5</formula>
    </cfRule>
    <cfRule type="cellIs" dxfId="7847" priority="1383" stopIfTrue="1" operator="greaterThanOrEqual">
      <formula>0.2</formula>
    </cfRule>
  </conditionalFormatting>
  <conditionalFormatting sqref="L172">
    <cfRule type="cellIs" dxfId="7846" priority="1380" stopIfTrue="1" operator="between">
      <formula>99.5</formula>
      <formula>99.7</formula>
    </cfRule>
    <cfRule type="cellIs" dxfId="7845" priority="1381" stopIfTrue="1" operator="between">
      <formula>0.01</formula>
      <formula>99.5</formula>
    </cfRule>
  </conditionalFormatting>
  <conditionalFormatting sqref="M172">
    <cfRule type="cellIs" dxfId="7844" priority="1378" stopIfTrue="1" operator="greaterThanOrEqual">
      <formula>0.15</formula>
    </cfRule>
    <cfRule type="cellIs" dxfId="7843" priority="1379" stopIfTrue="1" operator="greaterThanOrEqual">
      <formula>0.1</formula>
    </cfRule>
  </conditionalFormatting>
  <conditionalFormatting sqref="N172">
    <cfRule type="cellIs" dxfId="7842" priority="1375" stopIfTrue="1" operator="greaterThanOrEqual">
      <formula>0.0025</formula>
    </cfRule>
    <cfRule type="cellIs" dxfId="7841" priority="1376" stopIfTrue="1" operator="greaterThanOrEqual">
      <formula>0.002</formula>
    </cfRule>
    <cfRule type="cellIs" dxfId="7840" priority="1377" stopIfTrue="1" operator="greaterThanOrEqual">
      <formula>0.0015</formula>
    </cfRule>
  </conditionalFormatting>
  <conditionalFormatting sqref="H173">
    <cfRule type="cellIs" dxfId="7839" priority="1373" stopIfTrue="1" operator="greaterThanOrEqual">
      <formula>0.2</formula>
    </cfRule>
    <cfRule type="cellIs" dxfId="7838" priority="1374" stopIfTrue="1" operator="greaterThanOrEqual">
      <formula>0.15</formula>
    </cfRule>
  </conditionalFormatting>
  <conditionalFormatting sqref="K173">
    <cfRule type="cellIs" dxfId="7837" priority="1371" stopIfTrue="1" operator="greaterThanOrEqual">
      <formula>0.5</formula>
    </cfRule>
    <cfRule type="cellIs" dxfId="7836" priority="1372" stopIfTrue="1" operator="greaterThanOrEqual">
      <formula>0.2</formula>
    </cfRule>
  </conditionalFormatting>
  <conditionalFormatting sqref="L173">
    <cfRule type="cellIs" dxfId="7835" priority="1369" stopIfTrue="1" operator="between">
      <formula>99.5</formula>
      <formula>99.7</formula>
    </cfRule>
    <cfRule type="cellIs" dxfId="7834" priority="1370" stopIfTrue="1" operator="between">
      <formula>0.01</formula>
      <formula>99.5</formula>
    </cfRule>
  </conditionalFormatting>
  <conditionalFormatting sqref="M173">
    <cfRule type="cellIs" dxfId="7833" priority="1367" stopIfTrue="1" operator="greaterThanOrEqual">
      <formula>0.15</formula>
    </cfRule>
    <cfRule type="cellIs" dxfId="7832" priority="1368" stopIfTrue="1" operator="greaterThanOrEqual">
      <formula>0.1</formula>
    </cfRule>
  </conditionalFormatting>
  <conditionalFormatting sqref="N173">
    <cfRule type="cellIs" dxfId="7831" priority="1364" stopIfTrue="1" operator="greaterThanOrEqual">
      <formula>0.0025</formula>
    </cfRule>
    <cfRule type="cellIs" dxfId="7830" priority="1365" stopIfTrue="1" operator="greaterThanOrEqual">
      <formula>0.002</formula>
    </cfRule>
    <cfRule type="cellIs" dxfId="7829" priority="1366" stopIfTrue="1" operator="greaterThanOrEqual">
      <formula>0.0015</formula>
    </cfRule>
  </conditionalFormatting>
  <conditionalFormatting sqref="H174">
    <cfRule type="cellIs" dxfId="7828" priority="1362" stopIfTrue="1" operator="greaterThanOrEqual">
      <formula>0.2</formula>
    </cfRule>
    <cfRule type="cellIs" dxfId="7827" priority="1363" stopIfTrue="1" operator="greaterThanOrEqual">
      <formula>0.15</formula>
    </cfRule>
  </conditionalFormatting>
  <conditionalFormatting sqref="K174">
    <cfRule type="cellIs" dxfId="7826" priority="1360" stopIfTrue="1" operator="greaterThanOrEqual">
      <formula>0.5</formula>
    </cfRule>
    <cfRule type="cellIs" dxfId="7825" priority="1361" stopIfTrue="1" operator="greaterThanOrEqual">
      <formula>0.2</formula>
    </cfRule>
  </conditionalFormatting>
  <conditionalFormatting sqref="L174">
    <cfRule type="cellIs" dxfId="7824" priority="1358" stopIfTrue="1" operator="between">
      <formula>99.5</formula>
      <formula>99.7</formula>
    </cfRule>
    <cfRule type="cellIs" dxfId="7823" priority="1359" stopIfTrue="1" operator="between">
      <formula>0.01</formula>
      <formula>99.5</formula>
    </cfRule>
  </conditionalFormatting>
  <conditionalFormatting sqref="M174">
    <cfRule type="cellIs" dxfId="7822" priority="1356" stopIfTrue="1" operator="greaterThanOrEqual">
      <formula>0.15</formula>
    </cfRule>
    <cfRule type="cellIs" dxfId="7821" priority="1357" stopIfTrue="1" operator="greaterThanOrEqual">
      <formula>0.1</formula>
    </cfRule>
  </conditionalFormatting>
  <conditionalFormatting sqref="N174">
    <cfRule type="cellIs" dxfId="7820" priority="1353" stopIfTrue="1" operator="greaterThanOrEqual">
      <formula>0.0025</formula>
    </cfRule>
    <cfRule type="cellIs" dxfId="7819" priority="1354" stopIfTrue="1" operator="greaterThanOrEqual">
      <formula>0.002</formula>
    </cfRule>
    <cfRule type="cellIs" dxfId="7818" priority="1355" stopIfTrue="1" operator="greaterThanOrEqual">
      <formula>0.0015</formula>
    </cfRule>
  </conditionalFormatting>
  <conditionalFormatting sqref="H175">
    <cfRule type="cellIs" dxfId="7817" priority="1351" stopIfTrue="1" operator="greaterThanOrEqual">
      <formula>0.2</formula>
    </cfRule>
    <cfRule type="cellIs" dxfId="7816" priority="1352" stopIfTrue="1" operator="greaterThanOrEqual">
      <formula>0.15</formula>
    </cfRule>
  </conditionalFormatting>
  <conditionalFormatting sqref="K175">
    <cfRule type="cellIs" dxfId="7815" priority="1349" stopIfTrue="1" operator="greaterThanOrEqual">
      <formula>0.5</formula>
    </cfRule>
    <cfRule type="cellIs" dxfId="7814" priority="1350" stopIfTrue="1" operator="greaterThanOrEqual">
      <formula>0.2</formula>
    </cfRule>
  </conditionalFormatting>
  <conditionalFormatting sqref="L175">
    <cfRule type="cellIs" dxfId="7813" priority="1347" stopIfTrue="1" operator="between">
      <formula>99.5</formula>
      <formula>99.7</formula>
    </cfRule>
    <cfRule type="cellIs" dxfId="7812" priority="1348" stopIfTrue="1" operator="between">
      <formula>0.01</formula>
      <formula>99.5</formula>
    </cfRule>
  </conditionalFormatting>
  <conditionalFormatting sqref="M175">
    <cfRule type="cellIs" dxfId="7811" priority="1345" stopIfTrue="1" operator="greaterThanOrEqual">
      <formula>0.15</formula>
    </cfRule>
    <cfRule type="cellIs" dxfId="7810" priority="1346" stopIfTrue="1" operator="greaterThanOrEqual">
      <formula>0.1</formula>
    </cfRule>
  </conditionalFormatting>
  <conditionalFormatting sqref="N175">
    <cfRule type="cellIs" dxfId="7809" priority="1342" stopIfTrue="1" operator="greaterThanOrEqual">
      <formula>0.0025</formula>
    </cfRule>
    <cfRule type="cellIs" dxfId="7808" priority="1343" stopIfTrue="1" operator="greaterThanOrEqual">
      <formula>0.002</formula>
    </cfRule>
    <cfRule type="cellIs" dxfId="7807" priority="1344" stopIfTrue="1" operator="greaterThanOrEqual">
      <formula>0.0015</formula>
    </cfRule>
  </conditionalFormatting>
  <conditionalFormatting sqref="H161">
    <cfRule type="cellIs" dxfId="7806" priority="1307" stopIfTrue="1" operator="greaterThanOrEqual">
      <formula>0.2</formula>
    </cfRule>
    <cfRule type="cellIs" dxfId="7805" priority="1308" stopIfTrue="1" operator="greaterThanOrEqual">
      <formula>0.15</formula>
    </cfRule>
  </conditionalFormatting>
  <conditionalFormatting sqref="K161">
    <cfRule type="cellIs" dxfId="7804" priority="1305" stopIfTrue="1" operator="greaterThanOrEqual">
      <formula>0.5</formula>
    </cfRule>
    <cfRule type="cellIs" dxfId="7803" priority="1306" stopIfTrue="1" operator="greaterThanOrEqual">
      <formula>0.2</formula>
    </cfRule>
  </conditionalFormatting>
  <conditionalFormatting sqref="L161">
    <cfRule type="cellIs" dxfId="7802" priority="1303" stopIfTrue="1" operator="between">
      <formula>99.5</formula>
      <formula>99.7</formula>
    </cfRule>
    <cfRule type="cellIs" dxfId="7801" priority="1304" stopIfTrue="1" operator="between">
      <formula>0.01</formula>
      <formula>99.5</formula>
    </cfRule>
  </conditionalFormatting>
  <conditionalFormatting sqref="M161">
    <cfRule type="cellIs" dxfId="7800" priority="1301" stopIfTrue="1" operator="greaterThanOrEqual">
      <formula>0.15</formula>
    </cfRule>
    <cfRule type="cellIs" dxfId="7799" priority="1302" stopIfTrue="1" operator="greaterThanOrEqual">
      <formula>0.1</formula>
    </cfRule>
  </conditionalFormatting>
  <conditionalFormatting sqref="N161">
    <cfRule type="cellIs" dxfId="7798" priority="1298" stopIfTrue="1" operator="greaterThanOrEqual">
      <formula>0.0025</formula>
    </cfRule>
    <cfRule type="cellIs" dxfId="7797" priority="1299" stopIfTrue="1" operator="greaterThanOrEqual">
      <formula>0.002</formula>
    </cfRule>
    <cfRule type="cellIs" dxfId="7796" priority="1300" stopIfTrue="1" operator="greaterThanOrEqual">
      <formula>0.0015</formula>
    </cfRule>
  </conditionalFormatting>
  <conditionalFormatting sqref="H162">
    <cfRule type="cellIs" dxfId="7795" priority="1296" stopIfTrue="1" operator="greaterThanOrEqual">
      <formula>0.2</formula>
    </cfRule>
    <cfRule type="cellIs" dxfId="7794" priority="1297" stopIfTrue="1" operator="greaterThanOrEqual">
      <formula>0.15</formula>
    </cfRule>
  </conditionalFormatting>
  <conditionalFormatting sqref="K162">
    <cfRule type="cellIs" dxfId="7793" priority="1294" stopIfTrue="1" operator="greaterThanOrEqual">
      <formula>0.5</formula>
    </cfRule>
    <cfRule type="cellIs" dxfId="7792" priority="1295" stopIfTrue="1" operator="greaterThanOrEqual">
      <formula>0.2</formula>
    </cfRule>
  </conditionalFormatting>
  <conditionalFormatting sqref="L162">
    <cfRule type="cellIs" dxfId="7791" priority="1292" stopIfTrue="1" operator="between">
      <formula>99.5</formula>
      <formula>99.7</formula>
    </cfRule>
    <cfRule type="cellIs" dxfId="7790" priority="1293" stopIfTrue="1" operator="between">
      <formula>0.01</formula>
      <formula>99.5</formula>
    </cfRule>
  </conditionalFormatting>
  <conditionalFormatting sqref="M162">
    <cfRule type="cellIs" dxfId="7789" priority="1290" stopIfTrue="1" operator="greaterThanOrEqual">
      <formula>0.15</formula>
    </cfRule>
    <cfRule type="cellIs" dxfId="7788" priority="1291" stopIfTrue="1" operator="greaterThanOrEqual">
      <formula>0.1</formula>
    </cfRule>
  </conditionalFormatting>
  <conditionalFormatting sqref="N162">
    <cfRule type="cellIs" dxfId="7787" priority="1287" stopIfTrue="1" operator="greaterThanOrEqual">
      <formula>0.0025</formula>
    </cfRule>
    <cfRule type="cellIs" dxfId="7786" priority="1288" stopIfTrue="1" operator="greaterThanOrEqual">
      <formula>0.002</formula>
    </cfRule>
    <cfRule type="cellIs" dxfId="7785" priority="1289" stopIfTrue="1" operator="greaterThanOrEqual">
      <formula>0.0015</formula>
    </cfRule>
  </conditionalFormatting>
  <conditionalFormatting sqref="H163:H164">
    <cfRule type="cellIs" dxfId="7784" priority="1252" stopIfTrue="1" operator="greaterThanOrEqual">
      <formula>0.2</formula>
    </cfRule>
    <cfRule type="cellIs" dxfId="7783" priority="1253" stopIfTrue="1" operator="greaterThanOrEqual">
      <formula>0.15</formula>
    </cfRule>
  </conditionalFormatting>
  <conditionalFormatting sqref="K163:K164">
    <cfRule type="cellIs" dxfId="7782" priority="1250" stopIfTrue="1" operator="greaterThanOrEqual">
      <formula>0.5</formula>
    </cfRule>
    <cfRule type="cellIs" dxfId="7781" priority="1251" stopIfTrue="1" operator="greaterThanOrEqual">
      <formula>0.2</formula>
    </cfRule>
  </conditionalFormatting>
  <conditionalFormatting sqref="L163:L164">
    <cfRule type="cellIs" dxfId="7780" priority="1248" stopIfTrue="1" operator="between">
      <formula>99.5</formula>
      <formula>99.7</formula>
    </cfRule>
    <cfRule type="cellIs" dxfId="7779" priority="1249" stopIfTrue="1" operator="between">
      <formula>0.01</formula>
      <formula>99.5</formula>
    </cfRule>
  </conditionalFormatting>
  <conditionalFormatting sqref="M163:M164">
    <cfRule type="cellIs" dxfId="7778" priority="1246" stopIfTrue="1" operator="greaterThanOrEqual">
      <formula>0.15</formula>
    </cfRule>
    <cfRule type="cellIs" dxfId="7777" priority="1247" stopIfTrue="1" operator="greaterThanOrEqual">
      <formula>0.1</formula>
    </cfRule>
  </conditionalFormatting>
  <conditionalFormatting sqref="N163:N164">
    <cfRule type="cellIs" dxfId="7776" priority="1243" stopIfTrue="1" operator="greaterThanOrEqual">
      <formula>0.0025</formula>
    </cfRule>
    <cfRule type="cellIs" dxfId="7775" priority="1244" stopIfTrue="1" operator="greaterThanOrEqual">
      <formula>0.002</formula>
    </cfRule>
    <cfRule type="cellIs" dxfId="7774" priority="1245" stopIfTrue="1" operator="greaterThanOrEqual">
      <formula>0.0015</formula>
    </cfRule>
  </conditionalFormatting>
  <conditionalFormatting sqref="H165">
    <cfRule type="cellIs" dxfId="7773" priority="1241" stopIfTrue="1" operator="greaterThanOrEqual">
      <formula>0.2</formula>
    </cfRule>
    <cfRule type="cellIs" dxfId="7772" priority="1242" stopIfTrue="1" operator="greaterThanOrEqual">
      <formula>0.15</formula>
    </cfRule>
  </conditionalFormatting>
  <conditionalFormatting sqref="K165">
    <cfRule type="cellIs" dxfId="7771" priority="1239" stopIfTrue="1" operator="greaterThanOrEqual">
      <formula>0.5</formula>
    </cfRule>
    <cfRule type="cellIs" dxfId="7770" priority="1240" stopIfTrue="1" operator="greaterThanOrEqual">
      <formula>0.2</formula>
    </cfRule>
  </conditionalFormatting>
  <conditionalFormatting sqref="L165">
    <cfRule type="cellIs" dxfId="7769" priority="1237" stopIfTrue="1" operator="between">
      <formula>99.5</formula>
      <formula>99.7</formula>
    </cfRule>
    <cfRule type="cellIs" dxfId="7768" priority="1238" stopIfTrue="1" operator="between">
      <formula>0.01</formula>
      <formula>99.5</formula>
    </cfRule>
  </conditionalFormatting>
  <conditionalFormatting sqref="M165">
    <cfRule type="cellIs" dxfId="7767" priority="1235" stopIfTrue="1" operator="greaterThanOrEqual">
      <formula>0.15</formula>
    </cfRule>
    <cfRule type="cellIs" dxfId="7766" priority="1236" stopIfTrue="1" operator="greaterThanOrEqual">
      <formula>0.1</formula>
    </cfRule>
  </conditionalFormatting>
  <conditionalFormatting sqref="N165">
    <cfRule type="cellIs" dxfId="7765" priority="1232" stopIfTrue="1" operator="greaterThanOrEqual">
      <formula>0.0025</formula>
    </cfRule>
    <cfRule type="cellIs" dxfId="7764" priority="1233" stopIfTrue="1" operator="greaterThanOrEqual">
      <formula>0.002</formula>
    </cfRule>
    <cfRule type="cellIs" dxfId="7763" priority="1234" stopIfTrue="1" operator="greaterThanOrEqual">
      <formula>0.0015</formula>
    </cfRule>
  </conditionalFormatting>
  <conditionalFormatting sqref="H274 H281 H288 H295 H302 H309 H317 H324 H331 H338 H345 H352 H359 H366">
    <cfRule type="cellIs" dxfId="7762" priority="1230" stopIfTrue="1" operator="greaterThanOrEqual">
      <formula>0.2</formula>
    </cfRule>
    <cfRule type="cellIs" dxfId="7761" priority="1231" stopIfTrue="1" operator="greaterThanOrEqual">
      <formula>0.15</formula>
    </cfRule>
  </conditionalFormatting>
  <conditionalFormatting sqref="K274 K281 K288 K295 K302 K309 K317 K324 K331 K338 K345 K352 K359 K366">
    <cfRule type="cellIs" dxfId="7760" priority="1228" stopIfTrue="1" operator="greaterThanOrEqual">
      <formula>0.5</formula>
    </cfRule>
    <cfRule type="cellIs" dxfId="7759" priority="1229" stopIfTrue="1" operator="greaterThanOrEqual">
      <formula>0.2</formula>
    </cfRule>
  </conditionalFormatting>
  <conditionalFormatting sqref="L274 L281 L288 L295 L302 L309 L317 L324 L331 L338 L345 L352 L359 L366">
    <cfRule type="cellIs" dxfId="7758" priority="1226" stopIfTrue="1" operator="between">
      <formula>99.5</formula>
      <formula>99.7</formula>
    </cfRule>
    <cfRule type="cellIs" dxfId="7757" priority="1227" stopIfTrue="1" operator="between">
      <formula>0.01</formula>
      <formula>99.5</formula>
    </cfRule>
  </conditionalFormatting>
  <conditionalFormatting sqref="M274 M281 M288 M295 M302 M309 M317 M324 M331 M338 M345 M352 M359 M366">
    <cfRule type="cellIs" dxfId="7756" priority="1224" stopIfTrue="1" operator="greaterThanOrEqual">
      <formula>0.15</formula>
    </cfRule>
    <cfRule type="cellIs" dxfId="7755" priority="1225" stopIfTrue="1" operator="greaterThanOrEqual">
      <formula>0.1</formula>
    </cfRule>
  </conditionalFormatting>
  <conditionalFormatting sqref="N274 N281 N288 N295 N302 N309 N317 N324 N331 N338 N345 N352 N359 N366">
    <cfRule type="cellIs" dxfId="7754" priority="1221" stopIfTrue="1" operator="greaterThanOrEqual">
      <formula>0.0025</formula>
    </cfRule>
    <cfRule type="cellIs" dxfId="7753" priority="1222" stopIfTrue="1" operator="greaterThanOrEqual">
      <formula>0.002</formula>
    </cfRule>
    <cfRule type="cellIs" dxfId="7752" priority="1223" stopIfTrue="1" operator="greaterThanOrEqual">
      <formula>0.0015</formula>
    </cfRule>
  </conditionalFormatting>
  <conditionalFormatting sqref="H177 H275 H282 H289 H296 H303 H310 H318 H325 H332 H339 H346 H353 H360 H367">
    <cfRule type="cellIs" dxfId="7751" priority="1219" stopIfTrue="1" operator="greaterThanOrEqual">
      <formula>0.2</formula>
    </cfRule>
    <cfRule type="cellIs" dxfId="7750" priority="1220" stopIfTrue="1" operator="greaterThanOrEqual">
      <formula>0.15</formula>
    </cfRule>
  </conditionalFormatting>
  <conditionalFormatting sqref="K177 K275 K282 K289 K296 K303 K310 K318 K325 K332 K339 K346 K353 K360 K367">
    <cfRule type="cellIs" dxfId="7749" priority="1217" stopIfTrue="1" operator="greaterThanOrEqual">
      <formula>0.5</formula>
    </cfRule>
    <cfRule type="cellIs" dxfId="7748" priority="1218" stopIfTrue="1" operator="greaterThanOrEqual">
      <formula>0.2</formula>
    </cfRule>
  </conditionalFormatting>
  <conditionalFormatting sqref="L177 L275 L282 L289 L296 L303 L310 L318 L325 L332 L339 L346 L353 L360 L367">
    <cfRule type="cellIs" dxfId="7747" priority="1215" stopIfTrue="1" operator="between">
      <formula>99.5</formula>
      <formula>99.7</formula>
    </cfRule>
    <cfRule type="cellIs" dxfId="7746" priority="1216" stopIfTrue="1" operator="between">
      <formula>0.01</formula>
      <formula>99.5</formula>
    </cfRule>
  </conditionalFormatting>
  <conditionalFormatting sqref="M177 M275 M282 M289 M296 M303 M310 M318 M325 M332 M339 M346 M353 M360 M367">
    <cfRule type="cellIs" dxfId="7745" priority="1213" stopIfTrue="1" operator="greaterThanOrEqual">
      <formula>0.15</formula>
    </cfRule>
    <cfRule type="cellIs" dxfId="7744" priority="1214" stopIfTrue="1" operator="greaterThanOrEqual">
      <formula>0.1</formula>
    </cfRule>
  </conditionalFormatting>
  <conditionalFormatting sqref="N177 N219 N275 N282 N289 N296 N303 N310 N318 N325 N332 N339 N346 N353 N360 N367">
    <cfRule type="cellIs" dxfId="7743" priority="1210" stopIfTrue="1" operator="greaterThanOrEqual">
      <formula>0.0025</formula>
    </cfRule>
    <cfRule type="cellIs" dxfId="7742" priority="1211" stopIfTrue="1" operator="greaterThanOrEqual">
      <formula>0.002</formula>
    </cfRule>
    <cfRule type="cellIs" dxfId="7741" priority="1212" stopIfTrue="1" operator="greaterThanOrEqual">
      <formula>0.0015</formula>
    </cfRule>
  </conditionalFormatting>
  <conditionalFormatting sqref="H192 H276 H283 H290 H297 H304 H311 H319 H326 H333 H340 H347 H354 H361 H368">
    <cfRule type="cellIs" dxfId="7740" priority="1208" stopIfTrue="1" operator="greaterThanOrEqual">
      <formula>0.2</formula>
    </cfRule>
    <cfRule type="cellIs" dxfId="7739" priority="1209" stopIfTrue="1" operator="greaterThanOrEqual">
      <formula>0.15</formula>
    </cfRule>
  </conditionalFormatting>
  <conditionalFormatting sqref="K192 K276 K283 K290 K297 K304 K311 K319 K326 K333 K340 K347 K354 K361 K368">
    <cfRule type="cellIs" dxfId="7738" priority="1206" stopIfTrue="1" operator="greaterThanOrEqual">
      <formula>0.5</formula>
    </cfRule>
    <cfRule type="cellIs" dxfId="7737" priority="1207" stopIfTrue="1" operator="greaterThanOrEqual">
      <formula>0.2</formula>
    </cfRule>
  </conditionalFormatting>
  <conditionalFormatting sqref="L192 L276 L283 L290 L297 L304 L311 L319 L326 L333 L340 L347 L354 L361 L368">
    <cfRule type="cellIs" dxfId="7736" priority="1204" stopIfTrue="1" operator="between">
      <formula>99.5</formula>
      <formula>99.7</formula>
    </cfRule>
    <cfRule type="cellIs" dxfId="7735" priority="1205" stopIfTrue="1" operator="between">
      <formula>0.01</formula>
      <formula>99.5</formula>
    </cfRule>
  </conditionalFormatting>
  <conditionalFormatting sqref="M192 M276 M283 M290 M297 M304 M311 M319 M326 M333 M340 M347 M354 M361 M368">
    <cfRule type="cellIs" dxfId="7734" priority="1202" stopIfTrue="1" operator="greaterThanOrEqual">
      <formula>0.15</formula>
    </cfRule>
    <cfRule type="cellIs" dxfId="7733" priority="1203" stopIfTrue="1" operator="greaterThanOrEqual">
      <formula>0.1</formula>
    </cfRule>
  </conditionalFormatting>
  <conditionalFormatting sqref="N192 N276 N283 N290 N297 N304 N311 N319 N326 N333 N340 N347 N354 N361 N368">
    <cfRule type="cellIs" dxfId="7732" priority="1199" stopIfTrue="1" operator="greaterThanOrEqual">
      <formula>0.0025</formula>
    </cfRule>
    <cfRule type="cellIs" dxfId="7731" priority="1200" stopIfTrue="1" operator="greaterThanOrEqual">
      <formula>0.002</formula>
    </cfRule>
    <cfRule type="cellIs" dxfId="7730" priority="1201" stopIfTrue="1" operator="greaterThanOrEqual">
      <formula>0.0015</formula>
    </cfRule>
  </conditionalFormatting>
  <conditionalFormatting sqref="H270 H277 H284 H291 H298 H305 H312 H320 H327 H334 H341 H348 H355 H362 H369">
    <cfRule type="cellIs" dxfId="7729" priority="1197" stopIfTrue="1" operator="greaterThanOrEqual">
      <formula>0.2</formula>
    </cfRule>
    <cfRule type="cellIs" dxfId="7728" priority="1198" stopIfTrue="1" operator="greaterThanOrEqual">
      <formula>0.15</formula>
    </cfRule>
  </conditionalFormatting>
  <conditionalFormatting sqref="K270 K277 K284 K291 K298 K305 K312 K320 K327 K334 K341 K348 K355 K362 K369">
    <cfRule type="cellIs" dxfId="7727" priority="1195" stopIfTrue="1" operator="greaterThanOrEqual">
      <formula>0.5</formula>
    </cfRule>
    <cfRule type="cellIs" dxfId="7726" priority="1196" stopIfTrue="1" operator="greaterThanOrEqual">
      <formula>0.2</formula>
    </cfRule>
  </conditionalFormatting>
  <conditionalFormatting sqref="L270 L277 L284 L291 L298 L305 L312 L320 L327 L334 L341 L348 L355 L362 L369">
    <cfRule type="cellIs" dxfId="7725" priority="1193" stopIfTrue="1" operator="between">
      <formula>99.5</formula>
      <formula>99.7</formula>
    </cfRule>
    <cfRule type="cellIs" dxfId="7724" priority="1194" stopIfTrue="1" operator="between">
      <formula>0.01</formula>
      <formula>99.5</formula>
    </cfRule>
  </conditionalFormatting>
  <conditionalFormatting sqref="M270 M277 M284 M291 M298 M305 M312 M320 M327 M334 M341 M348 M355 M362 M369">
    <cfRule type="cellIs" dxfId="7723" priority="1191" stopIfTrue="1" operator="greaterThanOrEqual">
      <formula>0.15</formula>
    </cfRule>
    <cfRule type="cellIs" dxfId="7722" priority="1192" stopIfTrue="1" operator="greaterThanOrEqual">
      <formula>0.1</formula>
    </cfRule>
  </conditionalFormatting>
  <conditionalFormatting sqref="N270 N277 N284 N291 N298 N305 N312 N320 N327 N334 N341 N348 N355 N362 N369">
    <cfRule type="cellIs" dxfId="7721" priority="1188" stopIfTrue="1" operator="greaterThanOrEqual">
      <formula>0.0025</formula>
    </cfRule>
    <cfRule type="cellIs" dxfId="7720" priority="1189" stopIfTrue="1" operator="greaterThanOrEqual">
      <formula>0.002</formula>
    </cfRule>
    <cfRule type="cellIs" dxfId="7719" priority="1190" stopIfTrue="1" operator="greaterThanOrEqual">
      <formula>0.0015</formula>
    </cfRule>
  </conditionalFormatting>
  <conditionalFormatting sqref="H271 H278 H285 H292 H299 H306 H313 H321 H328 H335 H342 H349 H356 H363 H370">
    <cfRule type="cellIs" dxfId="7718" priority="1186" stopIfTrue="1" operator="greaterThanOrEqual">
      <formula>0.2</formula>
    </cfRule>
    <cfRule type="cellIs" dxfId="7717" priority="1187" stopIfTrue="1" operator="greaterThanOrEqual">
      <formula>0.15</formula>
    </cfRule>
  </conditionalFormatting>
  <conditionalFormatting sqref="K271 K278 K285 K292 K299 K306 K313 K321 K328 K335 K342 K349 K356 K363 K370">
    <cfRule type="cellIs" dxfId="7716" priority="1184" stopIfTrue="1" operator="greaterThanOrEqual">
      <formula>0.5</formula>
    </cfRule>
    <cfRule type="cellIs" dxfId="7715" priority="1185" stopIfTrue="1" operator="greaterThanOrEqual">
      <formula>0.2</formula>
    </cfRule>
  </conditionalFormatting>
  <conditionalFormatting sqref="L271 L278 L285 L292 L299 L306 L313 L321 L328 L335 L342 L349 L356 L363 L370">
    <cfRule type="cellIs" dxfId="7714" priority="1182" stopIfTrue="1" operator="between">
      <formula>99.5</formula>
      <formula>99.7</formula>
    </cfRule>
    <cfRule type="cellIs" dxfId="7713" priority="1183" stopIfTrue="1" operator="between">
      <formula>0.01</formula>
      <formula>99.5</formula>
    </cfRule>
  </conditionalFormatting>
  <conditionalFormatting sqref="M271 M278 M285 M292 M299 M306 M313 M321 M328 M335 M342 M349 M356 M363 M370">
    <cfRule type="cellIs" dxfId="7712" priority="1180" stopIfTrue="1" operator="greaterThanOrEqual">
      <formula>0.15</formula>
    </cfRule>
    <cfRule type="cellIs" dxfId="7711" priority="1181" stopIfTrue="1" operator="greaterThanOrEqual">
      <formula>0.1</formula>
    </cfRule>
  </conditionalFormatting>
  <conditionalFormatting sqref="N271 N278 N285 N292 N299 N306 N313 N321 N328 N335 N342 N349 N356 N363 N370">
    <cfRule type="cellIs" dxfId="7710" priority="1177" stopIfTrue="1" operator="greaterThanOrEqual">
      <formula>0.0025</formula>
    </cfRule>
    <cfRule type="cellIs" dxfId="7709" priority="1178" stopIfTrue="1" operator="greaterThanOrEqual">
      <formula>0.002</formula>
    </cfRule>
    <cfRule type="cellIs" dxfId="7708" priority="1179" stopIfTrue="1" operator="greaterThanOrEqual">
      <formula>0.0015</formula>
    </cfRule>
  </conditionalFormatting>
  <conditionalFormatting sqref="H272 H279 H286 H293 H300 H307 H314 H322 H329 H336 H343 H350 H357 H364 H371">
    <cfRule type="cellIs" dxfId="7707" priority="1175" stopIfTrue="1" operator="greaterThanOrEqual">
      <formula>0.2</formula>
    </cfRule>
    <cfRule type="cellIs" dxfId="7706" priority="1176" stopIfTrue="1" operator="greaterThanOrEqual">
      <formula>0.15</formula>
    </cfRule>
  </conditionalFormatting>
  <conditionalFormatting sqref="K272 K279 K286 K293 K300 K307 K314 K322 K329 K336 K343 K350 K357 K364 K371">
    <cfRule type="cellIs" dxfId="7705" priority="1173" stopIfTrue="1" operator="greaterThanOrEqual">
      <formula>0.5</formula>
    </cfRule>
    <cfRule type="cellIs" dxfId="7704" priority="1174" stopIfTrue="1" operator="greaterThanOrEqual">
      <formula>0.2</formula>
    </cfRule>
  </conditionalFormatting>
  <conditionalFormatting sqref="L272 L279 L286 L293 L300 L307 L314 L322 L329 L336 L343 L350 L357 L364 L371">
    <cfRule type="cellIs" dxfId="7703" priority="1171" stopIfTrue="1" operator="between">
      <formula>99.5</formula>
      <formula>99.7</formula>
    </cfRule>
    <cfRule type="cellIs" dxfId="7702" priority="1172" stopIfTrue="1" operator="between">
      <formula>0.01</formula>
      <formula>99.5</formula>
    </cfRule>
  </conditionalFormatting>
  <conditionalFormatting sqref="M272 M279 M286 M293 M300 M307 M314 M322 M329 M336 M343 M350 M357 M364 M371">
    <cfRule type="cellIs" dxfId="7701" priority="1169" stopIfTrue="1" operator="greaterThanOrEqual">
      <formula>0.15</formula>
    </cfRule>
    <cfRule type="cellIs" dxfId="7700" priority="1170" stopIfTrue="1" operator="greaterThanOrEqual">
      <formula>0.1</formula>
    </cfRule>
  </conditionalFormatting>
  <conditionalFormatting sqref="N272 N279 N286 N293 N300 N307 N314 N322 N329 N336 N343 N350 N357 N364 N371">
    <cfRule type="cellIs" dxfId="7699" priority="1166" stopIfTrue="1" operator="greaterThanOrEqual">
      <formula>0.0025</formula>
    </cfRule>
    <cfRule type="cellIs" dxfId="7698" priority="1167" stopIfTrue="1" operator="greaterThanOrEqual">
      <formula>0.002</formula>
    </cfRule>
    <cfRule type="cellIs" dxfId="7697" priority="1168" stopIfTrue="1" operator="greaterThanOrEqual">
      <formula>0.0015</formula>
    </cfRule>
  </conditionalFormatting>
  <conditionalFormatting sqref="H273 H280 H287 H294 H301 H308 H315:H316 H323 H330 H337 H344 H351 H358 H365 H372">
    <cfRule type="cellIs" dxfId="7696" priority="1164" stopIfTrue="1" operator="greaterThanOrEqual">
      <formula>0.2</formula>
    </cfRule>
    <cfRule type="cellIs" dxfId="7695" priority="1165" stopIfTrue="1" operator="greaterThanOrEqual">
      <formula>0.15</formula>
    </cfRule>
  </conditionalFormatting>
  <conditionalFormatting sqref="K273 K280 K287 K294 K301 K308 K315:K316 K323 K330 K337 K344 K351 K358 K365 K372">
    <cfRule type="cellIs" dxfId="7694" priority="1162" stopIfTrue="1" operator="greaterThanOrEqual">
      <formula>0.5</formula>
    </cfRule>
    <cfRule type="cellIs" dxfId="7693" priority="1163" stopIfTrue="1" operator="greaterThanOrEqual">
      <formula>0.2</formula>
    </cfRule>
  </conditionalFormatting>
  <conditionalFormatting sqref="L273 L280 L287 L294 L301 L308 L315:L316 L323 L330 L337 L344 L351 L358 L365 L372">
    <cfRule type="cellIs" dxfId="7692" priority="1160" stopIfTrue="1" operator="between">
      <formula>99.5</formula>
      <formula>99.7</formula>
    </cfRule>
    <cfRule type="cellIs" dxfId="7691" priority="1161" stopIfTrue="1" operator="between">
      <formula>0.01</formula>
      <formula>99.5</formula>
    </cfRule>
  </conditionalFormatting>
  <conditionalFormatting sqref="M273 M280 M287 M294 M301 M308 M315:M316 M323 M330 M337 M344 M351 M358 M365 M372">
    <cfRule type="cellIs" dxfId="7690" priority="1158" stopIfTrue="1" operator="greaterThanOrEqual">
      <formula>0.15</formula>
    </cfRule>
    <cfRule type="cellIs" dxfId="7689" priority="1159" stopIfTrue="1" operator="greaterThanOrEqual">
      <formula>0.1</formula>
    </cfRule>
  </conditionalFormatting>
  <conditionalFormatting sqref="N273 N280 N287 N294 N301 N308 N315:N316 N323 N330 N337 N344 N351 N358 N365 N372">
    <cfRule type="cellIs" dxfId="7688" priority="1155" stopIfTrue="1" operator="greaterThanOrEqual">
      <formula>0.0025</formula>
    </cfRule>
    <cfRule type="cellIs" dxfId="7687" priority="1156" stopIfTrue="1" operator="greaterThanOrEqual">
      <formula>0.002</formula>
    </cfRule>
    <cfRule type="cellIs" dxfId="7686" priority="1157" stopIfTrue="1" operator="greaterThanOrEqual">
      <formula>0.0015</formula>
    </cfRule>
  </conditionalFormatting>
  <conditionalFormatting sqref="H178">
    <cfRule type="cellIs" dxfId="7685" priority="1153" stopIfTrue="1" operator="greaterThanOrEqual">
      <formula>0.2</formula>
    </cfRule>
    <cfRule type="cellIs" dxfId="7684" priority="1154" stopIfTrue="1" operator="greaterThanOrEqual">
      <formula>0.15</formula>
    </cfRule>
  </conditionalFormatting>
  <conditionalFormatting sqref="K178">
    <cfRule type="cellIs" dxfId="7683" priority="1151" stopIfTrue="1" operator="greaterThanOrEqual">
      <formula>0.5</formula>
    </cfRule>
    <cfRule type="cellIs" dxfId="7682" priority="1152" stopIfTrue="1" operator="greaterThanOrEqual">
      <formula>0.2</formula>
    </cfRule>
  </conditionalFormatting>
  <conditionalFormatting sqref="L178">
    <cfRule type="cellIs" dxfId="7681" priority="1149" stopIfTrue="1" operator="between">
      <formula>99.5</formula>
      <formula>99.7</formula>
    </cfRule>
    <cfRule type="cellIs" dxfId="7680" priority="1150" stopIfTrue="1" operator="between">
      <formula>0.01</formula>
      <formula>99.5</formula>
    </cfRule>
  </conditionalFormatting>
  <conditionalFormatting sqref="M178">
    <cfRule type="cellIs" dxfId="7679" priority="1147" stopIfTrue="1" operator="greaterThanOrEqual">
      <formula>0.15</formula>
    </cfRule>
    <cfRule type="cellIs" dxfId="7678" priority="1148" stopIfTrue="1" operator="greaterThanOrEqual">
      <formula>0.1</formula>
    </cfRule>
  </conditionalFormatting>
  <conditionalFormatting sqref="N178">
    <cfRule type="cellIs" dxfId="7677" priority="1144" stopIfTrue="1" operator="greaterThanOrEqual">
      <formula>0.0025</formula>
    </cfRule>
    <cfRule type="cellIs" dxfId="7676" priority="1145" stopIfTrue="1" operator="greaterThanOrEqual">
      <formula>0.002</formula>
    </cfRule>
    <cfRule type="cellIs" dxfId="7675" priority="1146" stopIfTrue="1" operator="greaterThanOrEqual">
      <formula>0.0015</formula>
    </cfRule>
  </conditionalFormatting>
  <conditionalFormatting sqref="H179">
    <cfRule type="cellIs" dxfId="7674" priority="1142" stopIfTrue="1" operator="greaterThanOrEqual">
      <formula>0.2</formula>
    </cfRule>
    <cfRule type="cellIs" dxfId="7673" priority="1143" stopIfTrue="1" operator="greaterThanOrEqual">
      <formula>0.15</formula>
    </cfRule>
  </conditionalFormatting>
  <conditionalFormatting sqref="K179">
    <cfRule type="cellIs" dxfId="7672" priority="1140" stopIfTrue="1" operator="greaterThanOrEqual">
      <formula>0.5</formula>
    </cfRule>
    <cfRule type="cellIs" dxfId="7671" priority="1141" stopIfTrue="1" operator="greaterThanOrEqual">
      <formula>0.2</formula>
    </cfRule>
  </conditionalFormatting>
  <conditionalFormatting sqref="L179">
    <cfRule type="cellIs" dxfId="7670" priority="1138" stopIfTrue="1" operator="between">
      <formula>99.5</formula>
      <formula>99.7</formula>
    </cfRule>
    <cfRule type="cellIs" dxfId="7669" priority="1139" stopIfTrue="1" operator="between">
      <formula>0.01</formula>
      <formula>99.5</formula>
    </cfRule>
  </conditionalFormatting>
  <conditionalFormatting sqref="M179">
    <cfRule type="cellIs" dxfId="7668" priority="1136" stopIfTrue="1" operator="greaterThanOrEqual">
      <formula>0.15</formula>
    </cfRule>
    <cfRule type="cellIs" dxfId="7667" priority="1137" stopIfTrue="1" operator="greaterThanOrEqual">
      <formula>0.1</formula>
    </cfRule>
  </conditionalFormatting>
  <conditionalFormatting sqref="N179">
    <cfRule type="cellIs" dxfId="7666" priority="1133" stopIfTrue="1" operator="greaterThanOrEqual">
      <formula>0.0025</formula>
    </cfRule>
    <cfRule type="cellIs" dxfId="7665" priority="1134" stopIfTrue="1" operator="greaterThanOrEqual">
      <formula>0.002</formula>
    </cfRule>
    <cfRule type="cellIs" dxfId="7664" priority="1135" stopIfTrue="1" operator="greaterThanOrEqual">
      <formula>0.0015</formula>
    </cfRule>
  </conditionalFormatting>
  <conditionalFormatting sqref="H180">
    <cfRule type="cellIs" dxfId="7663" priority="1131" stopIfTrue="1" operator="greaterThanOrEqual">
      <formula>0.2</formula>
    </cfRule>
    <cfRule type="cellIs" dxfId="7662" priority="1132" stopIfTrue="1" operator="greaterThanOrEqual">
      <formula>0.15</formula>
    </cfRule>
  </conditionalFormatting>
  <conditionalFormatting sqref="K180">
    <cfRule type="cellIs" dxfId="7661" priority="1129" stopIfTrue="1" operator="greaterThanOrEqual">
      <formula>0.5</formula>
    </cfRule>
    <cfRule type="cellIs" dxfId="7660" priority="1130" stopIfTrue="1" operator="greaterThanOrEqual">
      <formula>0.2</formula>
    </cfRule>
  </conditionalFormatting>
  <conditionalFormatting sqref="L180">
    <cfRule type="cellIs" dxfId="7659" priority="1127" stopIfTrue="1" operator="between">
      <formula>99.5</formula>
      <formula>99.7</formula>
    </cfRule>
    <cfRule type="cellIs" dxfId="7658" priority="1128" stopIfTrue="1" operator="between">
      <formula>0.01</formula>
      <formula>99.5</formula>
    </cfRule>
  </conditionalFormatting>
  <conditionalFormatting sqref="M180">
    <cfRule type="cellIs" dxfId="7657" priority="1125" stopIfTrue="1" operator="greaterThanOrEqual">
      <formula>0.15</formula>
    </cfRule>
    <cfRule type="cellIs" dxfId="7656" priority="1126" stopIfTrue="1" operator="greaterThanOrEqual">
      <formula>0.1</formula>
    </cfRule>
  </conditionalFormatting>
  <conditionalFormatting sqref="N180">
    <cfRule type="cellIs" dxfId="7655" priority="1122" stopIfTrue="1" operator="greaterThanOrEqual">
      <formula>0.0025</formula>
    </cfRule>
    <cfRule type="cellIs" dxfId="7654" priority="1123" stopIfTrue="1" operator="greaterThanOrEqual">
      <formula>0.002</formula>
    </cfRule>
    <cfRule type="cellIs" dxfId="7653" priority="1124" stopIfTrue="1" operator="greaterThanOrEqual">
      <formula>0.0015</formula>
    </cfRule>
  </conditionalFormatting>
  <conditionalFormatting sqref="H181">
    <cfRule type="cellIs" dxfId="7652" priority="1120" stopIfTrue="1" operator="greaterThanOrEqual">
      <formula>0.2</formula>
    </cfRule>
    <cfRule type="cellIs" dxfId="7651" priority="1121" stopIfTrue="1" operator="greaterThanOrEqual">
      <formula>0.15</formula>
    </cfRule>
  </conditionalFormatting>
  <conditionalFormatting sqref="K181">
    <cfRule type="cellIs" dxfId="7650" priority="1118" stopIfTrue="1" operator="greaterThanOrEqual">
      <formula>0.5</formula>
    </cfRule>
    <cfRule type="cellIs" dxfId="7649" priority="1119" stopIfTrue="1" operator="greaterThanOrEqual">
      <formula>0.2</formula>
    </cfRule>
  </conditionalFormatting>
  <conditionalFormatting sqref="L181">
    <cfRule type="cellIs" dxfId="7648" priority="1116" stopIfTrue="1" operator="between">
      <formula>99.5</formula>
      <formula>99.7</formula>
    </cfRule>
    <cfRule type="cellIs" dxfId="7647" priority="1117" stopIfTrue="1" operator="between">
      <formula>0.01</formula>
      <formula>99.5</formula>
    </cfRule>
  </conditionalFormatting>
  <conditionalFormatting sqref="M181">
    <cfRule type="cellIs" dxfId="7646" priority="1114" stopIfTrue="1" operator="greaterThanOrEqual">
      <formula>0.15</formula>
    </cfRule>
    <cfRule type="cellIs" dxfId="7645" priority="1115" stopIfTrue="1" operator="greaterThanOrEqual">
      <formula>0.1</formula>
    </cfRule>
  </conditionalFormatting>
  <conditionalFormatting sqref="N181">
    <cfRule type="cellIs" dxfId="7644" priority="1111" stopIfTrue="1" operator="greaterThanOrEqual">
      <formula>0.0025</formula>
    </cfRule>
    <cfRule type="cellIs" dxfId="7643" priority="1112" stopIfTrue="1" operator="greaterThanOrEqual">
      <formula>0.002</formula>
    </cfRule>
    <cfRule type="cellIs" dxfId="7642" priority="1113" stopIfTrue="1" operator="greaterThanOrEqual">
      <formula>0.0015</formula>
    </cfRule>
  </conditionalFormatting>
  <conditionalFormatting sqref="H182">
    <cfRule type="cellIs" dxfId="7641" priority="1109" stopIfTrue="1" operator="greaterThanOrEqual">
      <formula>0.2</formula>
    </cfRule>
    <cfRule type="cellIs" dxfId="7640" priority="1110" stopIfTrue="1" operator="greaterThanOrEqual">
      <formula>0.15</formula>
    </cfRule>
  </conditionalFormatting>
  <conditionalFormatting sqref="K182">
    <cfRule type="cellIs" dxfId="7639" priority="1107" stopIfTrue="1" operator="greaterThanOrEqual">
      <formula>0.5</formula>
    </cfRule>
    <cfRule type="cellIs" dxfId="7638" priority="1108" stopIfTrue="1" operator="greaterThanOrEqual">
      <formula>0.2</formula>
    </cfRule>
  </conditionalFormatting>
  <conditionalFormatting sqref="L182">
    <cfRule type="cellIs" dxfId="7637" priority="1105" stopIfTrue="1" operator="between">
      <formula>99.5</formula>
      <formula>99.7</formula>
    </cfRule>
    <cfRule type="cellIs" dxfId="7636" priority="1106" stopIfTrue="1" operator="between">
      <formula>0.01</formula>
      <formula>99.5</formula>
    </cfRule>
  </conditionalFormatting>
  <conditionalFormatting sqref="M182">
    <cfRule type="cellIs" dxfId="7635" priority="1103" stopIfTrue="1" operator="greaterThanOrEqual">
      <formula>0.15</formula>
    </cfRule>
    <cfRule type="cellIs" dxfId="7634" priority="1104" stopIfTrue="1" operator="greaterThanOrEqual">
      <formula>0.1</formula>
    </cfRule>
  </conditionalFormatting>
  <conditionalFormatting sqref="N182">
    <cfRule type="cellIs" dxfId="7633" priority="1100" stopIfTrue="1" operator="greaterThanOrEqual">
      <formula>0.0025</formula>
    </cfRule>
    <cfRule type="cellIs" dxfId="7632" priority="1101" stopIfTrue="1" operator="greaterThanOrEqual">
      <formula>0.002</formula>
    </cfRule>
    <cfRule type="cellIs" dxfId="7631" priority="1102" stopIfTrue="1" operator="greaterThanOrEqual">
      <formula>0.0015</formula>
    </cfRule>
  </conditionalFormatting>
  <conditionalFormatting sqref="H183">
    <cfRule type="cellIs" dxfId="7630" priority="1098" stopIfTrue="1" operator="greaterThanOrEqual">
      <formula>0.2</formula>
    </cfRule>
    <cfRule type="cellIs" dxfId="7629" priority="1099" stopIfTrue="1" operator="greaterThanOrEqual">
      <formula>0.15</formula>
    </cfRule>
  </conditionalFormatting>
  <conditionalFormatting sqref="K183">
    <cfRule type="cellIs" dxfId="7628" priority="1096" stopIfTrue="1" operator="greaterThanOrEqual">
      <formula>0.5</formula>
    </cfRule>
    <cfRule type="cellIs" dxfId="7627" priority="1097" stopIfTrue="1" operator="greaterThanOrEqual">
      <formula>0.2</formula>
    </cfRule>
  </conditionalFormatting>
  <conditionalFormatting sqref="L183">
    <cfRule type="cellIs" dxfId="7626" priority="1094" stopIfTrue="1" operator="between">
      <formula>99.5</formula>
      <formula>99.7</formula>
    </cfRule>
    <cfRule type="cellIs" dxfId="7625" priority="1095" stopIfTrue="1" operator="between">
      <formula>0.01</formula>
      <formula>99.5</formula>
    </cfRule>
  </conditionalFormatting>
  <conditionalFormatting sqref="M183">
    <cfRule type="cellIs" dxfId="7624" priority="1092" stopIfTrue="1" operator="greaterThanOrEqual">
      <formula>0.15</formula>
    </cfRule>
    <cfRule type="cellIs" dxfId="7623" priority="1093" stopIfTrue="1" operator="greaterThanOrEqual">
      <formula>0.1</formula>
    </cfRule>
  </conditionalFormatting>
  <conditionalFormatting sqref="N183">
    <cfRule type="cellIs" dxfId="7622" priority="1089" stopIfTrue="1" operator="greaterThanOrEqual">
      <formula>0.0025</formula>
    </cfRule>
    <cfRule type="cellIs" dxfId="7621" priority="1090" stopIfTrue="1" operator="greaterThanOrEqual">
      <formula>0.002</formula>
    </cfRule>
    <cfRule type="cellIs" dxfId="7620" priority="1091" stopIfTrue="1" operator="greaterThanOrEqual">
      <formula>0.0015</formula>
    </cfRule>
  </conditionalFormatting>
  <conditionalFormatting sqref="H184">
    <cfRule type="cellIs" dxfId="7619" priority="1087" stopIfTrue="1" operator="greaterThanOrEqual">
      <formula>0.2</formula>
    </cfRule>
    <cfRule type="cellIs" dxfId="7618" priority="1088" stopIfTrue="1" operator="greaterThanOrEqual">
      <formula>0.15</formula>
    </cfRule>
  </conditionalFormatting>
  <conditionalFormatting sqref="K184">
    <cfRule type="cellIs" dxfId="7617" priority="1085" stopIfTrue="1" operator="greaterThanOrEqual">
      <formula>0.5</formula>
    </cfRule>
    <cfRule type="cellIs" dxfId="7616" priority="1086" stopIfTrue="1" operator="greaterThanOrEqual">
      <formula>0.2</formula>
    </cfRule>
  </conditionalFormatting>
  <conditionalFormatting sqref="L184">
    <cfRule type="cellIs" dxfId="7615" priority="1083" stopIfTrue="1" operator="between">
      <formula>99.5</formula>
      <formula>99.7</formula>
    </cfRule>
    <cfRule type="cellIs" dxfId="7614" priority="1084" stopIfTrue="1" operator="between">
      <formula>0.01</formula>
      <formula>99.5</formula>
    </cfRule>
  </conditionalFormatting>
  <conditionalFormatting sqref="M184">
    <cfRule type="cellIs" dxfId="7613" priority="1081" stopIfTrue="1" operator="greaterThanOrEqual">
      <formula>0.15</formula>
    </cfRule>
    <cfRule type="cellIs" dxfId="7612" priority="1082" stopIfTrue="1" operator="greaterThanOrEqual">
      <formula>0.1</formula>
    </cfRule>
  </conditionalFormatting>
  <conditionalFormatting sqref="N184">
    <cfRule type="cellIs" dxfId="7611" priority="1078" stopIfTrue="1" operator="greaterThanOrEqual">
      <formula>0.0025</formula>
    </cfRule>
    <cfRule type="cellIs" dxfId="7610" priority="1079" stopIfTrue="1" operator="greaterThanOrEqual">
      <formula>0.002</formula>
    </cfRule>
    <cfRule type="cellIs" dxfId="7609" priority="1080" stopIfTrue="1" operator="greaterThanOrEqual">
      <formula>0.0015</formula>
    </cfRule>
  </conditionalFormatting>
  <conditionalFormatting sqref="H185:H186">
    <cfRule type="cellIs" dxfId="7608" priority="1076" stopIfTrue="1" operator="greaterThanOrEqual">
      <formula>0.2</formula>
    </cfRule>
    <cfRule type="cellIs" dxfId="7607" priority="1077" stopIfTrue="1" operator="greaterThanOrEqual">
      <formula>0.15</formula>
    </cfRule>
  </conditionalFormatting>
  <conditionalFormatting sqref="K185:K186">
    <cfRule type="cellIs" dxfId="7606" priority="1074" stopIfTrue="1" operator="greaterThanOrEqual">
      <formula>0.5</formula>
    </cfRule>
    <cfRule type="cellIs" dxfId="7605" priority="1075" stopIfTrue="1" operator="greaterThanOrEqual">
      <formula>0.2</formula>
    </cfRule>
  </conditionalFormatting>
  <conditionalFormatting sqref="L185:L186">
    <cfRule type="cellIs" dxfId="7604" priority="1072" stopIfTrue="1" operator="between">
      <formula>99.5</formula>
      <formula>99.7</formula>
    </cfRule>
    <cfRule type="cellIs" dxfId="7603" priority="1073" stopIfTrue="1" operator="between">
      <formula>0.01</formula>
      <formula>99.5</formula>
    </cfRule>
  </conditionalFormatting>
  <conditionalFormatting sqref="M185:M186">
    <cfRule type="cellIs" dxfId="7602" priority="1070" stopIfTrue="1" operator="greaterThanOrEqual">
      <formula>0.15</formula>
    </cfRule>
    <cfRule type="cellIs" dxfId="7601" priority="1071" stopIfTrue="1" operator="greaterThanOrEqual">
      <formula>0.1</formula>
    </cfRule>
  </conditionalFormatting>
  <conditionalFormatting sqref="N185:N186">
    <cfRule type="cellIs" dxfId="7600" priority="1067" stopIfTrue="1" operator="greaterThanOrEqual">
      <formula>0.0025</formula>
    </cfRule>
    <cfRule type="cellIs" dxfId="7599" priority="1068" stopIfTrue="1" operator="greaterThanOrEqual">
      <formula>0.002</formula>
    </cfRule>
    <cfRule type="cellIs" dxfId="7598" priority="1069" stopIfTrue="1" operator="greaterThanOrEqual">
      <formula>0.0015</formula>
    </cfRule>
  </conditionalFormatting>
  <conditionalFormatting sqref="H187">
    <cfRule type="cellIs" dxfId="7597" priority="1065" stopIfTrue="1" operator="greaterThanOrEqual">
      <formula>0.2</formula>
    </cfRule>
    <cfRule type="cellIs" dxfId="7596" priority="1066" stopIfTrue="1" operator="greaterThanOrEqual">
      <formula>0.15</formula>
    </cfRule>
  </conditionalFormatting>
  <conditionalFormatting sqref="K187">
    <cfRule type="cellIs" dxfId="7595" priority="1063" stopIfTrue="1" operator="greaterThanOrEqual">
      <formula>0.5</formula>
    </cfRule>
    <cfRule type="cellIs" dxfId="7594" priority="1064" stopIfTrue="1" operator="greaterThanOrEqual">
      <formula>0.2</formula>
    </cfRule>
  </conditionalFormatting>
  <conditionalFormatting sqref="L187">
    <cfRule type="cellIs" dxfId="7593" priority="1061" stopIfTrue="1" operator="between">
      <formula>99.5</formula>
      <formula>99.7</formula>
    </cfRule>
    <cfRule type="cellIs" dxfId="7592" priority="1062" stopIfTrue="1" operator="between">
      <formula>0.01</formula>
      <formula>99.5</formula>
    </cfRule>
  </conditionalFormatting>
  <conditionalFormatting sqref="M187">
    <cfRule type="cellIs" dxfId="7591" priority="1059" stopIfTrue="1" operator="greaterThanOrEqual">
      <formula>0.15</formula>
    </cfRule>
    <cfRule type="cellIs" dxfId="7590" priority="1060" stopIfTrue="1" operator="greaterThanOrEqual">
      <formula>0.1</formula>
    </cfRule>
  </conditionalFormatting>
  <conditionalFormatting sqref="N187">
    <cfRule type="cellIs" dxfId="7589" priority="1056" stopIfTrue="1" operator="greaterThanOrEqual">
      <formula>0.0025</formula>
    </cfRule>
    <cfRule type="cellIs" dxfId="7588" priority="1057" stopIfTrue="1" operator="greaterThanOrEqual">
      <formula>0.002</formula>
    </cfRule>
    <cfRule type="cellIs" dxfId="7587" priority="1058" stopIfTrue="1" operator="greaterThanOrEqual">
      <formula>0.0015</formula>
    </cfRule>
  </conditionalFormatting>
  <conditionalFormatting sqref="H188">
    <cfRule type="cellIs" dxfId="7586" priority="1054" stopIfTrue="1" operator="greaterThanOrEqual">
      <formula>0.2</formula>
    </cfRule>
    <cfRule type="cellIs" dxfId="7585" priority="1055" stopIfTrue="1" operator="greaterThanOrEqual">
      <formula>0.15</formula>
    </cfRule>
  </conditionalFormatting>
  <conditionalFormatting sqref="K188">
    <cfRule type="cellIs" dxfId="7584" priority="1052" stopIfTrue="1" operator="greaterThanOrEqual">
      <formula>0.5</formula>
    </cfRule>
    <cfRule type="cellIs" dxfId="7583" priority="1053" stopIfTrue="1" operator="greaterThanOrEqual">
      <formula>0.2</formula>
    </cfRule>
  </conditionalFormatting>
  <conditionalFormatting sqref="L188">
    <cfRule type="cellIs" dxfId="7582" priority="1050" stopIfTrue="1" operator="between">
      <formula>99.5</formula>
      <formula>99.7</formula>
    </cfRule>
    <cfRule type="cellIs" dxfId="7581" priority="1051" stopIfTrue="1" operator="between">
      <formula>0.01</formula>
      <formula>99.5</formula>
    </cfRule>
  </conditionalFormatting>
  <conditionalFormatting sqref="M188">
    <cfRule type="cellIs" dxfId="7580" priority="1048" stopIfTrue="1" operator="greaterThanOrEqual">
      <formula>0.15</formula>
    </cfRule>
    <cfRule type="cellIs" dxfId="7579" priority="1049" stopIfTrue="1" operator="greaterThanOrEqual">
      <formula>0.1</formula>
    </cfRule>
  </conditionalFormatting>
  <conditionalFormatting sqref="N188">
    <cfRule type="cellIs" dxfId="7578" priority="1045" stopIfTrue="1" operator="greaterThanOrEqual">
      <formula>0.0025</formula>
    </cfRule>
    <cfRule type="cellIs" dxfId="7577" priority="1046" stopIfTrue="1" operator="greaterThanOrEqual">
      <formula>0.002</formula>
    </cfRule>
    <cfRule type="cellIs" dxfId="7576" priority="1047" stopIfTrue="1" operator="greaterThanOrEqual">
      <formula>0.0015</formula>
    </cfRule>
  </conditionalFormatting>
  <conditionalFormatting sqref="H189">
    <cfRule type="cellIs" dxfId="7575" priority="1043" stopIfTrue="1" operator="greaterThanOrEqual">
      <formula>0.2</formula>
    </cfRule>
    <cfRule type="cellIs" dxfId="7574" priority="1044" stopIfTrue="1" operator="greaterThanOrEqual">
      <formula>0.15</formula>
    </cfRule>
  </conditionalFormatting>
  <conditionalFormatting sqref="K189">
    <cfRule type="cellIs" dxfId="7573" priority="1041" stopIfTrue="1" operator="greaterThanOrEqual">
      <formula>0.5</formula>
    </cfRule>
    <cfRule type="cellIs" dxfId="7572" priority="1042" stopIfTrue="1" operator="greaterThanOrEqual">
      <formula>0.2</formula>
    </cfRule>
  </conditionalFormatting>
  <conditionalFormatting sqref="L189">
    <cfRule type="cellIs" dxfId="7571" priority="1039" stopIfTrue="1" operator="between">
      <formula>99.5</formula>
      <formula>99.7</formula>
    </cfRule>
    <cfRule type="cellIs" dxfId="7570" priority="1040" stopIfTrue="1" operator="between">
      <formula>0.01</formula>
      <formula>99.5</formula>
    </cfRule>
  </conditionalFormatting>
  <conditionalFormatting sqref="M189">
    <cfRule type="cellIs" dxfId="7569" priority="1037" stopIfTrue="1" operator="greaterThanOrEqual">
      <formula>0.15</formula>
    </cfRule>
    <cfRule type="cellIs" dxfId="7568" priority="1038" stopIfTrue="1" operator="greaterThanOrEqual">
      <formula>0.1</formula>
    </cfRule>
  </conditionalFormatting>
  <conditionalFormatting sqref="N189">
    <cfRule type="cellIs" dxfId="7567" priority="1034" stopIfTrue="1" operator="greaterThanOrEqual">
      <formula>0.0025</formula>
    </cfRule>
    <cfRule type="cellIs" dxfId="7566" priority="1035" stopIfTrue="1" operator="greaterThanOrEqual">
      <formula>0.002</formula>
    </cfRule>
    <cfRule type="cellIs" dxfId="7565" priority="1036" stopIfTrue="1" operator="greaterThanOrEqual">
      <formula>0.0015</formula>
    </cfRule>
  </conditionalFormatting>
  <conditionalFormatting sqref="H190">
    <cfRule type="cellIs" dxfId="7564" priority="1032" stopIfTrue="1" operator="greaterThanOrEqual">
      <formula>0.2</formula>
    </cfRule>
    <cfRule type="cellIs" dxfId="7563" priority="1033" stopIfTrue="1" operator="greaterThanOrEqual">
      <formula>0.15</formula>
    </cfRule>
  </conditionalFormatting>
  <conditionalFormatting sqref="K190">
    <cfRule type="cellIs" dxfId="7562" priority="1030" stopIfTrue="1" operator="greaterThanOrEqual">
      <formula>0.5</formula>
    </cfRule>
    <cfRule type="cellIs" dxfId="7561" priority="1031" stopIfTrue="1" operator="greaterThanOrEqual">
      <formula>0.2</formula>
    </cfRule>
  </conditionalFormatting>
  <conditionalFormatting sqref="L190">
    <cfRule type="cellIs" dxfId="7560" priority="1028" stopIfTrue="1" operator="between">
      <formula>99.5</formula>
      <formula>99.7</formula>
    </cfRule>
    <cfRule type="cellIs" dxfId="7559" priority="1029" stopIfTrue="1" operator="between">
      <formula>0.01</formula>
      <formula>99.5</formula>
    </cfRule>
  </conditionalFormatting>
  <conditionalFormatting sqref="M190">
    <cfRule type="cellIs" dxfId="7558" priority="1026" stopIfTrue="1" operator="greaterThanOrEqual">
      <formula>0.15</formula>
    </cfRule>
    <cfRule type="cellIs" dxfId="7557" priority="1027" stopIfTrue="1" operator="greaterThanOrEqual">
      <formula>0.1</formula>
    </cfRule>
  </conditionalFormatting>
  <conditionalFormatting sqref="N190">
    <cfRule type="cellIs" dxfId="7556" priority="1023" stopIfTrue="1" operator="greaterThanOrEqual">
      <formula>0.0025</formula>
    </cfRule>
    <cfRule type="cellIs" dxfId="7555" priority="1024" stopIfTrue="1" operator="greaterThanOrEqual">
      <formula>0.002</formula>
    </cfRule>
    <cfRule type="cellIs" dxfId="7554" priority="1025" stopIfTrue="1" operator="greaterThanOrEqual">
      <formula>0.0015</formula>
    </cfRule>
  </conditionalFormatting>
  <conditionalFormatting sqref="H191">
    <cfRule type="cellIs" dxfId="7553" priority="1021" stopIfTrue="1" operator="greaterThanOrEqual">
      <formula>0.2</formula>
    </cfRule>
    <cfRule type="cellIs" dxfId="7552" priority="1022" stopIfTrue="1" operator="greaterThanOrEqual">
      <formula>0.15</formula>
    </cfRule>
  </conditionalFormatting>
  <conditionalFormatting sqref="K191">
    <cfRule type="cellIs" dxfId="7551" priority="1019" stopIfTrue="1" operator="greaterThanOrEqual">
      <formula>0.5</formula>
    </cfRule>
    <cfRule type="cellIs" dxfId="7550" priority="1020" stopIfTrue="1" operator="greaterThanOrEqual">
      <formula>0.2</formula>
    </cfRule>
  </conditionalFormatting>
  <conditionalFormatting sqref="L191">
    <cfRule type="cellIs" dxfId="7549" priority="1017" stopIfTrue="1" operator="between">
      <formula>99.5</formula>
      <formula>99.7</formula>
    </cfRule>
    <cfRule type="cellIs" dxfId="7548" priority="1018" stopIfTrue="1" operator="between">
      <formula>0.01</formula>
      <formula>99.5</formula>
    </cfRule>
  </conditionalFormatting>
  <conditionalFormatting sqref="M191">
    <cfRule type="cellIs" dxfId="7547" priority="1015" stopIfTrue="1" operator="greaterThanOrEqual">
      <formula>0.15</formula>
    </cfRule>
    <cfRule type="cellIs" dxfId="7546" priority="1016" stopIfTrue="1" operator="greaterThanOrEqual">
      <formula>0.1</formula>
    </cfRule>
  </conditionalFormatting>
  <conditionalFormatting sqref="N191">
    <cfRule type="cellIs" dxfId="7545" priority="1012" stopIfTrue="1" operator="greaterThanOrEqual">
      <formula>0.0025</formula>
    </cfRule>
    <cfRule type="cellIs" dxfId="7544" priority="1013" stopIfTrue="1" operator="greaterThanOrEqual">
      <formula>0.002</formula>
    </cfRule>
    <cfRule type="cellIs" dxfId="7543" priority="1014" stopIfTrue="1" operator="greaterThanOrEqual">
      <formula>0.0015</formula>
    </cfRule>
  </conditionalFormatting>
  <conditionalFormatting sqref="H193">
    <cfRule type="cellIs" dxfId="7542" priority="1010" stopIfTrue="1" operator="greaterThanOrEqual">
      <formula>0.2</formula>
    </cfRule>
    <cfRule type="cellIs" dxfId="7541" priority="1011" stopIfTrue="1" operator="greaterThanOrEqual">
      <formula>0.15</formula>
    </cfRule>
  </conditionalFormatting>
  <conditionalFormatting sqref="K193">
    <cfRule type="cellIs" dxfId="7540" priority="1008" stopIfTrue="1" operator="greaterThanOrEqual">
      <formula>0.5</formula>
    </cfRule>
    <cfRule type="cellIs" dxfId="7539" priority="1009" stopIfTrue="1" operator="greaterThanOrEqual">
      <formula>0.2</formula>
    </cfRule>
  </conditionalFormatting>
  <conditionalFormatting sqref="L193">
    <cfRule type="cellIs" dxfId="7538" priority="1006" stopIfTrue="1" operator="between">
      <formula>99.5</formula>
      <formula>99.7</formula>
    </cfRule>
    <cfRule type="cellIs" dxfId="7537" priority="1007" stopIfTrue="1" operator="between">
      <formula>0.01</formula>
      <formula>99.5</formula>
    </cfRule>
  </conditionalFormatting>
  <conditionalFormatting sqref="M193">
    <cfRule type="cellIs" dxfId="7536" priority="1004" stopIfTrue="1" operator="greaterThanOrEqual">
      <formula>0.15</formula>
    </cfRule>
    <cfRule type="cellIs" dxfId="7535" priority="1005" stopIfTrue="1" operator="greaterThanOrEqual">
      <formula>0.1</formula>
    </cfRule>
  </conditionalFormatting>
  <conditionalFormatting sqref="N193">
    <cfRule type="cellIs" dxfId="7534" priority="1001" stopIfTrue="1" operator="greaterThanOrEqual">
      <formula>0.0025</formula>
    </cfRule>
    <cfRule type="cellIs" dxfId="7533" priority="1002" stopIfTrue="1" operator="greaterThanOrEqual">
      <formula>0.002</formula>
    </cfRule>
    <cfRule type="cellIs" dxfId="7532" priority="1003" stopIfTrue="1" operator="greaterThanOrEqual">
      <formula>0.0015</formula>
    </cfRule>
  </conditionalFormatting>
  <conditionalFormatting sqref="H194">
    <cfRule type="cellIs" dxfId="7531" priority="999" stopIfTrue="1" operator="greaterThanOrEqual">
      <formula>0.2</formula>
    </cfRule>
    <cfRule type="cellIs" dxfId="7530" priority="1000" stopIfTrue="1" operator="greaterThanOrEqual">
      <formula>0.15</formula>
    </cfRule>
  </conditionalFormatting>
  <conditionalFormatting sqref="K194">
    <cfRule type="cellIs" dxfId="7529" priority="997" stopIfTrue="1" operator="greaterThanOrEqual">
      <formula>0.5</formula>
    </cfRule>
    <cfRule type="cellIs" dxfId="7528" priority="998" stopIfTrue="1" operator="greaterThanOrEqual">
      <formula>0.2</formula>
    </cfRule>
  </conditionalFormatting>
  <conditionalFormatting sqref="L194">
    <cfRule type="cellIs" dxfId="7527" priority="995" stopIfTrue="1" operator="between">
      <formula>99.5</formula>
      <formula>99.7</formula>
    </cfRule>
    <cfRule type="cellIs" dxfId="7526" priority="996" stopIfTrue="1" operator="between">
      <formula>0.01</formula>
      <formula>99.5</formula>
    </cfRule>
  </conditionalFormatting>
  <conditionalFormatting sqref="M194">
    <cfRule type="cellIs" dxfId="7525" priority="993" stopIfTrue="1" operator="greaterThanOrEqual">
      <formula>0.15</formula>
    </cfRule>
    <cfRule type="cellIs" dxfId="7524" priority="994" stopIfTrue="1" operator="greaterThanOrEqual">
      <formula>0.1</formula>
    </cfRule>
  </conditionalFormatting>
  <conditionalFormatting sqref="N194">
    <cfRule type="cellIs" dxfId="7523" priority="990" stopIfTrue="1" operator="greaterThanOrEqual">
      <formula>0.0025</formula>
    </cfRule>
    <cfRule type="cellIs" dxfId="7522" priority="991" stopIfTrue="1" operator="greaterThanOrEqual">
      <formula>0.002</formula>
    </cfRule>
    <cfRule type="cellIs" dxfId="7521" priority="992" stopIfTrue="1" operator="greaterThanOrEqual">
      <formula>0.0015</formula>
    </cfRule>
  </conditionalFormatting>
  <conditionalFormatting sqref="N195">
    <cfRule type="cellIs" dxfId="7520" priority="979" stopIfTrue="1" operator="greaterThanOrEqual">
      <formula>0.0025</formula>
    </cfRule>
    <cfRule type="cellIs" dxfId="7519" priority="980" stopIfTrue="1" operator="greaterThanOrEqual">
      <formula>0.002</formula>
    </cfRule>
    <cfRule type="cellIs" dxfId="7518" priority="981" stopIfTrue="1" operator="greaterThanOrEqual">
      <formula>0.0015</formula>
    </cfRule>
  </conditionalFormatting>
  <conditionalFormatting sqref="H195">
    <cfRule type="cellIs" dxfId="7517" priority="988" stopIfTrue="1" operator="greaterThanOrEqual">
      <formula>0.2</formula>
    </cfRule>
    <cfRule type="cellIs" dxfId="7516" priority="989" stopIfTrue="1" operator="greaterThanOrEqual">
      <formula>0.15</formula>
    </cfRule>
  </conditionalFormatting>
  <conditionalFormatting sqref="K195">
    <cfRule type="cellIs" dxfId="7515" priority="986" stopIfTrue="1" operator="greaterThanOrEqual">
      <formula>0.5</formula>
    </cfRule>
    <cfRule type="cellIs" dxfId="7514" priority="987" stopIfTrue="1" operator="greaterThanOrEqual">
      <formula>0.2</formula>
    </cfRule>
  </conditionalFormatting>
  <conditionalFormatting sqref="L195">
    <cfRule type="cellIs" dxfId="7513" priority="984" stopIfTrue="1" operator="between">
      <formula>99.5</formula>
      <formula>99.7</formula>
    </cfRule>
    <cfRule type="cellIs" dxfId="7512" priority="985" stopIfTrue="1" operator="between">
      <formula>0.01</formula>
      <formula>99.5</formula>
    </cfRule>
  </conditionalFormatting>
  <conditionalFormatting sqref="M195">
    <cfRule type="cellIs" dxfId="7511" priority="982" stopIfTrue="1" operator="greaterThanOrEqual">
      <formula>0.15</formula>
    </cfRule>
    <cfRule type="cellIs" dxfId="7510" priority="983" stopIfTrue="1" operator="greaterThanOrEqual">
      <formula>0.1</formula>
    </cfRule>
  </conditionalFormatting>
  <conditionalFormatting sqref="H196">
    <cfRule type="cellIs" dxfId="7509" priority="977" stopIfTrue="1" operator="greaterThanOrEqual">
      <formula>0.2</formula>
    </cfRule>
    <cfRule type="cellIs" dxfId="7508" priority="978" stopIfTrue="1" operator="greaterThanOrEqual">
      <formula>0.15</formula>
    </cfRule>
  </conditionalFormatting>
  <conditionalFormatting sqref="K196">
    <cfRule type="cellIs" dxfId="7507" priority="975" stopIfTrue="1" operator="greaterThanOrEqual">
      <formula>0.5</formula>
    </cfRule>
    <cfRule type="cellIs" dxfId="7506" priority="976" stopIfTrue="1" operator="greaterThanOrEqual">
      <formula>0.2</formula>
    </cfRule>
  </conditionalFormatting>
  <conditionalFormatting sqref="L196">
    <cfRule type="cellIs" dxfId="7505" priority="973" stopIfTrue="1" operator="between">
      <formula>99.5</formula>
      <formula>99.7</formula>
    </cfRule>
    <cfRule type="cellIs" dxfId="7504" priority="974" stopIfTrue="1" operator="between">
      <formula>0.01</formula>
      <formula>99.5</formula>
    </cfRule>
  </conditionalFormatting>
  <conditionalFormatting sqref="M196">
    <cfRule type="cellIs" dxfId="7503" priority="971" stopIfTrue="1" operator="greaterThanOrEqual">
      <formula>0.15</formula>
    </cfRule>
    <cfRule type="cellIs" dxfId="7502" priority="972" stopIfTrue="1" operator="greaterThanOrEqual">
      <formula>0.1</formula>
    </cfRule>
  </conditionalFormatting>
  <conditionalFormatting sqref="N196">
    <cfRule type="cellIs" dxfId="7501" priority="968" stopIfTrue="1" operator="greaterThanOrEqual">
      <formula>0.0025</formula>
    </cfRule>
    <cfRule type="cellIs" dxfId="7500" priority="969" stopIfTrue="1" operator="greaterThanOrEqual">
      <formula>0.002</formula>
    </cfRule>
    <cfRule type="cellIs" dxfId="7499" priority="970" stopIfTrue="1" operator="greaterThanOrEqual">
      <formula>0.0015</formula>
    </cfRule>
  </conditionalFormatting>
  <conditionalFormatting sqref="H197">
    <cfRule type="cellIs" dxfId="7498" priority="966" stopIfTrue="1" operator="greaterThanOrEqual">
      <formula>0.2</formula>
    </cfRule>
    <cfRule type="cellIs" dxfId="7497" priority="967" stopIfTrue="1" operator="greaterThanOrEqual">
      <formula>0.15</formula>
    </cfRule>
  </conditionalFormatting>
  <conditionalFormatting sqref="K197">
    <cfRule type="cellIs" dxfId="7496" priority="964" stopIfTrue="1" operator="greaterThanOrEqual">
      <formula>0.5</formula>
    </cfRule>
    <cfRule type="cellIs" dxfId="7495" priority="965" stopIfTrue="1" operator="greaterThanOrEqual">
      <formula>0.2</formula>
    </cfRule>
  </conditionalFormatting>
  <conditionalFormatting sqref="L197">
    <cfRule type="cellIs" dxfId="7494" priority="962" stopIfTrue="1" operator="between">
      <formula>99.5</formula>
      <formula>99.7</formula>
    </cfRule>
    <cfRule type="cellIs" dxfId="7493" priority="963" stopIfTrue="1" operator="between">
      <formula>0.01</formula>
      <formula>99.5</formula>
    </cfRule>
  </conditionalFormatting>
  <conditionalFormatting sqref="M197">
    <cfRule type="cellIs" dxfId="7492" priority="960" stopIfTrue="1" operator="greaterThanOrEqual">
      <formula>0.15</formula>
    </cfRule>
    <cfRule type="cellIs" dxfId="7491" priority="961" stopIfTrue="1" operator="greaterThanOrEqual">
      <formula>0.1</formula>
    </cfRule>
  </conditionalFormatting>
  <conditionalFormatting sqref="N197">
    <cfRule type="cellIs" dxfId="7490" priority="957" stopIfTrue="1" operator="greaterThanOrEqual">
      <formula>0.0025</formula>
    </cfRule>
    <cfRule type="cellIs" dxfId="7489" priority="958" stopIfTrue="1" operator="greaterThanOrEqual">
      <formula>0.002</formula>
    </cfRule>
    <cfRule type="cellIs" dxfId="7488" priority="959" stopIfTrue="1" operator="greaterThanOrEqual">
      <formula>0.0015</formula>
    </cfRule>
  </conditionalFormatting>
  <conditionalFormatting sqref="H199">
    <cfRule type="cellIs" dxfId="7487" priority="821" stopIfTrue="1" operator="greaterThanOrEqual">
      <formula>0.2</formula>
    </cfRule>
    <cfRule type="cellIs" dxfId="7486" priority="822" stopIfTrue="1" operator="greaterThanOrEqual">
      <formula>0.15</formula>
    </cfRule>
  </conditionalFormatting>
  <conditionalFormatting sqref="K199">
    <cfRule type="cellIs" dxfId="7485" priority="819" stopIfTrue="1" operator="greaterThanOrEqual">
      <formula>0.5</formula>
    </cfRule>
    <cfRule type="cellIs" dxfId="7484" priority="820" stopIfTrue="1" operator="greaterThanOrEqual">
      <formula>0.2</formula>
    </cfRule>
  </conditionalFormatting>
  <conditionalFormatting sqref="L199">
    <cfRule type="cellIs" dxfId="7483" priority="817" stopIfTrue="1" operator="between">
      <formula>99.5</formula>
      <formula>99.7</formula>
    </cfRule>
    <cfRule type="cellIs" dxfId="7482" priority="818" stopIfTrue="1" operator="between">
      <formula>0.01</formula>
      <formula>99.5</formula>
    </cfRule>
  </conditionalFormatting>
  <conditionalFormatting sqref="M199">
    <cfRule type="cellIs" dxfId="7481" priority="815" stopIfTrue="1" operator="greaterThanOrEqual">
      <formula>0.15</formula>
    </cfRule>
    <cfRule type="cellIs" dxfId="7480" priority="816" stopIfTrue="1" operator="greaterThanOrEqual">
      <formula>0.1</formula>
    </cfRule>
  </conditionalFormatting>
  <conditionalFormatting sqref="N199">
    <cfRule type="cellIs" dxfId="7479" priority="812" stopIfTrue="1" operator="greaterThanOrEqual">
      <formula>0.0025</formula>
    </cfRule>
    <cfRule type="cellIs" dxfId="7478" priority="813" stopIfTrue="1" operator="greaterThanOrEqual">
      <formula>0.002</formula>
    </cfRule>
    <cfRule type="cellIs" dxfId="7477" priority="814" stopIfTrue="1" operator="greaterThanOrEqual">
      <formula>0.0015</formula>
    </cfRule>
  </conditionalFormatting>
  <conditionalFormatting sqref="H198">
    <cfRule type="cellIs" dxfId="7476" priority="810" stopIfTrue="1" operator="greaterThanOrEqual">
      <formula>0.2</formula>
    </cfRule>
    <cfRule type="cellIs" dxfId="7475" priority="811" stopIfTrue="1" operator="greaterThanOrEqual">
      <formula>0.15</formula>
    </cfRule>
  </conditionalFormatting>
  <conditionalFormatting sqref="K198">
    <cfRule type="cellIs" dxfId="7474" priority="808" stopIfTrue="1" operator="greaterThanOrEqual">
      <formula>0.5</formula>
    </cfRule>
    <cfRule type="cellIs" dxfId="7473" priority="809" stopIfTrue="1" operator="greaterThanOrEqual">
      <formula>0.2</formula>
    </cfRule>
  </conditionalFormatting>
  <conditionalFormatting sqref="L198">
    <cfRule type="cellIs" dxfId="7472" priority="806" stopIfTrue="1" operator="between">
      <formula>99.5</formula>
      <formula>99.7</formula>
    </cfRule>
    <cfRule type="cellIs" dxfId="7471" priority="807" stopIfTrue="1" operator="between">
      <formula>0.01</formula>
      <formula>99.5</formula>
    </cfRule>
  </conditionalFormatting>
  <conditionalFormatting sqref="M198">
    <cfRule type="cellIs" dxfId="7470" priority="804" stopIfTrue="1" operator="greaterThanOrEqual">
      <formula>0.15</formula>
    </cfRule>
    <cfRule type="cellIs" dxfId="7469" priority="805" stopIfTrue="1" operator="greaterThanOrEqual">
      <formula>0.1</formula>
    </cfRule>
  </conditionalFormatting>
  <conditionalFormatting sqref="N198">
    <cfRule type="cellIs" dxfId="7468" priority="801" stopIfTrue="1" operator="greaterThanOrEqual">
      <formula>0.0025</formula>
    </cfRule>
    <cfRule type="cellIs" dxfId="7467" priority="802" stopIfTrue="1" operator="greaterThanOrEqual">
      <formula>0.002</formula>
    </cfRule>
    <cfRule type="cellIs" dxfId="7466" priority="803" stopIfTrue="1" operator="greaterThanOrEqual">
      <formula>0.0015</formula>
    </cfRule>
  </conditionalFormatting>
  <conditionalFormatting sqref="H200">
    <cfRule type="cellIs" dxfId="7465" priority="799" stopIfTrue="1" operator="greaterThanOrEqual">
      <formula>0.2</formula>
    </cfRule>
    <cfRule type="cellIs" dxfId="7464" priority="800" stopIfTrue="1" operator="greaterThanOrEqual">
      <formula>0.15</formula>
    </cfRule>
  </conditionalFormatting>
  <conditionalFormatting sqref="K200">
    <cfRule type="cellIs" dxfId="7463" priority="797" stopIfTrue="1" operator="greaterThanOrEqual">
      <formula>0.5</formula>
    </cfRule>
    <cfRule type="cellIs" dxfId="7462" priority="798" stopIfTrue="1" operator="greaterThanOrEqual">
      <formula>0.2</formula>
    </cfRule>
  </conditionalFormatting>
  <conditionalFormatting sqref="L200">
    <cfRule type="cellIs" dxfId="7461" priority="795" stopIfTrue="1" operator="between">
      <formula>99.5</formula>
      <formula>99.7</formula>
    </cfRule>
    <cfRule type="cellIs" dxfId="7460" priority="796" stopIfTrue="1" operator="between">
      <formula>0.01</formula>
      <formula>99.5</formula>
    </cfRule>
  </conditionalFormatting>
  <conditionalFormatting sqref="M200">
    <cfRule type="cellIs" dxfId="7459" priority="793" stopIfTrue="1" operator="greaterThanOrEqual">
      <formula>0.15</formula>
    </cfRule>
    <cfRule type="cellIs" dxfId="7458" priority="794" stopIfTrue="1" operator="greaterThanOrEqual">
      <formula>0.1</formula>
    </cfRule>
  </conditionalFormatting>
  <conditionalFormatting sqref="N200">
    <cfRule type="cellIs" dxfId="7457" priority="790" stopIfTrue="1" operator="greaterThanOrEqual">
      <formula>0.0025</formula>
    </cfRule>
    <cfRule type="cellIs" dxfId="7456" priority="791" stopIfTrue="1" operator="greaterThanOrEqual">
      <formula>0.002</formula>
    </cfRule>
    <cfRule type="cellIs" dxfId="7455" priority="792" stopIfTrue="1" operator="greaterThanOrEqual">
      <formula>0.0015</formula>
    </cfRule>
  </conditionalFormatting>
  <conditionalFormatting sqref="H201">
    <cfRule type="cellIs" dxfId="7454" priority="788" stopIfTrue="1" operator="greaterThanOrEqual">
      <formula>0.2</formula>
    </cfRule>
    <cfRule type="cellIs" dxfId="7453" priority="789" stopIfTrue="1" operator="greaterThanOrEqual">
      <formula>0.15</formula>
    </cfRule>
  </conditionalFormatting>
  <conditionalFormatting sqref="K201">
    <cfRule type="cellIs" dxfId="7452" priority="786" stopIfTrue="1" operator="greaterThanOrEqual">
      <formula>0.5</formula>
    </cfRule>
    <cfRule type="cellIs" dxfId="7451" priority="787" stopIfTrue="1" operator="greaterThanOrEqual">
      <formula>0.2</formula>
    </cfRule>
  </conditionalFormatting>
  <conditionalFormatting sqref="L201">
    <cfRule type="cellIs" dxfId="7450" priority="784" stopIfTrue="1" operator="between">
      <formula>99.5</formula>
      <formula>99.7</formula>
    </cfRule>
    <cfRule type="cellIs" dxfId="7449" priority="785" stopIfTrue="1" operator="between">
      <formula>0.01</formula>
      <formula>99.5</formula>
    </cfRule>
  </conditionalFormatting>
  <conditionalFormatting sqref="M201">
    <cfRule type="cellIs" dxfId="7448" priority="782" stopIfTrue="1" operator="greaterThanOrEqual">
      <formula>0.15</formula>
    </cfRule>
    <cfRule type="cellIs" dxfId="7447" priority="783" stopIfTrue="1" operator="greaterThanOrEqual">
      <formula>0.1</formula>
    </cfRule>
  </conditionalFormatting>
  <conditionalFormatting sqref="N201">
    <cfRule type="cellIs" dxfId="7446" priority="779" stopIfTrue="1" operator="greaterThanOrEqual">
      <formula>0.0025</formula>
    </cfRule>
    <cfRule type="cellIs" dxfId="7445" priority="780" stopIfTrue="1" operator="greaterThanOrEqual">
      <formula>0.002</formula>
    </cfRule>
    <cfRule type="cellIs" dxfId="7444" priority="781" stopIfTrue="1" operator="greaterThanOrEqual">
      <formula>0.0015</formula>
    </cfRule>
  </conditionalFormatting>
  <conditionalFormatting sqref="H202">
    <cfRule type="cellIs" dxfId="7443" priority="744" stopIfTrue="1" operator="greaterThanOrEqual">
      <formula>0.2</formula>
    </cfRule>
    <cfRule type="cellIs" dxfId="7442" priority="745" stopIfTrue="1" operator="greaterThanOrEqual">
      <formula>0.15</formula>
    </cfRule>
  </conditionalFormatting>
  <conditionalFormatting sqref="K202">
    <cfRule type="cellIs" dxfId="7441" priority="742" stopIfTrue="1" operator="greaterThanOrEqual">
      <formula>0.5</formula>
    </cfRule>
    <cfRule type="cellIs" dxfId="7440" priority="743" stopIfTrue="1" operator="greaterThanOrEqual">
      <formula>0.2</formula>
    </cfRule>
  </conditionalFormatting>
  <conditionalFormatting sqref="L202">
    <cfRule type="cellIs" dxfId="7439" priority="740" stopIfTrue="1" operator="between">
      <formula>99.5</formula>
      <formula>99.7</formula>
    </cfRule>
    <cfRule type="cellIs" dxfId="7438" priority="741" stopIfTrue="1" operator="between">
      <formula>0.01</formula>
      <formula>99.5</formula>
    </cfRule>
  </conditionalFormatting>
  <conditionalFormatting sqref="M202">
    <cfRule type="cellIs" dxfId="7437" priority="738" stopIfTrue="1" operator="greaterThanOrEqual">
      <formula>0.15</formula>
    </cfRule>
    <cfRule type="cellIs" dxfId="7436" priority="739" stopIfTrue="1" operator="greaterThanOrEqual">
      <formula>0.1</formula>
    </cfRule>
  </conditionalFormatting>
  <conditionalFormatting sqref="N202">
    <cfRule type="cellIs" dxfId="7435" priority="735" stopIfTrue="1" operator="greaterThanOrEqual">
      <formula>0.0025</formula>
    </cfRule>
    <cfRule type="cellIs" dxfId="7434" priority="736" stopIfTrue="1" operator="greaterThanOrEqual">
      <formula>0.002</formula>
    </cfRule>
    <cfRule type="cellIs" dxfId="7433" priority="737" stopIfTrue="1" operator="greaterThanOrEqual">
      <formula>0.0015</formula>
    </cfRule>
  </conditionalFormatting>
  <conditionalFormatting sqref="H203">
    <cfRule type="cellIs" dxfId="7432" priority="733" stopIfTrue="1" operator="greaterThanOrEqual">
      <formula>0.2</formula>
    </cfRule>
    <cfRule type="cellIs" dxfId="7431" priority="734" stopIfTrue="1" operator="greaterThanOrEqual">
      <formula>0.15</formula>
    </cfRule>
  </conditionalFormatting>
  <conditionalFormatting sqref="K203">
    <cfRule type="cellIs" dxfId="7430" priority="731" stopIfTrue="1" operator="greaterThanOrEqual">
      <formula>0.5</formula>
    </cfRule>
    <cfRule type="cellIs" dxfId="7429" priority="732" stopIfTrue="1" operator="greaterThanOrEqual">
      <formula>0.2</formula>
    </cfRule>
  </conditionalFormatting>
  <conditionalFormatting sqref="L203">
    <cfRule type="cellIs" dxfId="7428" priority="729" stopIfTrue="1" operator="between">
      <formula>99.5</formula>
      <formula>99.7</formula>
    </cfRule>
    <cfRule type="cellIs" dxfId="7427" priority="730" stopIfTrue="1" operator="between">
      <formula>0.01</formula>
      <formula>99.5</formula>
    </cfRule>
  </conditionalFormatting>
  <conditionalFormatting sqref="M203">
    <cfRule type="cellIs" dxfId="7426" priority="727" stopIfTrue="1" operator="greaterThanOrEqual">
      <formula>0.15</formula>
    </cfRule>
    <cfRule type="cellIs" dxfId="7425" priority="728" stopIfTrue="1" operator="greaterThanOrEqual">
      <formula>0.1</formula>
    </cfRule>
  </conditionalFormatting>
  <conditionalFormatting sqref="N203">
    <cfRule type="cellIs" dxfId="7424" priority="724" stopIfTrue="1" operator="greaterThanOrEqual">
      <formula>0.0025</formula>
    </cfRule>
    <cfRule type="cellIs" dxfId="7423" priority="725" stopIfTrue="1" operator="greaterThanOrEqual">
      <formula>0.002</formula>
    </cfRule>
    <cfRule type="cellIs" dxfId="7422" priority="726" stopIfTrue="1" operator="greaterThanOrEqual">
      <formula>0.0015</formula>
    </cfRule>
  </conditionalFormatting>
  <conditionalFormatting sqref="H204">
    <cfRule type="cellIs" dxfId="7421" priority="722" stopIfTrue="1" operator="greaterThanOrEqual">
      <formula>0.2</formula>
    </cfRule>
    <cfRule type="cellIs" dxfId="7420" priority="723" stopIfTrue="1" operator="greaterThanOrEqual">
      <formula>0.15</formula>
    </cfRule>
  </conditionalFormatting>
  <conditionalFormatting sqref="K204">
    <cfRule type="cellIs" dxfId="7419" priority="720" stopIfTrue="1" operator="greaterThanOrEqual">
      <formula>0.5</formula>
    </cfRule>
    <cfRule type="cellIs" dxfId="7418" priority="721" stopIfTrue="1" operator="greaterThanOrEqual">
      <formula>0.2</formula>
    </cfRule>
  </conditionalFormatting>
  <conditionalFormatting sqref="L204">
    <cfRule type="cellIs" dxfId="7417" priority="718" stopIfTrue="1" operator="between">
      <formula>99.5</formula>
      <formula>99.7</formula>
    </cfRule>
    <cfRule type="cellIs" dxfId="7416" priority="719" stopIfTrue="1" operator="between">
      <formula>0.01</formula>
      <formula>99.5</formula>
    </cfRule>
  </conditionalFormatting>
  <conditionalFormatting sqref="M204">
    <cfRule type="cellIs" dxfId="7415" priority="716" stopIfTrue="1" operator="greaterThanOrEqual">
      <formula>0.15</formula>
    </cfRule>
    <cfRule type="cellIs" dxfId="7414" priority="717" stopIfTrue="1" operator="greaterThanOrEqual">
      <formula>0.1</formula>
    </cfRule>
  </conditionalFormatting>
  <conditionalFormatting sqref="N204">
    <cfRule type="cellIs" dxfId="7413" priority="713" stopIfTrue="1" operator="greaterThanOrEqual">
      <formula>0.0025</formula>
    </cfRule>
    <cfRule type="cellIs" dxfId="7412" priority="714" stopIfTrue="1" operator="greaterThanOrEqual">
      <formula>0.002</formula>
    </cfRule>
    <cfRule type="cellIs" dxfId="7411" priority="715" stopIfTrue="1" operator="greaterThanOrEqual">
      <formula>0.0015</formula>
    </cfRule>
  </conditionalFormatting>
  <conditionalFormatting sqref="H205">
    <cfRule type="cellIs" dxfId="7410" priority="711" stopIfTrue="1" operator="greaterThanOrEqual">
      <formula>0.2</formula>
    </cfRule>
    <cfRule type="cellIs" dxfId="7409" priority="712" stopIfTrue="1" operator="greaterThanOrEqual">
      <formula>0.15</formula>
    </cfRule>
  </conditionalFormatting>
  <conditionalFormatting sqref="K205">
    <cfRule type="cellIs" dxfId="7408" priority="709" stopIfTrue="1" operator="greaterThanOrEqual">
      <formula>0.5</formula>
    </cfRule>
    <cfRule type="cellIs" dxfId="7407" priority="710" stopIfTrue="1" operator="greaterThanOrEqual">
      <formula>0.2</formula>
    </cfRule>
  </conditionalFormatting>
  <conditionalFormatting sqref="L205">
    <cfRule type="cellIs" dxfId="7406" priority="707" stopIfTrue="1" operator="between">
      <formula>99.5</formula>
      <formula>99.7</formula>
    </cfRule>
    <cfRule type="cellIs" dxfId="7405" priority="708" stopIfTrue="1" operator="between">
      <formula>0.01</formula>
      <formula>99.5</formula>
    </cfRule>
  </conditionalFormatting>
  <conditionalFormatting sqref="M205">
    <cfRule type="cellIs" dxfId="7404" priority="705" stopIfTrue="1" operator="greaterThanOrEqual">
      <formula>0.15</formula>
    </cfRule>
    <cfRule type="cellIs" dxfId="7403" priority="706" stopIfTrue="1" operator="greaterThanOrEqual">
      <formula>0.1</formula>
    </cfRule>
  </conditionalFormatting>
  <conditionalFormatting sqref="N205">
    <cfRule type="cellIs" dxfId="7402" priority="702" stopIfTrue="1" operator="greaterThanOrEqual">
      <formula>0.0025</formula>
    </cfRule>
    <cfRule type="cellIs" dxfId="7401" priority="703" stopIfTrue="1" operator="greaterThanOrEqual">
      <formula>0.002</formula>
    </cfRule>
    <cfRule type="cellIs" dxfId="7400" priority="704" stopIfTrue="1" operator="greaterThanOrEqual">
      <formula>0.0015</formula>
    </cfRule>
  </conditionalFormatting>
  <conditionalFormatting sqref="H206">
    <cfRule type="cellIs" dxfId="7399" priority="700" stopIfTrue="1" operator="greaterThanOrEqual">
      <formula>0.2</formula>
    </cfRule>
    <cfRule type="cellIs" dxfId="7398" priority="701" stopIfTrue="1" operator="greaterThanOrEqual">
      <formula>0.15</formula>
    </cfRule>
  </conditionalFormatting>
  <conditionalFormatting sqref="K206">
    <cfRule type="cellIs" dxfId="7397" priority="698" stopIfTrue="1" operator="greaterThanOrEqual">
      <formula>0.5</formula>
    </cfRule>
    <cfRule type="cellIs" dxfId="7396" priority="699" stopIfTrue="1" operator="greaterThanOrEqual">
      <formula>0.2</formula>
    </cfRule>
  </conditionalFormatting>
  <conditionalFormatting sqref="L206">
    <cfRule type="cellIs" dxfId="7395" priority="696" stopIfTrue="1" operator="between">
      <formula>99.5</formula>
      <formula>99.7</formula>
    </cfRule>
    <cfRule type="cellIs" dxfId="7394" priority="697" stopIfTrue="1" operator="between">
      <formula>0.01</formula>
      <formula>99.5</formula>
    </cfRule>
  </conditionalFormatting>
  <conditionalFormatting sqref="M206">
    <cfRule type="cellIs" dxfId="7393" priority="694" stopIfTrue="1" operator="greaterThanOrEqual">
      <formula>0.15</formula>
    </cfRule>
    <cfRule type="cellIs" dxfId="7392" priority="695" stopIfTrue="1" operator="greaterThanOrEqual">
      <formula>0.1</formula>
    </cfRule>
  </conditionalFormatting>
  <conditionalFormatting sqref="N206">
    <cfRule type="cellIs" dxfId="7391" priority="691" stopIfTrue="1" operator="greaterThanOrEqual">
      <formula>0.0025</formula>
    </cfRule>
    <cfRule type="cellIs" dxfId="7390" priority="692" stopIfTrue="1" operator="greaterThanOrEqual">
      <formula>0.002</formula>
    </cfRule>
    <cfRule type="cellIs" dxfId="7389" priority="693" stopIfTrue="1" operator="greaterThanOrEqual">
      <formula>0.0015</formula>
    </cfRule>
  </conditionalFormatting>
  <conditionalFormatting sqref="H207">
    <cfRule type="cellIs" dxfId="7388" priority="689" stopIfTrue="1" operator="greaterThanOrEqual">
      <formula>0.2</formula>
    </cfRule>
    <cfRule type="cellIs" dxfId="7387" priority="690" stopIfTrue="1" operator="greaterThanOrEqual">
      <formula>0.15</formula>
    </cfRule>
  </conditionalFormatting>
  <conditionalFormatting sqref="K207">
    <cfRule type="cellIs" dxfId="7386" priority="687" stopIfTrue="1" operator="greaterThanOrEqual">
      <formula>0.5</formula>
    </cfRule>
    <cfRule type="cellIs" dxfId="7385" priority="688" stopIfTrue="1" operator="greaterThanOrEqual">
      <formula>0.2</formula>
    </cfRule>
  </conditionalFormatting>
  <conditionalFormatting sqref="L207">
    <cfRule type="cellIs" dxfId="7384" priority="685" stopIfTrue="1" operator="between">
      <formula>99.5</formula>
      <formula>99.7</formula>
    </cfRule>
    <cfRule type="cellIs" dxfId="7383" priority="686" stopIfTrue="1" operator="between">
      <formula>0.01</formula>
      <formula>99.5</formula>
    </cfRule>
  </conditionalFormatting>
  <conditionalFormatting sqref="M207">
    <cfRule type="cellIs" dxfId="7382" priority="683" stopIfTrue="1" operator="greaterThanOrEqual">
      <formula>0.15</formula>
    </cfRule>
    <cfRule type="cellIs" dxfId="7381" priority="684" stopIfTrue="1" operator="greaterThanOrEqual">
      <formula>0.1</formula>
    </cfRule>
  </conditionalFormatting>
  <conditionalFormatting sqref="N207">
    <cfRule type="cellIs" dxfId="7380" priority="680" stopIfTrue="1" operator="greaterThanOrEqual">
      <formula>0.0025</formula>
    </cfRule>
    <cfRule type="cellIs" dxfId="7379" priority="681" stopIfTrue="1" operator="greaterThanOrEqual">
      <formula>0.002</formula>
    </cfRule>
    <cfRule type="cellIs" dxfId="7378" priority="682" stopIfTrue="1" operator="greaterThanOrEqual">
      <formula>0.0015</formula>
    </cfRule>
  </conditionalFormatting>
  <conditionalFormatting sqref="H208">
    <cfRule type="cellIs" dxfId="7377" priority="678" stopIfTrue="1" operator="greaterThanOrEqual">
      <formula>0.2</formula>
    </cfRule>
    <cfRule type="cellIs" dxfId="7376" priority="679" stopIfTrue="1" operator="greaterThanOrEqual">
      <formula>0.15</formula>
    </cfRule>
  </conditionalFormatting>
  <conditionalFormatting sqref="K208">
    <cfRule type="cellIs" dxfId="7375" priority="676" stopIfTrue="1" operator="greaterThanOrEqual">
      <formula>0.5</formula>
    </cfRule>
    <cfRule type="cellIs" dxfId="7374" priority="677" stopIfTrue="1" operator="greaterThanOrEqual">
      <formula>0.2</formula>
    </cfRule>
  </conditionalFormatting>
  <conditionalFormatting sqref="L208">
    <cfRule type="cellIs" dxfId="7373" priority="674" stopIfTrue="1" operator="between">
      <formula>99.5</formula>
      <formula>99.7</formula>
    </cfRule>
    <cfRule type="cellIs" dxfId="7372" priority="675" stopIfTrue="1" operator="between">
      <formula>0.01</formula>
      <formula>99.5</formula>
    </cfRule>
  </conditionalFormatting>
  <conditionalFormatting sqref="M208">
    <cfRule type="cellIs" dxfId="7371" priority="672" stopIfTrue="1" operator="greaterThanOrEqual">
      <formula>0.15</formula>
    </cfRule>
    <cfRule type="cellIs" dxfId="7370" priority="673" stopIfTrue="1" operator="greaterThanOrEqual">
      <formula>0.1</formula>
    </cfRule>
  </conditionalFormatting>
  <conditionalFormatting sqref="N208">
    <cfRule type="cellIs" dxfId="7369" priority="669" stopIfTrue="1" operator="greaterThanOrEqual">
      <formula>0.0025</formula>
    </cfRule>
    <cfRule type="cellIs" dxfId="7368" priority="670" stopIfTrue="1" operator="greaterThanOrEqual">
      <formula>0.002</formula>
    </cfRule>
    <cfRule type="cellIs" dxfId="7367" priority="671" stopIfTrue="1" operator="greaterThanOrEqual">
      <formula>0.0015</formula>
    </cfRule>
  </conditionalFormatting>
  <conditionalFormatting sqref="H209">
    <cfRule type="cellIs" dxfId="7366" priority="667" stopIfTrue="1" operator="greaterThanOrEqual">
      <formula>0.2</formula>
    </cfRule>
    <cfRule type="cellIs" dxfId="7365" priority="668" stopIfTrue="1" operator="greaterThanOrEqual">
      <formula>0.15</formula>
    </cfRule>
  </conditionalFormatting>
  <conditionalFormatting sqref="K209">
    <cfRule type="cellIs" dxfId="7364" priority="665" stopIfTrue="1" operator="greaterThanOrEqual">
      <formula>0.5</formula>
    </cfRule>
    <cfRule type="cellIs" dxfId="7363" priority="666" stopIfTrue="1" operator="greaterThanOrEqual">
      <formula>0.2</formula>
    </cfRule>
  </conditionalFormatting>
  <conditionalFormatting sqref="L209">
    <cfRule type="cellIs" dxfId="7362" priority="663" stopIfTrue="1" operator="between">
      <formula>99.5</formula>
      <formula>99.7</formula>
    </cfRule>
    <cfRule type="cellIs" dxfId="7361" priority="664" stopIfTrue="1" operator="between">
      <formula>0.01</formula>
      <formula>99.5</formula>
    </cfRule>
  </conditionalFormatting>
  <conditionalFormatting sqref="M209">
    <cfRule type="cellIs" dxfId="7360" priority="661" stopIfTrue="1" operator="greaterThanOrEqual">
      <formula>0.15</formula>
    </cfRule>
    <cfRule type="cellIs" dxfId="7359" priority="662" stopIfTrue="1" operator="greaterThanOrEqual">
      <formula>0.1</formula>
    </cfRule>
  </conditionalFormatting>
  <conditionalFormatting sqref="N209">
    <cfRule type="cellIs" dxfId="7358" priority="658" stopIfTrue="1" operator="greaterThanOrEqual">
      <formula>0.0025</formula>
    </cfRule>
    <cfRule type="cellIs" dxfId="7357" priority="659" stopIfTrue="1" operator="greaterThanOrEqual">
      <formula>0.002</formula>
    </cfRule>
    <cfRule type="cellIs" dxfId="7356" priority="660" stopIfTrue="1" operator="greaterThanOrEqual">
      <formula>0.0015</formula>
    </cfRule>
  </conditionalFormatting>
  <conditionalFormatting sqref="H210">
    <cfRule type="cellIs" dxfId="7355" priority="656" stopIfTrue="1" operator="greaterThanOrEqual">
      <formula>0.2</formula>
    </cfRule>
    <cfRule type="cellIs" dxfId="7354" priority="657" stopIfTrue="1" operator="greaterThanOrEqual">
      <formula>0.15</formula>
    </cfRule>
  </conditionalFormatting>
  <conditionalFormatting sqref="K210">
    <cfRule type="cellIs" dxfId="7353" priority="654" stopIfTrue="1" operator="greaterThanOrEqual">
      <formula>0.5</formula>
    </cfRule>
    <cfRule type="cellIs" dxfId="7352" priority="655" stopIfTrue="1" operator="greaterThanOrEqual">
      <formula>0.2</formula>
    </cfRule>
  </conditionalFormatting>
  <conditionalFormatting sqref="L210">
    <cfRule type="cellIs" dxfId="7351" priority="652" stopIfTrue="1" operator="between">
      <formula>99.5</formula>
      <formula>99.7</formula>
    </cfRule>
    <cfRule type="cellIs" dxfId="7350" priority="653" stopIfTrue="1" operator="between">
      <formula>0.01</formula>
      <formula>99.5</formula>
    </cfRule>
  </conditionalFormatting>
  <conditionalFormatting sqref="M210">
    <cfRule type="cellIs" dxfId="7349" priority="650" stopIfTrue="1" operator="greaterThanOrEqual">
      <formula>0.15</formula>
    </cfRule>
    <cfRule type="cellIs" dxfId="7348" priority="651" stopIfTrue="1" operator="greaterThanOrEqual">
      <formula>0.1</formula>
    </cfRule>
  </conditionalFormatting>
  <conditionalFormatting sqref="N210">
    <cfRule type="cellIs" dxfId="7347" priority="647" stopIfTrue="1" operator="greaterThanOrEqual">
      <formula>0.0025</formula>
    </cfRule>
    <cfRule type="cellIs" dxfId="7346" priority="648" stopIfTrue="1" operator="greaterThanOrEqual">
      <formula>0.002</formula>
    </cfRule>
    <cfRule type="cellIs" dxfId="7345" priority="649" stopIfTrue="1" operator="greaterThanOrEqual">
      <formula>0.0015</formula>
    </cfRule>
  </conditionalFormatting>
  <conditionalFormatting sqref="H211:H212">
    <cfRule type="cellIs" dxfId="7344" priority="645" stopIfTrue="1" operator="greaterThanOrEqual">
      <formula>0.2</formula>
    </cfRule>
    <cfRule type="cellIs" dxfId="7343" priority="646" stopIfTrue="1" operator="greaterThanOrEqual">
      <formula>0.15</formula>
    </cfRule>
  </conditionalFormatting>
  <conditionalFormatting sqref="K211:K212">
    <cfRule type="cellIs" dxfId="7342" priority="643" stopIfTrue="1" operator="greaterThanOrEqual">
      <formula>0.5</formula>
    </cfRule>
    <cfRule type="cellIs" dxfId="7341" priority="644" stopIfTrue="1" operator="greaterThanOrEqual">
      <formula>0.2</formula>
    </cfRule>
  </conditionalFormatting>
  <conditionalFormatting sqref="L211:L212">
    <cfRule type="cellIs" dxfId="7340" priority="641" stopIfTrue="1" operator="between">
      <formula>99.5</formula>
      <formula>99.7</formula>
    </cfRule>
    <cfRule type="cellIs" dxfId="7339" priority="642" stopIfTrue="1" operator="between">
      <formula>0.01</formula>
      <formula>99.5</formula>
    </cfRule>
  </conditionalFormatting>
  <conditionalFormatting sqref="M211:M212">
    <cfRule type="cellIs" dxfId="7338" priority="639" stopIfTrue="1" operator="greaterThanOrEqual">
      <formula>0.15</formula>
    </cfRule>
    <cfRule type="cellIs" dxfId="7337" priority="640" stopIfTrue="1" operator="greaterThanOrEqual">
      <formula>0.1</formula>
    </cfRule>
  </conditionalFormatting>
  <conditionalFormatting sqref="N211:N212">
    <cfRule type="cellIs" dxfId="7336" priority="636" stopIfTrue="1" operator="greaterThanOrEqual">
      <formula>0.0025</formula>
    </cfRule>
    <cfRule type="cellIs" dxfId="7335" priority="637" stopIfTrue="1" operator="greaterThanOrEqual">
      <formula>0.002</formula>
    </cfRule>
    <cfRule type="cellIs" dxfId="7334" priority="638" stopIfTrue="1" operator="greaterThanOrEqual">
      <formula>0.0015</formula>
    </cfRule>
  </conditionalFormatting>
  <conditionalFormatting sqref="H213">
    <cfRule type="cellIs" dxfId="7333" priority="634" stopIfTrue="1" operator="greaterThanOrEqual">
      <formula>0.2</formula>
    </cfRule>
    <cfRule type="cellIs" dxfId="7332" priority="635" stopIfTrue="1" operator="greaterThanOrEqual">
      <formula>0.15</formula>
    </cfRule>
  </conditionalFormatting>
  <conditionalFormatting sqref="K213">
    <cfRule type="cellIs" dxfId="7331" priority="632" stopIfTrue="1" operator="greaterThanOrEqual">
      <formula>0.5</formula>
    </cfRule>
    <cfRule type="cellIs" dxfId="7330" priority="633" stopIfTrue="1" operator="greaterThanOrEqual">
      <formula>0.2</formula>
    </cfRule>
  </conditionalFormatting>
  <conditionalFormatting sqref="L213">
    <cfRule type="cellIs" dxfId="7329" priority="630" stopIfTrue="1" operator="between">
      <formula>99.5</formula>
      <formula>99.7</formula>
    </cfRule>
    <cfRule type="cellIs" dxfId="7328" priority="631" stopIfTrue="1" operator="between">
      <formula>0.01</formula>
      <formula>99.5</formula>
    </cfRule>
  </conditionalFormatting>
  <conditionalFormatting sqref="M213">
    <cfRule type="cellIs" dxfId="7327" priority="628" stopIfTrue="1" operator="greaterThanOrEqual">
      <formula>0.15</formula>
    </cfRule>
    <cfRule type="cellIs" dxfId="7326" priority="629" stopIfTrue="1" operator="greaterThanOrEqual">
      <formula>0.1</formula>
    </cfRule>
  </conditionalFormatting>
  <conditionalFormatting sqref="N213">
    <cfRule type="cellIs" dxfId="7325" priority="625" stopIfTrue="1" operator="greaterThanOrEqual">
      <formula>0.0025</formula>
    </cfRule>
    <cfRule type="cellIs" dxfId="7324" priority="626" stopIfTrue="1" operator="greaterThanOrEqual">
      <formula>0.002</formula>
    </cfRule>
    <cfRule type="cellIs" dxfId="7323" priority="627" stopIfTrue="1" operator="greaterThanOrEqual">
      <formula>0.0015</formula>
    </cfRule>
  </conditionalFormatting>
  <conditionalFormatting sqref="H214">
    <cfRule type="cellIs" dxfId="7322" priority="623" stopIfTrue="1" operator="greaterThanOrEqual">
      <formula>0.2</formula>
    </cfRule>
    <cfRule type="cellIs" dxfId="7321" priority="624" stopIfTrue="1" operator="greaterThanOrEqual">
      <formula>0.15</formula>
    </cfRule>
  </conditionalFormatting>
  <conditionalFormatting sqref="K214">
    <cfRule type="cellIs" dxfId="7320" priority="621" stopIfTrue="1" operator="greaterThanOrEqual">
      <formula>0.5</formula>
    </cfRule>
    <cfRule type="cellIs" dxfId="7319" priority="622" stopIfTrue="1" operator="greaterThanOrEqual">
      <formula>0.2</formula>
    </cfRule>
  </conditionalFormatting>
  <conditionalFormatting sqref="L214">
    <cfRule type="cellIs" dxfId="7318" priority="619" stopIfTrue="1" operator="between">
      <formula>99.5</formula>
      <formula>99.7</formula>
    </cfRule>
    <cfRule type="cellIs" dxfId="7317" priority="620" stopIfTrue="1" operator="between">
      <formula>0.01</formula>
      <formula>99.5</formula>
    </cfRule>
  </conditionalFormatting>
  <conditionalFormatting sqref="M214">
    <cfRule type="cellIs" dxfId="7316" priority="617" stopIfTrue="1" operator="greaterThanOrEqual">
      <formula>0.15</formula>
    </cfRule>
    <cfRule type="cellIs" dxfId="7315" priority="618" stopIfTrue="1" operator="greaterThanOrEqual">
      <formula>0.1</formula>
    </cfRule>
  </conditionalFormatting>
  <conditionalFormatting sqref="N214">
    <cfRule type="cellIs" dxfId="7314" priority="614" stopIfTrue="1" operator="greaterThanOrEqual">
      <formula>0.0025</formula>
    </cfRule>
    <cfRule type="cellIs" dxfId="7313" priority="615" stopIfTrue="1" operator="greaterThanOrEqual">
      <formula>0.002</formula>
    </cfRule>
    <cfRule type="cellIs" dxfId="7312" priority="616" stopIfTrue="1" operator="greaterThanOrEqual">
      <formula>0.0015</formula>
    </cfRule>
  </conditionalFormatting>
  <conditionalFormatting sqref="H215">
    <cfRule type="cellIs" dxfId="7311" priority="612" stopIfTrue="1" operator="greaterThanOrEqual">
      <formula>0.2</formula>
    </cfRule>
    <cfRule type="cellIs" dxfId="7310" priority="613" stopIfTrue="1" operator="greaterThanOrEqual">
      <formula>0.15</formula>
    </cfRule>
  </conditionalFormatting>
  <conditionalFormatting sqref="K215">
    <cfRule type="cellIs" dxfId="7309" priority="610" stopIfTrue="1" operator="greaterThanOrEqual">
      <formula>0.5</formula>
    </cfRule>
    <cfRule type="cellIs" dxfId="7308" priority="611" stopIfTrue="1" operator="greaterThanOrEqual">
      <formula>0.2</formula>
    </cfRule>
  </conditionalFormatting>
  <conditionalFormatting sqref="L215">
    <cfRule type="cellIs" dxfId="7307" priority="608" stopIfTrue="1" operator="between">
      <formula>99.5</formula>
      <formula>99.7</formula>
    </cfRule>
    <cfRule type="cellIs" dxfId="7306" priority="609" stopIfTrue="1" operator="between">
      <formula>0.01</formula>
      <formula>99.5</formula>
    </cfRule>
  </conditionalFormatting>
  <conditionalFormatting sqref="M215">
    <cfRule type="cellIs" dxfId="7305" priority="606" stopIfTrue="1" operator="greaterThanOrEqual">
      <formula>0.15</formula>
    </cfRule>
    <cfRule type="cellIs" dxfId="7304" priority="607" stopIfTrue="1" operator="greaterThanOrEqual">
      <formula>0.1</formula>
    </cfRule>
  </conditionalFormatting>
  <conditionalFormatting sqref="N215">
    <cfRule type="cellIs" dxfId="7303" priority="603" stopIfTrue="1" operator="greaterThanOrEqual">
      <formula>0.0025</formula>
    </cfRule>
    <cfRule type="cellIs" dxfId="7302" priority="604" stopIfTrue="1" operator="greaterThanOrEqual">
      <formula>0.002</formula>
    </cfRule>
    <cfRule type="cellIs" dxfId="7301" priority="605" stopIfTrue="1" operator="greaterThanOrEqual">
      <formula>0.0015</formula>
    </cfRule>
  </conditionalFormatting>
  <conditionalFormatting sqref="H216">
    <cfRule type="cellIs" dxfId="7300" priority="590" stopIfTrue="1" operator="greaterThanOrEqual">
      <formula>0.2</formula>
    </cfRule>
    <cfRule type="cellIs" dxfId="7299" priority="591" stopIfTrue="1" operator="greaterThanOrEqual">
      <formula>0.15</formula>
    </cfRule>
  </conditionalFormatting>
  <conditionalFormatting sqref="K216">
    <cfRule type="cellIs" dxfId="7298" priority="588" stopIfTrue="1" operator="greaterThanOrEqual">
      <formula>0.5</formula>
    </cfRule>
    <cfRule type="cellIs" dxfId="7297" priority="589" stopIfTrue="1" operator="greaterThanOrEqual">
      <formula>0.2</formula>
    </cfRule>
  </conditionalFormatting>
  <conditionalFormatting sqref="L216">
    <cfRule type="cellIs" dxfId="7296" priority="586" stopIfTrue="1" operator="between">
      <formula>99.5</formula>
      <formula>99.7</formula>
    </cfRule>
    <cfRule type="cellIs" dxfId="7295" priority="587" stopIfTrue="1" operator="between">
      <formula>0.01</formula>
      <formula>99.5</formula>
    </cfRule>
  </conditionalFormatting>
  <conditionalFormatting sqref="M216">
    <cfRule type="cellIs" dxfId="7294" priority="584" stopIfTrue="1" operator="greaterThanOrEqual">
      <formula>0.15</formula>
    </cfRule>
    <cfRule type="cellIs" dxfId="7293" priority="585" stopIfTrue="1" operator="greaterThanOrEqual">
      <formula>0.1</formula>
    </cfRule>
  </conditionalFormatting>
  <conditionalFormatting sqref="N216">
    <cfRule type="cellIs" dxfId="7292" priority="581" stopIfTrue="1" operator="greaterThanOrEqual">
      <formula>0.0025</formula>
    </cfRule>
    <cfRule type="cellIs" dxfId="7291" priority="582" stopIfTrue="1" operator="greaterThanOrEqual">
      <formula>0.002</formula>
    </cfRule>
    <cfRule type="cellIs" dxfId="7290" priority="583" stopIfTrue="1" operator="greaterThanOrEqual">
      <formula>0.0015</formula>
    </cfRule>
  </conditionalFormatting>
  <conditionalFormatting sqref="H217">
    <cfRule type="cellIs" dxfId="7289" priority="579" stopIfTrue="1" operator="greaterThanOrEqual">
      <formula>0.2</formula>
    </cfRule>
    <cfRule type="cellIs" dxfId="7288" priority="580" stopIfTrue="1" operator="greaterThanOrEqual">
      <formula>0.15</formula>
    </cfRule>
  </conditionalFormatting>
  <conditionalFormatting sqref="K217">
    <cfRule type="cellIs" dxfId="7287" priority="577" stopIfTrue="1" operator="greaterThanOrEqual">
      <formula>0.5</formula>
    </cfRule>
    <cfRule type="cellIs" dxfId="7286" priority="578" stopIfTrue="1" operator="greaterThanOrEqual">
      <formula>0.2</formula>
    </cfRule>
  </conditionalFormatting>
  <conditionalFormatting sqref="L217">
    <cfRule type="cellIs" dxfId="7285" priority="575" stopIfTrue="1" operator="between">
      <formula>99.5</formula>
      <formula>99.7</formula>
    </cfRule>
    <cfRule type="cellIs" dxfId="7284" priority="576" stopIfTrue="1" operator="between">
      <formula>0.01</formula>
      <formula>99.5</formula>
    </cfRule>
  </conditionalFormatting>
  <conditionalFormatting sqref="M217">
    <cfRule type="cellIs" dxfId="7283" priority="573" stopIfTrue="1" operator="greaterThanOrEqual">
      <formula>0.15</formula>
    </cfRule>
    <cfRule type="cellIs" dxfId="7282" priority="574" stopIfTrue="1" operator="greaterThanOrEqual">
      <formula>0.1</formula>
    </cfRule>
  </conditionalFormatting>
  <conditionalFormatting sqref="N217">
    <cfRule type="cellIs" dxfId="7281" priority="570" stopIfTrue="1" operator="greaterThanOrEqual">
      <formula>0.0025</formula>
    </cfRule>
    <cfRule type="cellIs" dxfId="7280" priority="571" stopIfTrue="1" operator="greaterThanOrEqual">
      <formula>0.002</formula>
    </cfRule>
    <cfRule type="cellIs" dxfId="7279" priority="572" stopIfTrue="1" operator="greaterThanOrEqual">
      <formula>0.0015</formula>
    </cfRule>
  </conditionalFormatting>
  <conditionalFormatting sqref="H218">
    <cfRule type="cellIs" dxfId="7278" priority="568" stopIfTrue="1" operator="greaterThanOrEqual">
      <formula>0.2</formula>
    </cfRule>
    <cfRule type="cellIs" dxfId="7277" priority="569" stopIfTrue="1" operator="greaterThanOrEqual">
      <formula>0.15</formula>
    </cfRule>
  </conditionalFormatting>
  <conditionalFormatting sqref="K218">
    <cfRule type="cellIs" dxfId="7276" priority="566" stopIfTrue="1" operator="greaterThanOrEqual">
      <formula>0.5</formula>
    </cfRule>
    <cfRule type="cellIs" dxfId="7275" priority="567" stopIfTrue="1" operator="greaterThanOrEqual">
      <formula>0.2</formula>
    </cfRule>
  </conditionalFormatting>
  <conditionalFormatting sqref="L218">
    <cfRule type="cellIs" dxfId="7274" priority="564" stopIfTrue="1" operator="between">
      <formula>99.5</formula>
      <formula>99.7</formula>
    </cfRule>
    <cfRule type="cellIs" dxfId="7273" priority="565" stopIfTrue="1" operator="between">
      <formula>0.01</formula>
      <formula>99.5</formula>
    </cfRule>
  </conditionalFormatting>
  <conditionalFormatting sqref="M218">
    <cfRule type="cellIs" dxfId="7272" priority="562" stopIfTrue="1" operator="greaterThanOrEqual">
      <formula>0.15</formula>
    </cfRule>
    <cfRule type="cellIs" dxfId="7271" priority="563" stopIfTrue="1" operator="greaterThanOrEqual">
      <formula>0.1</formula>
    </cfRule>
  </conditionalFormatting>
  <conditionalFormatting sqref="N218">
    <cfRule type="cellIs" dxfId="7270" priority="559" stopIfTrue="1" operator="greaterThanOrEqual">
      <formula>0.0025</formula>
    </cfRule>
    <cfRule type="cellIs" dxfId="7269" priority="560" stopIfTrue="1" operator="greaterThanOrEqual">
      <formula>0.002</formula>
    </cfRule>
    <cfRule type="cellIs" dxfId="7268" priority="561" stopIfTrue="1" operator="greaterThanOrEqual">
      <formula>0.0015</formula>
    </cfRule>
  </conditionalFormatting>
  <conditionalFormatting sqref="H219">
    <cfRule type="cellIs" dxfId="7267" priority="557" stopIfTrue="1" operator="greaterThanOrEqual">
      <formula>0.2</formula>
    </cfRule>
    <cfRule type="cellIs" dxfId="7266" priority="558" stopIfTrue="1" operator="greaterThanOrEqual">
      <formula>0.15</formula>
    </cfRule>
  </conditionalFormatting>
  <conditionalFormatting sqref="K219">
    <cfRule type="cellIs" dxfId="7265" priority="555" stopIfTrue="1" operator="greaterThanOrEqual">
      <formula>0.5</formula>
    </cfRule>
    <cfRule type="cellIs" dxfId="7264" priority="556" stopIfTrue="1" operator="greaterThanOrEqual">
      <formula>0.2</formula>
    </cfRule>
  </conditionalFormatting>
  <conditionalFormatting sqref="L219">
    <cfRule type="cellIs" dxfId="7263" priority="553" stopIfTrue="1" operator="between">
      <formula>99.5</formula>
      <formula>99.7</formula>
    </cfRule>
    <cfRule type="cellIs" dxfId="7262" priority="554" stopIfTrue="1" operator="between">
      <formula>0.01</formula>
      <formula>99.5</formula>
    </cfRule>
  </conditionalFormatting>
  <conditionalFormatting sqref="M219">
    <cfRule type="cellIs" dxfId="7261" priority="551" stopIfTrue="1" operator="greaterThanOrEqual">
      <formula>0.15</formula>
    </cfRule>
    <cfRule type="cellIs" dxfId="7260" priority="552" stopIfTrue="1" operator="greaterThanOrEqual">
      <formula>0.1</formula>
    </cfRule>
  </conditionalFormatting>
  <conditionalFormatting sqref="H220">
    <cfRule type="cellIs" dxfId="7259" priority="549" stopIfTrue="1" operator="greaterThanOrEqual">
      <formula>0.2</formula>
    </cfRule>
    <cfRule type="cellIs" dxfId="7258" priority="550" stopIfTrue="1" operator="greaterThanOrEqual">
      <formula>0.15</formula>
    </cfRule>
  </conditionalFormatting>
  <conditionalFormatting sqref="K220">
    <cfRule type="cellIs" dxfId="7257" priority="547" stopIfTrue="1" operator="greaterThanOrEqual">
      <formula>0.5</formula>
    </cfRule>
    <cfRule type="cellIs" dxfId="7256" priority="548" stopIfTrue="1" operator="greaterThanOrEqual">
      <formula>0.2</formula>
    </cfRule>
  </conditionalFormatting>
  <conditionalFormatting sqref="L220">
    <cfRule type="cellIs" dxfId="7255" priority="545" stopIfTrue="1" operator="between">
      <formula>99.5</formula>
      <formula>99.7</formula>
    </cfRule>
    <cfRule type="cellIs" dxfId="7254" priority="546" stopIfTrue="1" operator="between">
      <formula>0.01</formula>
      <formula>99.5</formula>
    </cfRule>
  </conditionalFormatting>
  <conditionalFormatting sqref="M220">
    <cfRule type="cellIs" dxfId="7253" priority="543" stopIfTrue="1" operator="greaterThanOrEqual">
      <formula>0.15</formula>
    </cfRule>
    <cfRule type="cellIs" dxfId="7252" priority="544" stopIfTrue="1" operator="greaterThanOrEqual">
      <formula>0.1</formula>
    </cfRule>
  </conditionalFormatting>
  <conditionalFormatting sqref="N220">
    <cfRule type="cellIs" dxfId="7251" priority="540" stopIfTrue="1" operator="greaterThanOrEqual">
      <formula>0.0025</formula>
    </cfRule>
    <cfRule type="cellIs" dxfId="7250" priority="541" stopIfTrue="1" operator="greaterThanOrEqual">
      <formula>0.002</formula>
    </cfRule>
    <cfRule type="cellIs" dxfId="7249" priority="542" stopIfTrue="1" operator="greaterThanOrEqual">
      <formula>0.0015</formula>
    </cfRule>
  </conditionalFormatting>
  <conditionalFormatting sqref="H221">
    <cfRule type="cellIs" dxfId="7248" priority="538" stopIfTrue="1" operator="greaterThanOrEqual">
      <formula>0.2</formula>
    </cfRule>
    <cfRule type="cellIs" dxfId="7247" priority="539" stopIfTrue="1" operator="greaterThanOrEqual">
      <formula>0.15</formula>
    </cfRule>
  </conditionalFormatting>
  <conditionalFormatting sqref="K221">
    <cfRule type="cellIs" dxfId="7246" priority="536" stopIfTrue="1" operator="greaterThanOrEqual">
      <formula>0.5</formula>
    </cfRule>
    <cfRule type="cellIs" dxfId="7245" priority="537" stopIfTrue="1" operator="greaterThanOrEqual">
      <formula>0.2</formula>
    </cfRule>
  </conditionalFormatting>
  <conditionalFormatting sqref="L221">
    <cfRule type="cellIs" dxfId="7244" priority="534" stopIfTrue="1" operator="between">
      <formula>99.5</formula>
      <formula>99.7</formula>
    </cfRule>
    <cfRule type="cellIs" dxfId="7243" priority="535" stopIfTrue="1" operator="between">
      <formula>0.01</formula>
      <formula>99.5</formula>
    </cfRule>
  </conditionalFormatting>
  <conditionalFormatting sqref="M221">
    <cfRule type="cellIs" dxfId="7242" priority="532" stopIfTrue="1" operator="greaterThanOrEqual">
      <formula>0.15</formula>
    </cfRule>
    <cfRule type="cellIs" dxfId="7241" priority="533" stopIfTrue="1" operator="greaterThanOrEqual">
      <formula>0.1</formula>
    </cfRule>
  </conditionalFormatting>
  <conditionalFormatting sqref="N221">
    <cfRule type="cellIs" dxfId="7240" priority="529" stopIfTrue="1" operator="greaterThanOrEqual">
      <formula>0.0025</formula>
    </cfRule>
    <cfRule type="cellIs" dxfId="7239" priority="530" stopIfTrue="1" operator="greaterThanOrEqual">
      <formula>0.002</formula>
    </cfRule>
    <cfRule type="cellIs" dxfId="7238" priority="531" stopIfTrue="1" operator="greaterThanOrEqual">
      <formula>0.0015</formula>
    </cfRule>
  </conditionalFormatting>
  <conditionalFormatting sqref="H222">
    <cfRule type="cellIs" dxfId="7237" priority="527" stopIfTrue="1" operator="greaterThanOrEqual">
      <formula>0.2</formula>
    </cfRule>
    <cfRule type="cellIs" dxfId="7236" priority="528" stopIfTrue="1" operator="greaterThanOrEqual">
      <formula>0.15</formula>
    </cfRule>
  </conditionalFormatting>
  <conditionalFormatting sqref="K222">
    <cfRule type="cellIs" dxfId="7235" priority="525" stopIfTrue="1" operator="greaterThanOrEqual">
      <formula>0.5</formula>
    </cfRule>
    <cfRule type="cellIs" dxfId="7234" priority="526" stopIfTrue="1" operator="greaterThanOrEqual">
      <formula>0.2</formula>
    </cfRule>
  </conditionalFormatting>
  <conditionalFormatting sqref="L222">
    <cfRule type="cellIs" dxfId="7233" priority="523" stopIfTrue="1" operator="between">
      <formula>99.5</formula>
      <formula>99.7</formula>
    </cfRule>
    <cfRule type="cellIs" dxfId="7232" priority="524" stopIfTrue="1" operator="between">
      <formula>0.01</formula>
      <formula>99.5</formula>
    </cfRule>
  </conditionalFormatting>
  <conditionalFormatting sqref="M222">
    <cfRule type="cellIs" dxfId="7231" priority="521" stopIfTrue="1" operator="greaterThanOrEqual">
      <formula>0.15</formula>
    </cfRule>
    <cfRule type="cellIs" dxfId="7230" priority="522" stopIfTrue="1" operator="greaterThanOrEqual">
      <formula>0.1</formula>
    </cfRule>
  </conditionalFormatting>
  <conditionalFormatting sqref="N222">
    <cfRule type="cellIs" dxfId="7229" priority="518" stopIfTrue="1" operator="greaterThanOrEqual">
      <formula>0.0025</formula>
    </cfRule>
    <cfRule type="cellIs" dxfId="7228" priority="519" stopIfTrue="1" operator="greaterThanOrEqual">
      <formula>0.002</formula>
    </cfRule>
    <cfRule type="cellIs" dxfId="7227" priority="520" stopIfTrue="1" operator="greaterThanOrEqual">
      <formula>0.0015</formula>
    </cfRule>
  </conditionalFormatting>
  <conditionalFormatting sqref="H223">
    <cfRule type="cellIs" dxfId="7226" priority="516" stopIfTrue="1" operator="greaterThanOrEqual">
      <formula>0.2</formula>
    </cfRule>
    <cfRule type="cellIs" dxfId="7225" priority="517" stopIfTrue="1" operator="greaterThanOrEqual">
      <formula>0.15</formula>
    </cfRule>
  </conditionalFormatting>
  <conditionalFormatting sqref="K223">
    <cfRule type="cellIs" dxfId="7224" priority="514" stopIfTrue="1" operator="greaterThanOrEqual">
      <formula>0.5</formula>
    </cfRule>
    <cfRule type="cellIs" dxfId="7223" priority="515" stopIfTrue="1" operator="greaterThanOrEqual">
      <formula>0.2</formula>
    </cfRule>
  </conditionalFormatting>
  <conditionalFormatting sqref="L223">
    <cfRule type="cellIs" dxfId="7222" priority="512" stopIfTrue="1" operator="between">
      <formula>99.5</formula>
      <formula>99.7</formula>
    </cfRule>
    <cfRule type="cellIs" dxfId="7221" priority="513" stopIfTrue="1" operator="between">
      <formula>0.01</formula>
      <formula>99.5</formula>
    </cfRule>
  </conditionalFormatting>
  <conditionalFormatting sqref="M223">
    <cfRule type="cellIs" dxfId="7220" priority="510" stopIfTrue="1" operator="greaterThanOrEqual">
      <formula>0.15</formula>
    </cfRule>
    <cfRule type="cellIs" dxfId="7219" priority="511" stopIfTrue="1" operator="greaterThanOrEqual">
      <formula>0.1</formula>
    </cfRule>
  </conditionalFormatting>
  <conditionalFormatting sqref="N223">
    <cfRule type="cellIs" dxfId="7218" priority="507" stopIfTrue="1" operator="greaterThanOrEqual">
      <formula>0.0025</formula>
    </cfRule>
    <cfRule type="cellIs" dxfId="7217" priority="508" stopIfTrue="1" operator="greaterThanOrEqual">
      <formula>0.002</formula>
    </cfRule>
    <cfRule type="cellIs" dxfId="7216" priority="509" stopIfTrue="1" operator="greaterThanOrEqual">
      <formula>0.0015</formula>
    </cfRule>
  </conditionalFormatting>
  <conditionalFormatting sqref="H224">
    <cfRule type="cellIs" dxfId="7215" priority="505" stopIfTrue="1" operator="greaterThanOrEqual">
      <formula>0.2</formula>
    </cfRule>
    <cfRule type="cellIs" dxfId="7214" priority="506" stopIfTrue="1" operator="greaterThanOrEqual">
      <formula>0.15</formula>
    </cfRule>
  </conditionalFormatting>
  <conditionalFormatting sqref="K224">
    <cfRule type="cellIs" dxfId="7213" priority="503" stopIfTrue="1" operator="greaterThanOrEqual">
      <formula>0.5</formula>
    </cfRule>
    <cfRule type="cellIs" dxfId="7212" priority="504" stopIfTrue="1" operator="greaterThanOrEqual">
      <formula>0.2</formula>
    </cfRule>
  </conditionalFormatting>
  <conditionalFormatting sqref="L224">
    <cfRule type="cellIs" dxfId="7211" priority="501" stopIfTrue="1" operator="between">
      <formula>99.5</formula>
      <formula>99.7</formula>
    </cfRule>
    <cfRule type="cellIs" dxfId="7210" priority="502" stopIfTrue="1" operator="between">
      <formula>0.01</formula>
      <formula>99.5</formula>
    </cfRule>
  </conditionalFormatting>
  <conditionalFormatting sqref="M224">
    <cfRule type="cellIs" dxfId="7209" priority="499" stopIfTrue="1" operator="greaterThanOrEqual">
      <formula>0.15</formula>
    </cfRule>
    <cfRule type="cellIs" dxfId="7208" priority="500" stopIfTrue="1" operator="greaterThanOrEqual">
      <formula>0.1</formula>
    </cfRule>
  </conditionalFormatting>
  <conditionalFormatting sqref="N224">
    <cfRule type="cellIs" dxfId="7207" priority="496" stopIfTrue="1" operator="greaterThanOrEqual">
      <formula>0.0025</formula>
    </cfRule>
    <cfRule type="cellIs" dxfId="7206" priority="497" stopIfTrue="1" operator="greaterThanOrEqual">
      <formula>0.002</formula>
    </cfRule>
    <cfRule type="cellIs" dxfId="7205" priority="498" stopIfTrue="1" operator="greaterThanOrEqual">
      <formula>0.0015</formula>
    </cfRule>
  </conditionalFormatting>
  <conditionalFormatting sqref="H225">
    <cfRule type="cellIs" dxfId="7204" priority="494" stopIfTrue="1" operator="greaterThanOrEqual">
      <formula>0.2</formula>
    </cfRule>
    <cfRule type="cellIs" dxfId="7203" priority="495" stopIfTrue="1" operator="greaterThanOrEqual">
      <formula>0.15</formula>
    </cfRule>
  </conditionalFormatting>
  <conditionalFormatting sqref="K225">
    <cfRule type="cellIs" dxfId="7202" priority="492" stopIfTrue="1" operator="greaterThanOrEqual">
      <formula>0.5</formula>
    </cfRule>
    <cfRule type="cellIs" dxfId="7201" priority="493" stopIfTrue="1" operator="greaterThanOrEqual">
      <formula>0.2</formula>
    </cfRule>
  </conditionalFormatting>
  <conditionalFormatting sqref="L225">
    <cfRule type="cellIs" dxfId="7200" priority="490" stopIfTrue="1" operator="between">
      <formula>99.5</formula>
      <formula>99.7</formula>
    </cfRule>
    <cfRule type="cellIs" dxfId="7199" priority="491" stopIfTrue="1" operator="between">
      <formula>0.01</formula>
      <formula>99.5</formula>
    </cfRule>
  </conditionalFormatting>
  <conditionalFormatting sqref="M225">
    <cfRule type="cellIs" dxfId="7198" priority="488" stopIfTrue="1" operator="greaterThanOrEqual">
      <formula>0.15</formula>
    </cfRule>
    <cfRule type="cellIs" dxfId="7197" priority="489" stopIfTrue="1" operator="greaterThanOrEqual">
      <formula>0.1</formula>
    </cfRule>
  </conditionalFormatting>
  <conditionalFormatting sqref="N225">
    <cfRule type="cellIs" dxfId="7196" priority="485" stopIfTrue="1" operator="greaterThanOrEqual">
      <formula>0.0025</formula>
    </cfRule>
    <cfRule type="cellIs" dxfId="7195" priority="486" stopIfTrue="1" operator="greaterThanOrEqual">
      <formula>0.002</formula>
    </cfRule>
    <cfRule type="cellIs" dxfId="7194" priority="487" stopIfTrue="1" operator="greaterThanOrEqual">
      <formula>0.0015</formula>
    </cfRule>
  </conditionalFormatting>
  <conditionalFormatting sqref="H226">
    <cfRule type="cellIs" dxfId="7193" priority="483" stopIfTrue="1" operator="greaterThanOrEqual">
      <formula>0.2</formula>
    </cfRule>
    <cfRule type="cellIs" dxfId="7192" priority="484" stopIfTrue="1" operator="greaterThanOrEqual">
      <formula>0.15</formula>
    </cfRule>
  </conditionalFormatting>
  <conditionalFormatting sqref="K226">
    <cfRule type="cellIs" dxfId="7191" priority="481" stopIfTrue="1" operator="greaterThanOrEqual">
      <formula>0.5</formula>
    </cfRule>
    <cfRule type="cellIs" dxfId="7190" priority="482" stopIfTrue="1" operator="greaterThanOrEqual">
      <formula>0.2</formula>
    </cfRule>
  </conditionalFormatting>
  <conditionalFormatting sqref="L226">
    <cfRule type="cellIs" dxfId="7189" priority="479" stopIfTrue="1" operator="between">
      <formula>99.5</formula>
      <formula>99.7</formula>
    </cfRule>
    <cfRule type="cellIs" dxfId="7188" priority="480" stopIfTrue="1" operator="between">
      <formula>0.01</formula>
      <formula>99.5</formula>
    </cfRule>
  </conditionalFormatting>
  <conditionalFormatting sqref="M226">
    <cfRule type="cellIs" dxfId="7187" priority="477" stopIfTrue="1" operator="greaterThanOrEqual">
      <formula>0.15</formula>
    </cfRule>
    <cfRule type="cellIs" dxfId="7186" priority="478" stopIfTrue="1" operator="greaterThanOrEqual">
      <formula>0.1</formula>
    </cfRule>
  </conditionalFormatting>
  <conditionalFormatting sqref="N226">
    <cfRule type="cellIs" dxfId="7185" priority="474" stopIfTrue="1" operator="greaterThanOrEqual">
      <formula>0.0025</formula>
    </cfRule>
    <cfRule type="cellIs" dxfId="7184" priority="475" stopIfTrue="1" operator="greaterThanOrEqual">
      <formula>0.002</formula>
    </cfRule>
    <cfRule type="cellIs" dxfId="7183" priority="476" stopIfTrue="1" operator="greaterThanOrEqual">
      <formula>0.0015</formula>
    </cfRule>
  </conditionalFormatting>
  <conditionalFormatting sqref="H227">
    <cfRule type="cellIs" dxfId="7182" priority="472" stopIfTrue="1" operator="greaterThanOrEqual">
      <formula>0.2</formula>
    </cfRule>
    <cfRule type="cellIs" dxfId="7181" priority="473" stopIfTrue="1" operator="greaterThanOrEqual">
      <formula>0.15</formula>
    </cfRule>
  </conditionalFormatting>
  <conditionalFormatting sqref="K227">
    <cfRule type="cellIs" dxfId="7180" priority="470" stopIfTrue="1" operator="greaterThanOrEqual">
      <formula>0.5</formula>
    </cfRule>
    <cfRule type="cellIs" dxfId="7179" priority="471" stopIfTrue="1" operator="greaterThanOrEqual">
      <formula>0.2</formula>
    </cfRule>
  </conditionalFormatting>
  <conditionalFormatting sqref="L227">
    <cfRule type="cellIs" dxfId="7178" priority="468" stopIfTrue="1" operator="between">
      <formula>99.5</formula>
      <formula>99.7</formula>
    </cfRule>
    <cfRule type="cellIs" dxfId="7177" priority="469" stopIfTrue="1" operator="between">
      <formula>0.01</formula>
      <formula>99.5</formula>
    </cfRule>
  </conditionalFormatting>
  <conditionalFormatting sqref="M227">
    <cfRule type="cellIs" dxfId="7176" priority="466" stopIfTrue="1" operator="greaterThanOrEqual">
      <formula>0.15</formula>
    </cfRule>
    <cfRule type="cellIs" dxfId="7175" priority="467" stopIfTrue="1" operator="greaterThanOrEqual">
      <formula>0.1</formula>
    </cfRule>
  </conditionalFormatting>
  <conditionalFormatting sqref="N227">
    <cfRule type="cellIs" dxfId="7174" priority="463" stopIfTrue="1" operator="greaterThanOrEqual">
      <formula>0.0025</formula>
    </cfRule>
    <cfRule type="cellIs" dxfId="7173" priority="464" stopIfTrue="1" operator="greaterThanOrEqual">
      <formula>0.002</formula>
    </cfRule>
    <cfRule type="cellIs" dxfId="7172" priority="465" stopIfTrue="1" operator="greaterThanOrEqual">
      <formula>0.0015</formula>
    </cfRule>
  </conditionalFormatting>
  <conditionalFormatting sqref="H228">
    <cfRule type="cellIs" dxfId="7171" priority="461" stopIfTrue="1" operator="greaterThanOrEqual">
      <formula>0.2</formula>
    </cfRule>
    <cfRule type="cellIs" dxfId="7170" priority="462" stopIfTrue="1" operator="greaterThanOrEqual">
      <formula>0.15</formula>
    </cfRule>
  </conditionalFormatting>
  <conditionalFormatting sqref="K228">
    <cfRule type="cellIs" dxfId="7169" priority="459" stopIfTrue="1" operator="greaterThanOrEqual">
      <formula>0.5</formula>
    </cfRule>
    <cfRule type="cellIs" dxfId="7168" priority="460" stopIfTrue="1" operator="greaterThanOrEqual">
      <formula>0.2</formula>
    </cfRule>
  </conditionalFormatting>
  <conditionalFormatting sqref="L228">
    <cfRule type="cellIs" dxfId="7167" priority="457" stopIfTrue="1" operator="between">
      <formula>99.5</formula>
      <formula>99.7</formula>
    </cfRule>
    <cfRule type="cellIs" dxfId="7166" priority="458" stopIfTrue="1" operator="between">
      <formula>0.01</formula>
      <formula>99.5</formula>
    </cfRule>
  </conditionalFormatting>
  <conditionalFormatting sqref="M228">
    <cfRule type="cellIs" dxfId="7165" priority="455" stopIfTrue="1" operator="greaterThanOrEqual">
      <formula>0.15</formula>
    </cfRule>
    <cfRule type="cellIs" dxfId="7164" priority="456" stopIfTrue="1" operator="greaterThanOrEqual">
      <formula>0.1</formula>
    </cfRule>
  </conditionalFormatting>
  <conditionalFormatting sqref="N228">
    <cfRule type="cellIs" dxfId="7163" priority="452" stopIfTrue="1" operator="greaterThanOrEqual">
      <formula>0.0025</formula>
    </cfRule>
    <cfRule type="cellIs" dxfId="7162" priority="453" stopIfTrue="1" operator="greaterThanOrEqual">
      <formula>0.002</formula>
    </cfRule>
    <cfRule type="cellIs" dxfId="7161" priority="454" stopIfTrue="1" operator="greaterThanOrEqual">
      <formula>0.0015</formula>
    </cfRule>
  </conditionalFormatting>
  <conditionalFormatting sqref="H229">
    <cfRule type="cellIs" dxfId="7160" priority="450" stopIfTrue="1" operator="greaterThanOrEqual">
      <formula>0.2</formula>
    </cfRule>
    <cfRule type="cellIs" dxfId="7159" priority="451" stopIfTrue="1" operator="greaterThanOrEqual">
      <formula>0.15</formula>
    </cfRule>
  </conditionalFormatting>
  <conditionalFormatting sqref="K229">
    <cfRule type="cellIs" dxfId="7158" priority="448" stopIfTrue="1" operator="greaterThanOrEqual">
      <formula>0.5</formula>
    </cfRule>
    <cfRule type="cellIs" dxfId="7157" priority="449" stopIfTrue="1" operator="greaterThanOrEqual">
      <formula>0.2</formula>
    </cfRule>
  </conditionalFormatting>
  <conditionalFormatting sqref="L229">
    <cfRule type="cellIs" dxfId="7156" priority="446" stopIfTrue="1" operator="between">
      <formula>99.5</formula>
      <formula>99.7</formula>
    </cfRule>
    <cfRule type="cellIs" dxfId="7155" priority="447" stopIfTrue="1" operator="between">
      <formula>0.01</formula>
      <formula>99.5</formula>
    </cfRule>
  </conditionalFormatting>
  <conditionalFormatting sqref="M229">
    <cfRule type="cellIs" dxfId="7154" priority="444" stopIfTrue="1" operator="greaterThanOrEqual">
      <formula>0.15</formula>
    </cfRule>
    <cfRule type="cellIs" dxfId="7153" priority="445" stopIfTrue="1" operator="greaterThanOrEqual">
      <formula>0.1</formula>
    </cfRule>
  </conditionalFormatting>
  <conditionalFormatting sqref="N229">
    <cfRule type="cellIs" dxfId="7152" priority="441" stopIfTrue="1" operator="greaterThanOrEqual">
      <formula>0.0025</formula>
    </cfRule>
    <cfRule type="cellIs" dxfId="7151" priority="442" stopIfTrue="1" operator="greaterThanOrEqual">
      <formula>0.002</formula>
    </cfRule>
    <cfRule type="cellIs" dxfId="7150" priority="443" stopIfTrue="1" operator="greaterThanOrEqual">
      <formula>0.0015</formula>
    </cfRule>
  </conditionalFormatting>
  <conditionalFormatting sqref="H230">
    <cfRule type="cellIs" dxfId="7149" priority="439" stopIfTrue="1" operator="greaterThanOrEqual">
      <formula>0.2</formula>
    </cfRule>
    <cfRule type="cellIs" dxfId="7148" priority="440" stopIfTrue="1" operator="greaterThanOrEqual">
      <formula>0.15</formula>
    </cfRule>
  </conditionalFormatting>
  <conditionalFormatting sqref="K230">
    <cfRule type="cellIs" dxfId="7147" priority="437" stopIfTrue="1" operator="greaterThanOrEqual">
      <formula>0.5</formula>
    </cfRule>
    <cfRule type="cellIs" dxfId="7146" priority="438" stopIfTrue="1" operator="greaterThanOrEqual">
      <formula>0.2</formula>
    </cfRule>
  </conditionalFormatting>
  <conditionalFormatting sqref="L230">
    <cfRule type="cellIs" dxfId="7145" priority="435" stopIfTrue="1" operator="between">
      <formula>99.5</formula>
      <formula>99.7</formula>
    </cfRule>
    <cfRule type="cellIs" dxfId="7144" priority="436" stopIfTrue="1" operator="between">
      <formula>0.01</formula>
      <formula>99.5</formula>
    </cfRule>
  </conditionalFormatting>
  <conditionalFormatting sqref="M230">
    <cfRule type="cellIs" dxfId="7143" priority="433" stopIfTrue="1" operator="greaterThanOrEqual">
      <formula>0.15</formula>
    </cfRule>
    <cfRule type="cellIs" dxfId="7142" priority="434" stopIfTrue="1" operator="greaterThanOrEqual">
      <formula>0.1</formula>
    </cfRule>
  </conditionalFormatting>
  <conditionalFormatting sqref="N230">
    <cfRule type="cellIs" dxfId="7141" priority="430" stopIfTrue="1" operator="greaterThanOrEqual">
      <formula>0.0025</formula>
    </cfRule>
    <cfRule type="cellIs" dxfId="7140" priority="431" stopIfTrue="1" operator="greaterThanOrEqual">
      <formula>0.002</formula>
    </cfRule>
    <cfRule type="cellIs" dxfId="7139" priority="432" stopIfTrue="1" operator="greaterThanOrEqual">
      <formula>0.0015</formula>
    </cfRule>
  </conditionalFormatting>
  <conditionalFormatting sqref="H231">
    <cfRule type="cellIs" dxfId="7138" priority="428" stopIfTrue="1" operator="greaterThanOrEqual">
      <formula>0.2</formula>
    </cfRule>
    <cfRule type="cellIs" dxfId="7137" priority="429" stopIfTrue="1" operator="greaterThanOrEqual">
      <formula>0.15</formula>
    </cfRule>
  </conditionalFormatting>
  <conditionalFormatting sqref="K231">
    <cfRule type="cellIs" dxfId="7136" priority="426" stopIfTrue="1" operator="greaterThanOrEqual">
      <formula>0.5</formula>
    </cfRule>
    <cfRule type="cellIs" dxfId="7135" priority="427" stopIfTrue="1" operator="greaterThanOrEqual">
      <formula>0.2</formula>
    </cfRule>
  </conditionalFormatting>
  <conditionalFormatting sqref="L231">
    <cfRule type="cellIs" dxfId="7134" priority="424" stopIfTrue="1" operator="between">
      <formula>99.5</formula>
      <formula>99.7</formula>
    </cfRule>
    <cfRule type="cellIs" dxfId="7133" priority="425" stopIfTrue="1" operator="between">
      <formula>0.01</formula>
      <formula>99.5</formula>
    </cfRule>
  </conditionalFormatting>
  <conditionalFormatting sqref="M231">
    <cfRule type="cellIs" dxfId="7132" priority="422" stopIfTrue="1" operator="greaterThanOrEqual">
      <formula>0.15</formula>
    </cfRule>
    <cfRule type="cellIs" dxfId="7131" priority="423" stopIfTrue="1" operator="greaterThanOrEqual">
      <formula>0.1</formula>
    </cfRule>
  </conditionalFormatting>
  <conditionalFormatting sqref="N231">
    <cfRule type="cellIs" dxfId="7130" priority="419" stopIfTrue="1" operator="greaterThanOrEqual">
      <formula>0.0025</formula>
    </cfRule>
    <cfRule type="cellIs" dxfId="7129" priority="420" stopIfTrue="1" operator="greaterThanOrEqual">
      <formula>0.002</formula>
    </cfRule>
    <cfRule type="cellIs" dxfId="7128" priority="421" stopIfTrue="1" operator="greaterThanOrEqual">
      <formula>0.0015</formula>
    </cfRule>
  </conditionalFormatting>
  <conditionalFormatting sqref="H232">
    <cfRule type="cellIs" dxfId="7127" priority="417" stopIfTrue="1" operator="greaterThanOrEqual">
      <formula>0.2</formula>
    </cfRule>
    <cfRule type="cellIs" dxfId="7126" priority="418" stopIfTrue="1" operator="greaterThanOrEqual">
      <formula>0.15</formula>
    </cfRule>
  </conditionalFormatting>
  <conditionalFormatting sqref="K232">
    <cfRule type="cellIs" dxfId="7125" priority="415" stopIfTrue="1" operator="greaterThanOrEqual">
      <formula>0.5</formula>
    </cfRule>
    <cfRule type="cellIs" dxfId="7124" priority="416" stopIfTrue="1" operator="greaterThanOrEqual">
      <formula>0.2</formula>
    </cfRule>
  </conditionalFormatting>
  <conditionalFormatting sqref="L232">
    <cfRule type="cellIs" dxfId="7123" priority="413" stopIfTrue="1" operator="between">
      <formula>99.5</formula>
      <formula>99.7</formula>
    </cfRule>
    <cfRule type="cellIs" dxfId="7122" priority="414" stopIfTrue="1" operator="between">
      <formula>0.01</formula>
      <formula>99.5</formula>
    </cfRule>
  </conditionalFormatting>
  <conditionalFormatting sqref="M232">
    <cfRule type="cellIs" dxfId="7121" priority="411" stopIfTrue="1" operator="greaterThanOrEqual">
      <formula>0.15</formula>
    </cfRule>
    <cfRule type="cellIs" dxfId="7120" priority="412" stopIfTrue="1" operator="greaterThanOrEqual">
      <formula>0.1</formula>
    </cfRule>
  </conditionalFormatting>
  <conditionalFormatting sqref="N232">
    <cfRule type="cellIs" dxfId="7119" priority="408" stopIfTrue="1" operator="greaterThanOrEqual">
      <formula>0.0025</formula>
    </cfRule>
    <cfRule type="cellIs" dxfId="7118" priority="409" stopIfTrue="1" operator="greaterThanOrEqual">
      <formula>0.002</formula>
    </cfRule>
    <cfRule type="cellIs" dxfId="7117" priority="410" stopIfTrue="1" operator="greaterThanOrEqual">
      <formula>0.0015</formula>
    </cfRule>
  </conditionalFormatting>
  <conditionalFormatting sqref="H233">
    <cfRule type="cellIs" dxfId="7116" priority="406" stopIfTrue="1" operator="greaterThanOrEqual">
      <formula>0.2</formula>
    </cfRule>
    <cfRule type="cellIs" dxfId="7115" priority="407" stopIfTrue="1" operator="greaterThanOrEqual">
      <formula>0.15</formula>
    </cfRule>
  </conditionalFormatting>
  <conditionalFormatting sqref="K233">
    <cfRule type="cellIs" dxfId="7114" priority="404" stopIfTrue="1" operator="greaterThanOrEqual">
      <formula>0.5</formula>
    </cfRule>
    <cfRule type="cellIs" dxfId="7113" priority="405" stopIfTrue="1" operator="greaterThanOrEqual">
      <formula>0.2</formula>
    </cfRule>
  </conditionalFormatting>
  <conditionalFormatting sqref="L233">
    <cfRule type="cellIs" dxfId="7112" priority="402" stopIfTrue="1" operator="between">
      <formula>99.5</formula>
      <formula>99.7</formula>
    </cfRule>
    <cfRule type="cellIs" dxfId="7111" priority="403" stopIfTrue="1" operator="between">
      <formula>0.01</formula>
      <formula>99.5</formula>
    </cfRule>
  </conditionalFormatting>
  <conditionalFormatting sqref="M233">
    <cfRule type="cellIs" dxfId="7110" priority="400" stopIfTrue="1" operator="greaterThanOrEqual">
      <formula>0.15</formula>
    </cfRule>
    <cfRule type="cellIs" dxfId="7109" priority="401" stopIfTrue="1" operator="greaterThanOrEqual">
      <formula>0.1</formula>
    </cfRule>
  </conditionalFormatting>
  <conditionalFormatting sqref="N233">
    <cfRule type="cellIs" dxfId="7108" priority="397" stopIfTrue="1" operator="greaterThanOrEqual">
      <formula>0.0025</formula>
    </cfRule>
    <cfRule type="cellIs" dxfId="7107" priority="398" stopIfTrue="1" operator="greaterThanOrEqual">
      <formula>0.002</formula>
    </cfRule>
    <cfRule type="cellIs" dxfId="7106" priority="399" stopIfTrue="1" operator="greaterThanOrEqual">
      <formula>0.0015</formula>
    </cfRule>
  </conditionalFormatting>
  <conditionalFormatting sqref="H234">
    <cfRule type="cellIs" dxfId="7105" priority="395" stopIfTrue="1" operator="greaterThanOrEqual">
      <formula>0.2</formula>
    </cfRule>
    <cfRule type="cellIs" dxfId="7104" priority="396" stopIfTrue="1" operator="greaterThanOrEqual">
      <formula>0.15</formula>
    </cfRule>
  </conditionalFormatting>
  <conditionalFormatting sqref="K234">
    <cfRule type="cellIs" dxfId="7103" priority="393" stopIfTrue="1" operator="greaterThanOrEqual">
      <formula>0.5</formula>
    </cfRule>
    <cfRule type="cellIs" dxfId="7102" priority="394" stopIfTrue="1" operator="greaterThanOrEqual">
      <formula>0.2</formula>
    </cfRule>
  </conditionalFormatting>
  <conditionalFormatting sqref="L234">
    <cfRule type="cellIs" dxfId="7101" priority="391" stopIfTrue="1" operator="between">
      <formula>99.5</formula>
      <formula>99.7</formula>
    </cfRule>
    <cfRule type="cellIs" dxfId="7100" priority="392" stopIfTrue="1" operator="between">
      <formula>0.01</formula>
      <formula>99.5</formula>
    </cfRule>
  </conditionalFormatting>
  <conditionalFormatting sqref="M234">
    <cfRule type="cellIs" dxfId="7099" priority="389" stopIfTrue="1" operator="greaterThanOrEqual">
      <formula>0.15</formula>
    </cfRule>
    <cfRule type="cellIs" dxfId="7098" priority="390" stopIfTrue="1" operator="greaterThanOrEqual">
      <formula>0.1</formula>
    </cfRule>
  </conditionalFormatting>
  <conditionalFormatting sqref="N234">
    <cfRule type="cellIs" dxfId="7097" priority="386" stopIfTrue="1" operator="greaterThanOrEqual">
      <formula>0.0025</formula>
    </cfRule>
    <cfRule type="cellIs" dxfId="7096" priority="387" stopIfTrue="1" operator="greaterThanOrEqual">
      <formula>0.002</formula>
    </cfRule>
    <cfRule type="cellIs" dxfId="7095" priority="388" stopIfTrue="1" operator="greaterThanOrEqual">
      <formula>0.0015</formula>
    </cfRule>
  </conditionalFormatting>
  <conditionalFormatting sqref="H235">
    <cfRule type="cellIs" dxfId="7094" priority="384" stopIfTrue="1" operator="greaterThanOrEqual">
      <formula>0.2</formula>
    </cfRule>
    <cfRule type="cellIs" dxfId="7093" priority="385" stopIfTrue="1" operator="greaterThanOrEqual">
      <formula>0.15</formula>
    </cfRule>
  </conditionalFormatting>
  <conditionalFormatting sqref="K235">
    <cfRule type="cellIs" dxfId="7092" priority="382" stopIfTrue="1" operator="greaterThanOrEqual">
      <formula>0.5</formula>
    </cfRule>
    <cfRule type="cellIs" dxfId="7091" priority="383" stopIfTrue="1" operator="greaterThanOrEqual">
      <formula>0.2</formula>
    </cfRule>
  </conditionalFormatting>
  <conditionalFormatting sqref="L235">
    <cfRule type="cellIs" dxfId="7090" priority="380" stopIfTrue="1" operator="between">
      <formula>99.5</formula>
      <formula>99.7</formula>
    </cfRule>
    <cfRule type="cellIs" dxfId="7089" priority="381" stopIfTrue="1" operator="between">
      <formula>0.01</formula>
      <formula>99.5</formula>
    </cfRule>
  </conditionalFormatting>
  <conditionalFormatting sqref="M235">
    <cfRule type="cellIs" dxfId="7088" priority="378" stopIfTrue="1" operator="greaterThanOrEqual">
      <formula>0.15</formula>
    </cfRule>
    <cfRule type="cellIs" dxfId="7087" priority="379" stopIfTrue="1" operator="greaterThanOrEqual">
      <formula>0.1</formula>
    </cfRule>
  </conditionalFormatting>
  <conditionalFormatting sqref="N235">
    <cfRule type="cellIs" dxfId="7086" priority="375" stopIfTrue="1" operator="greaterThanOrEqual">
      <formula>0.0025</formula>
    </cfRule>
    <cfRule type="cellIs" dxfId="7085" priority="376" stopIfTrue="1" operator="greaterThanOrEqual">
      <formula>0.002</formula>
    </cfRule>
    <cfRule type="cellIs" dxfId="7084" priority="377" stopIfTrue="1" operator="greaterThanOrEqual">
      <formula>0.0015</formula>
    </cfRule>
  </conditionalFormatting>
  <conditionalFormatting sqref="H236">
    <cfRule type="cellIs" dxfId="7083" priority="373" stopIfTrue="1" operator="greaterThanOrEqual">
      <formula>0.2</formula>
    </cfRule>
    <cfRule type="cellIs" dxfId="7082" priority="374" stopIfTrue="1" operator="greaterThanOrEqual">
      <formula>0.15</formula>
    </cfRule>
  </conditionalFormatting>
  <conditionalFormatting sqref="K236">
    <cfRule type="cellIs" dxfId="7081" priority="371" stopIfTrue="1" operator="greaterThanOrEqual">
      <formula>0.5</formula>
    </cfRule>
    <cfRule type="cellIs" dxfId="7080" priority="372" stopIfTrue="1" operator="greaterThanOrEqual">
      <formula>0.2</formula>
    </cfRule>
  </conditionalFormatting>
  <conditionalFormatting sqref="L236">
    <cfRule type="cellIs" dxfId="7079" priority="369" stopIfTrue="1" operator="between">
      <formula>99.5</formula>
      <formula>99.7</formula>
    </cfRule>
    <cfRule type="cellIs" dxfId="7078" priority="370" stopIfTrue="1" operator="between">
      <formula>0.01</formula>
      <formula>99.5</formula>
    </cfRule>
  </conditionalFormatting>
  <conditionalFormatting sqref="M236">
    <cfRule type="cellIs" dxfId="7077" priority="367" stopIfTrue="1" operator="greaterThanOrEqual">
      <formula>0.15</formula>
    </cfRule>
    <cfRule type="cellIs" dxfId="7076" priority="368" stopIfTrue="1" operator="greaterThanOrEqual">
      <formula>0.1</formula>
    </cfRule>
  </conditionalFormatting>
  <conditionalFormatting sqref="N236">
    <cfRule type="cellIs" dxfId="7075" priority="364" stopIfTrue="1" operator="greaterThanOrEqual">
      <formula>0.0025</formula>
    </cfRule>
    <cfRule type="cellIs" dxfId="7074" priority="365" stopIfTrue="1" operator="greaterThanOrEqual">
      <formula>0.002</formula>
    </cfRule>
    <cfRule type="cellIs" dxfId="7073" priority="366" stopIfTrue="1" operator="greaterThanOrEqual">
      <formula>0.0015</formula>
    </cfRule>
  </conditionalFormatting>
  <conditionalFormatting sqref="H237">
    <cfRule type="cellIs" dxfId="7072" priority="362" stopIfTrue="1" operator="greaterThanOrEqual">
      <formula>0.2</formula>
    </cfRule>
    <cfRule type="cellIs" dxfId="7071" priority="363" stopIfTrue="1" operator="greaterThanOrEqual">
      <formula>0.15</formula>
    </cfRule>
  </conditionalFormatting>
  <conditionalFormatting sqref="K237">
    <cfRule type="cellIs" dxfId="7070" priority="360" stopIfTrue="1" operator="greaterThanOrEqual">
      <formula>0.5</formula>
    </cfRule>
    <cfRule type="cellIs" dxfId="7069" priority="361" stopIfTrue="1" operator="greaterThanOrEqual">
      <formula>0.2</formula>
    </cfRule>
  </conditionalFormatting>
  <conditionalFormatting sqref="L237">
    <cfRule type="cellIs" dxfId="7068" priority="358" stopIfTrue="1" operator="between">
      <formula>99.5</formula>
      <formula>99.7</formula>
    </cfRule>
    <cfRule type="cellIs" dxfId="7067" priority="359" stopIfTrue="1" operator="between">
      <formula>0.01</formula>
      <formula>99.5</formula>
    </cfRule>
  </conditionalFormatting>
  <conditionalFormatting sqref="M237">
    <cfRule type="cellIs" dxfId="7066" priority="356" stopIfTrue="1" operator="greaterThanOrEqual">
      <formula>0.15</formula>
    </cfRule>
    <cfRule type="cellIs" dxfId="7065" priority="357" stopIfTrue="1" operator="greaterThanOrEqual">
      <formula>0.1</formula>
    </cfRule>
  </conditionalFormatting>
  <conditionalFormatting sqref="N237">
    <cfRule type="cellIs" dxfId="7064" priority="353" stopIfTrue="1" operator="greaterThanOrEqual">
      <formula>0.0025</formula>
    </cfRule>
    <cfRule type="cellIs" dxfId="7063" priority="354" stopIfTrue="1" operator="greaterThanOrEqual">
      <formula>0.002</formula>
    </cfRule>
    <cfRule type="cellIs" dxfId="7062" priority="355" stopIfTrue="1" operator="greaterThanOrEqual">
      <formula>0.0015</formula>
    </cfRule>
  </conditionalFormatting>
  <conditionalFormatting sqref="H238">
    <cfRule type="cellIs" dxfId="7061" priority="351" stopIfTrue="1" operator="greaterThanOrEqual">
      <formula>0.2</formula>
    </cfRule>
    <cfRule type="cellIs" dxfId="7060" priority="352" stopIfTrue="1" operator="greaterThanOrEqual">
      <formula>0.15</formula>
    </cfRule>
  </conditionalFormatting>
  <conditionalFormatting sqref="K238">
    <cfRule type="cellIs" dxfId="7059" priority="349" stopIfTrue="1" operator="greaterThanOrEqual">
      <formula>0.5</formula>
    </cfRule>
    <cfRule type="cellIs" dxfId="7058" priority="350" stopIfTrue="1" operator="greaterThanOrEqual">
      <formula>0.2</formula>
    </cfRule>
  </conditionalFormatting>
  <conditionalFormatting sqref="L238">
    <cfRule type="cellIs" dxfId="7057" priority="347" stopIfTrue="1" operator="between">
      <formula>99.5</formula>
      <formula>99.7</formula>
    </cfRule>
    <cfRule type="cellIs" dxfId="7056" priority="348" stopIfTrue="1" operator="between">
      <formula>0.01</formula>
      <formula>99.5</formula>
    </cfRule>
  </conditionalFormatting>
  <conditionalFormatting sqref="M238">
    <cfRule type="cellIs" dxfId="7055" priority="345" stopIfTrue="1" operator="greaterThanOrEqual">
      <formula>0.15</formula>
    </cfRule>
    <cfRule type="cellIs" dxfId="7054" priority="346" stopIfTrue="1" operator="greaterThanOrEqual">
      <formula>0.1</formula>
    </cfRule>
  </conditionalFormatting>
  <conditionalFormatting sqref="N238">
    <cfRule type="cellIs" dxfId="7053" priority="342" stopIfTrue="1" operator="greaterThanOrEqual">
      <formula>0.0025</formula>
    </cfRule>
    <cfRule type="cellIs" dxfId="7052" priority="343" stopIfTrue="1" operator="greaterThanOrEqual">
      <formula>0.002</formula>
    </cfRule>
    <cfRule type="cellIs" dxfId="7051" priority="344" stopIfTrue="1" operator="greaterThanOrEqual">
      <formula>0.0015</formula>
    </cfRule>
  </conditionalFormatting>
  <conditionalFormatting sqref="H239">
    <cfRule type="cellIs" dxfId="7050" priority="340" stopIfTrue="1" operator="greaterThanOrEqual">
      <formula>0.2</formula>
    </cfRule>
    <cfRule type="cellIs" dxfId="7049" priority="341" stopIfTrue="1" operator="greaterThanOrEqual">
      <formula>0.15</formula>
    </cfRule>
  </conditionalFormatting>
  <conditionalFormatting sqref="K239">
    <cfRule type="cellIs" dxfId="7048" priority="338" stopIfTrue="1" operator="greaterThanOrEqual">
      <formula>0.5</formula>
    </cfRule>
    <cfRule type="cellIs" dxfId="7047" priority="339" stopIfTrue="1" operator="greaterThanOrEqual">
      <formula>0.2</formula>
    </cfRule>
  </conditionalFormatting>
  <conditionalFormatting sqref="L239">
    <cfRule type="cellIs" dxfId="7046" priority="336" stopIfTrue="1" operator="between">
      <formula>99.5</formula>
      <formula>99.7</formula>
    </cfRule>
    <cfRule type="cellIs" dxfId="7045" priority="337" stopIfTrue="1" operator="between">
      <formula>0.01</formula>
      <formula>99.5</formula>
    </cfRule>
  </conditionalFormatting>
  <conditionalFormatting sqref="M239">
    <cfRule type="cellIs" dxfId="7044" priority="334" stopIfTrue="1" operator="greaterThanOrEqual">
      <formula>0.15</formula>
    </cfRule>
    <cfRule type="cellIs" dxfId="7043" priority="335" stopIfTrue="1" operator="greaterThanOrEqual">
      <formula>0.1</formula>
    </cfRule>
  </conditionalFormatting>
  <conditionalFormatting sqref="N239">
    <cfRule type="cellIs" dxfId="7042" priority="331" stopIfTrue="1" operator="greaterThanOrEqual">
      <formula>0.0025</formula>
    </cfRule>
    <cfRule type="cellIs" dxfId="7041" priority="332" stopIfTrue="1" operator="greaterThanOrEqual">
      <formula>0.002</formula>
    </cfRule>
    <cfRule type="cellIs" dxfId="7040" priority="333" stopIfTrue="1" operator="greaterThanOrEqual">
      <formula>0.0015</formula>
    </cfRule>
  </conditionalFormatting>
  <conditionalFormatting sqref="H240">
    <cfRule type="cellIs" dxfId="7039" priority="329" stopIfTrue="1" operator="greaterThanOrEqual">
      <formula>0.2</formula>
    </cfRule>
    <cfRule type="cellIs" dxfId="7038" priority="330" stopIfTrue="1" operator="greaterThanOrEqual">
      <formula>0.15</formula>
    </cfRule>
  </conditionalFormatting>
  <conditionalFormatting sqref="K240">
    <cfRule type="cellIs" dxfId="7037" priority="327" stopIfTrue="1" operator="greaterThanOrEqual">
      <formula>0.5</formula>
    </cfRule>
    <cfRule type="cellIs" dxfId="7036" priority="328" stopIfTrue="1" operator="greaterThanOrEqual">
      <formula>0.2</formula>
    </cfRule>
  </conditionalFormatting>
  <conditionalFormatting sqref="L240">
    <cfRule type="cellIs" dxfId="7035" priority="325" stopIfTrue="1" operator="between">
      <formula>99.5</formula>
      <formula>99.7</formula>
    </cfRule>
    <cfRule type="cellIs" dxfId="7034" priority="326" stopIfTrue="1" operator="between">
      <formula>0.01</formula>
      <formula>99.5</formula>
    </cfRule>
  </conditionalFormatting>
  <conditionalFormatting sqref="M240">
    <cfRule type="cellIs" dxfId="7033" priority="323" stopIfTrue="1" operator="greaterThanOrEqual">
      <formula>0.15</formula>
    </cfRule>
    <cfRule type="cellIs" dxfId="7032" priority="324" stopIfTrue="1" operator="greaterThanOrEqual">
      <formula>0.1</formula>
    </cfRule>
  </conditionalFormatting>
  <conditionalFormatting sqref="N240">
    <cfRule type="cellIs" dxfId="7031" priority="320" stopIfTrue="1" operator="greaterThanOrEqual">
      <formula>0.0025</formula>
    </cfRule>
    <cfRule type="cellIs" dxfId="7030" priority="321" stopIfTrue="1" operator="greaterThanOrEqual">
      <formula>0.002</formula>
    </cfRule>
    <cfRule type="cellIs" dxfId="7029" priority="322" stopIfTrue="1" operator="greaterThanOrEqual">
      <formula>0.0015</formula>
    </cfRule>
  </conditionalFormatting>
  <conditionalFormatting sqref="H241">
    <cfRule type="cellIs" dxfId="7028" priority="318" stopIfTrue="1" operator="greaterThanOrEqual">
      <formula>0.2</formula>
    </cfRule>
    <cfRule type="cellIs" dxfId="7027" priority="319" stopIfTrue="1" operator="greaterThanOrEqual">
      <formula>0.15</formula>
    </cfRule>
  </conditionalFormatting>
  <conditionalFormatting sqref="K241">
    <cfRule type="cellIs" dxfId="7026" priority="316" stopIfTrue="1" operator="greaterThanOrEqual">
      <formula>0.5</formula>
    </cfRule>
    <cfRule type="cellIs" dxfId="7025" priority="317" stopIfTrue="1" operator="greaterThanOrEqual">
      <formula>0.2</formula>
    </cfRule>
  </conditionalFormatting>
  <conditionalFormatting sqref="L241">
    <cfRule type="cellIs" dxfId="7024" priority="314" stopIfTrue="1" operator="between">
      <formula>99.5</formula>
      <formula>99.7</formula>
    </cfRule>
    <cfRule type="cellIs" dxfId="7023" priority="315" stopIfTrue="1" operator="between">
      <formula>0.01</formula>
      <formula>99.5</formula>
    </cfRule>
  </conditionalFormatting>
  <conditionalFormatting sqref="M241">
    <cfRule type="cellIs" dxfId="7022" priority="312" stopIfTrue="1" operator="greaterThanOrEqual">
      <formula>0.15</formula>
    </cfRule>
    <cfRule type="cellIs" dxfId="7021" priority="313" stopIfTrue="1" operator="greaterThanOrEqual">
      <formula>0.1</formula>
    </cfRule>
  </conditionalFormatting>
  <conditionalFormatting sqref="N241">
    <cfRule type="cellIs" dxfId="7020" priority="309" stopIfTrue="1" operator="greaterThanOrEqual">
      <formula>0.0025</formula>
    </cfRule>
    <cfRule type="cellIs" dxfId="7019" priority="310" stopIfTrue="1" operator="greaterThanOrEqual">
      <formula>0.002</formula>
    </cfRule>
    <cfRule type="cellIs" dxfId="7018" priority="311" stopIfTrue="1" operator="greaterThanOrEqual">
      <formula>0.0015</formula>
    </cfRule>
  </conditionalFormatting>
  <conditionalFormatting sqref="H242">
    <cfRule type="cellIs" dxfId="7017" priority="307" stopIfTrue="1" operator="greaterThanOrEqual">
      <formula>0.2</formula>
    </cfRule>
    <cfRule type="cellIs" dxfId="7016" priority="308" stopIfTrue="1" operator="greaterThanOrEqual">
      <formula>0.15</formula>
    </cfRule>
  </conditionalFormatting>
  <conditionalFormatting sqref="K242">
    <cfRule type="cellIs" dxfId="7015" priority="305" stopIfTrue="1" operator="greaterThanOrEqual">
      <formula>0.5</formula>
    </cfRule>
    <cfRule type="cellIs" dxfId="7014" priority="306" stopIfTrue="1" operator="greaterThanOrEqual">
      <formula>0.2</formula>
    </cfRule>
  </conditionalFormatting>
  <conditionalFormatting sqref="L242">
    <cfRule type="cellIs" dxfId="7013" priority="303" stopIfTrue="1" operator="between">
      <formula>99.5</formula>
      <formula>99.7</formula>
    </cfRule>
    <cfRule type="cellIs" dxfId="7012" priority="304" stopIfTrue="1" operator="between">
      <formula>0.01</formula>
      <formula>99.5</formula>
    </cfRule>
  </conditionalFormatting>
  <conditionalFormatting sqref="M242">
    <cfRule type="cellIs" dxfId="7011" priority="301" stopIfTrue="1" operator="greaterThanOrEqual">
      <formula>0.15</formula>
    </cfRule>
    <cfRule type="cellIs" dxfId="7010" priority="302" stopIfTrue="1" operator="greaterThanOrEqual">
      <formula>0.1</formula>
    </cfRule>
  </conditionalFormatting>
  <conditionalFormatting sqref="N242">
    <cfRule type="cellIs" dxfId="7009" priority="298" stopIfTrue="1" operator="greaterThanOrEqual">
      <formula>0.0025</formula>
    </cfRule>
    <cfRule type="cellIs" dxfId="7008" priority="299" stopIfTrue="1" operator="greaterThanOrEqual">
      <formula>0.002</formula>
    </cfRule>
    <cfRule type="cellIs" dxfId="7007" priority="300" stopIfTrue="1" operator="greaterThanOrEqual">
      <formula>0.0015</formula>
    </cfRule>
  </conditionalFormatting>
  <conditionalFormatting sqref="H243">
    <cfRule type="cellIs" dxfId="7006" priority="296" stopIfTrue="1" operator="greaterThanOrEqual">
      <formula>0.2</formula>
    </cfRule>
    <cfRule type="cellIs" dxfId="7005" priority="297" stopIfTrue="1" operator="greaterThanOrEqual">
      <formula>0.15</formula>
    </cfRule>
  </conditionalFormatting>
  <conditionalFormatting sqref="K243">
    <cfRule type="cellIs" dxfId="7004" priority="294" stopIfTrue="1" operator="greaterThanOrEqual">
      <formula>0.5</formula>
    </cfRule>
    <cfRule type="cellIs" dxfId="7003" priority="295" stopIfTrue="1" operator="greaterThanOrEqual">
      <formula>0.2</formula>
    </cfRule>
  </conditionalFormatting>
  <conditionalFormatting sqref="L243">
    <cfRule type="cellIs" dxfId="7002" priority="292" stopIfTrue="1" operator="between">
      <formula>99.5</formula>
      <formula>99.7</formula>
    </cfRule>
    <cfRule type="cellIs" dxfId="7001" priority="293" stopIfTrue="1" operator="between">
      <formula>0.01</formula>
      <formula>99.5</formula>
    </cfRule>
  </conditionalFormatting>
  <conditionalFormatting sqref="M243">
    <cfRule type="cellIs" dxfId="7000" priority="290" stopIfTrue="1" operator="greaterThanOrEqual">
      <formula>0.15</formula>
    </cfRule>
    <cfRule type="cellIs" dxfId="6999" priority="291" stopIfTrue="1" operator="greaterThanOrEqual">
      <formula>0.1</formula>
    </cfRule>
  </conditionalFormatting>
  <conditionalFormatting sqref="N243">
    <cfRule type="cellIs" dxfId="6998" priority="287" stopIfTrue="1" operator="greaterThanOrEqual">
      <formula>0.0025</formula>
    </cfRule>
    <cfRule type="cellIs" dxfId="6997" priority="288" stopIfTrue="1" operator="greaterThanOrEqual">
      <formula>0.002</formula>
    </cfRule>
    <cfRule type="cellIs" dxfId="6996" priority="289" stopIfTrue="1" operator="greaterThanOrEqual">
      <formula>0.0015</formula>
    </cfRule>
  </conditionalFormatting>
  <conditionalFormatting sqref="H244">
    <cfRule type="cellIs" dxfId="6995" priority="285" stopIfTrue="1" operator="greaterThanOrEqual">
      <formula>0.2</formula>
    </cfRule>
    <cfRule type="cellIs" dxfId="6994" priority="286" stopIfTrue="1" operator="greaterThanOrEqual">
      <formula>0.15</formula>
    </cfRule>
  </conditionalFormatting>
  <conditionalFormatting sqref="K244">
    <cfRule type="cellIs" dxfId="6993" priority="283" stopIfTrue="1" operator="greaterThanOrEqual">
      <formula>0.5</formula>
    </cfRule>
    <cfRule type="cellIs" dxfId="6992" priority="284" stopIfTrue="1" operator="greaterThanOrEqual">
      <formula>0.2</formula>
    </cfRule>
  </conditionalFormatting>
  <conditionalFormatting sqref="L244">
    <cfRule type="cellIs" dxfId="6991" priority="281" stopIfTrue="1" operator="between">
      <formula>99.5</formula>
      <formula>99.7</formula>
    </cfRule>
    <cfRule type="cellIs" dxfId="6990" priority="282" stopIfTrue="1" operator="between">
      <formula>0.01</formula>
      <formula>99.5</formula>
    </cfRule>
  </conditionalFormatting>
  <conditionalFormatting sqref="M244">
    <cfRule type="cellIs" dxfId="6989" priority="279" stopIfTrue="1" operator="greaterThanOrEqual">
      <formula>0.15</formula>
    </cfRule>
    <cfRule type="cellIs" dxfId="6988" priority="280" stopIfTrue="1" operator="greaterThanOrEqual">
      <formula>0.1</formula>
    </cfRule>
  </conditionalFormatting>
  <conditionalFormatting sqref="N244">
    <cfRule type="cellIs" dxfId="6987" priority="276" stopIfTrue="1" operator="greaterThanOrEqual">
      <formula>0.0025</formula>
    </cfRule>
    <cfRule type="cellIs" dxfId="6986" priority="277" stopIfTrue="1" operator="greaterThanOrEqual">
      <formula>0.002</formula>
    </cfRule>
    <cfRule type="cellIs" dxfId="6985" priority="278" stopIfTrue="1" operator="greaterThanOrEqual">
      <formula>0.0015</formula>
    </cfRule>
  </conditionalFormatting>
  <conditionalFormatting sqref="H245:H246">
    <cfRule type="cellIs" dxfId="6984" priority="274" stopIfTrue="1" operator="greaterThanOrEqual">
      <formula>0.2</formula>
    </cfRule>
    <cfRule type="cellIs" dxfId="6983" priority="275" stopIfTrue="1" operator="greaterThanOrEqual">
      <formula>0.15</formula>
    </cfRule>
  </conditionalFormatting>
  <conditionalFormatting sqref="K245:K246">
    <cfRule type="cellIs" dxfId="6982" priority="272" stopIfTrue="1" operator="greaterThanOrEqual">
      <formula>0.5</formula>
    </cfRule>
    <cfRule type="cellIs" dxfId="6981" priority="273" stopIfTrue="1" operator="greaterThanOrEqual">
      <formula>0.2</formula>
    </cfRule>
  </conditionalFormatting>
  <conditionalFormatting sqref="L245:L246">
    <cfRule type="cellIs" dxfId="6980" priority="270" stopIfTrue="1" operator="between">
      <formula>99.5</formula>
      <formula>99.7</formula>
    </cfRule>
    <cfRule type="cellIs" dxfId="6979" priority="271" stopIfTrue="1" operator="between">
      <formula>0.01</formula>
      <formula>99.5</formula>
    </cfRule>
  </conditionalFormatting>
  <conditionalFormatting sqref="M245:M246">
    <cfRule type="cellIs" dxfId="6978" priority="268" stopIfTrue="1" operator="greaterThanOrEqual">
      <formula>0.15</formula>
    </cfRule>
    <cfRule type="cellIs" dxfId="6977" priority="269" stopIfTrue="1" operator="greaterThanOrEqual">
      <formula>0.1</formula>
    </cfRule>
  </conditionalFormatting>
  <conditionalFormatting sqref="N245:N246">
    <cfRule type="cellIs" dxfId="6976" priority="265" stopIfTrue="1" operator="greaterThanOrEqual">
      <formula>0.0025</formula>
    </cfRule>
    <cfRule type="cellIs" dxfId="6975" priority="266" stopIfTrue="1" operator="greaterThanOrEqual">
      <formula>0.002</formula>
    </cfRule>
    <cfRule type="cellIs" dxfId="6974" priority="267" stopIfTrue="1" operator="greaterThanOrEqual">
      <formula>0.0015</formula>
    </cfRule>
  </conditionalFormatting>
  <conditionalFormatting sqref="H247">
    <cfRule type="cellIs" dxfId="6973" priority="263" stopIfTrue="1" operator="greaterThanOrEqual">
      <formula>0.2</formula>
    </cfRule>
    <cfRule type="cellIs" dxfId="6972" priority="264" stopIfTrue="1" operator="greaterThanOrEqual">
      <formula>0.15</formula>
    </cfRule>
  </conditionalFormatting>
  <conditionalFormatting sqref="K247">
    <cfRule type="cellIs" dxfId="6971" priority="261" stopIfTrue="1" operator="greaterThanOrEqual">
      <formula>0.5</formula>
    </cfRule>
    <cfRule type="cellIs" dxfId="6970" priority="262" stopIfTrue="1" operator="greaterThanOrEqual">
      <formula>0.2</formula>
    </cfRule>
  </conditionalFormatting>
  <conditionalFormatting sqref="L247">
    <cfRule type="cellIs" dxfId="6969" priority="259" stopIfTrue="1" operator="between">
      <formula>99.5</formula>
      <formula>99.7</formula>
    </cfRule>
    <cfRule type="cellIs" dxfId="6968" priority="260" stopIfTrue="1" operator="between">
      <formula>0.01</formula>
      <formula>99.5</formula>
    </cfRule>
  </conditionalFormatting>
  <conditionalFormatting sqref="M247">
    <cfRule type="cellIs" dxfId="6967" priority="257" stopIfTrue="1" operator="greaterThanOrEqual">
      <formula>0.15</formula>
    </cfRule>
    <cfRule type="cellIs" dxfId="6966" priority="258" stopIfTrue="1" operator="greaterThanOrEqual">
      <formula>0.1</formula>
    </cfRule>
  </conditionalFormatting>
  <conditionalFormatting sqref="N247">
    <cfRule type="cellIs" dxfId="6965" priority="254" stopIfTrue="1" operator="greaterThanOrEqual">
      <formula>0.0025</formula>
    </cfRule>
    <cfRule type="cellIs" dxfId="6964" priority="255" stopIfTrue="1" operator="greaterThanOrEqual">
      <formula>0.002</formula>
    </cfRule>
    <cfRule type="cellIs" dxfId="6963" priority="256" stopIfTrue="1" operator="greaterThanOrEqual">
      <formula>0.0015</formula>
    </cfRule>
  </conditionalFormatting>
  <conditionalFormatting sqref="H248">
    <cfRule type="cellIs" dxfId="6962" priority="252" stopIfTrue="1" operator="greaterThanOrEqual">
      <formula>0.2</formula>
    </cfRule>
    <cfRule type="cellIs" dxfId="6961" priority="253" stopIfTrue="1" operator="greaterThanOrEqual">
      <formula>0.15</formula>
    </cfRule>
  </conditionalFormatting>
  <conditionalFormatting sqref="K248">
    <cfRule type="cellIs" dxfId="6960" priority="250" stopIfTrue="1" operator="greaterThanOrEqual">
      <formula>0.5</formula>
    </cfRule>
    <cfRule type="cellIs" dxfId="6959" priority="251" stopIfTrue="1" operator="greaterThanOrEqual">
      <formula>0.2</formula>
    </cfRule>
  </conditionalFormatting>
  <conditionalFormatting sqref="L248">
    <cfRule type="cellIs" dxfId="6958" priority="248" stopIfTrue="1" operator="between">
      <formula>99.5</formula>
      <formula>99.7</formula>
    </cfRule>
    <cfRule type="cellIs" dxfId="6957" priority="249" stopIfTrue="1" operator="between">
      <formula>0.01</formula>
      <formula>99.5</formula>
    </cfRule>
  </conditionalFormatting>
  <conditionalFormatting sqref="M248">
    <cfRule type="cellIs" dxfId="6956" priority="246" stopIfTrue="1" operator="greaterThanOrEqual">
      <formula>0.15</formula>
    </cfRule>
    <cfRule type="cellIs" dxfId="6955" priority="247" stopIfTrue="1" operator="greaterThanOrEqual">
      <formula>0.1</formula>
    </cfRule>
  </conditionalFormatting>
  <conditionalFormatting sqref="N248">
    <cfRule type="cellIs" dxfId="6954" priority="243" stopIfTrue="1" operator="greaterThanOrEqual">
      <formula>0.0025</formula>
    </cfRule>
    <cfRule type="cellIs" dxfId="6953" priority="244" stopIfTrue="1" operator="greaterThanOrEqual">
      <formula>0.002</formula>
    </cfRule>
    <cfRule type="cellIs" dxfId="6952" priority="245" stopIfTrue="1" operator="greaterThanOrEqual">
      <formula>0.0015</formula>
    </cfRule>
  </conditionalFormatting>
  <conditionalFormatting sqref="H249">
    <cfRule type="cellIs" dxfId="6951" priority="241" stopIfTrue="1" operator="greaterThanOrEqual">
      <formula>0.2</formula>
    </cfRule>
    <cfRule type="cellIs" dxfId="6950" priority="242" stopIfTrue="1" operator="greaterThanOrEqual">
      <formula>0.15</formula>
    </cfRule>
  </conditionalFormatting>
  <conditionalFormatting sqref="K249">
    <cfRule type="cellIs" dxfId="6949" priority="239" stopIfTrue="1" operator="greaterThanOrEqual">
      <formula>0.5</formula>
    </cfRule>
    <cfRule type="cellIs" dxfId="6948" priority="240" stopIfTrue="1" operator="greaterThanOrEqual">
      <formula>0.2</formula>
    </cfRule>
  </conditionalFormatting>
  <conditionalFormatting sqref="L249">
    <cfRule type="cellIs" dxfId="6947" priority="237" stopIfTrue="1" operator="between">
      <formula>99.5</formula>
      <formula>99.7</formula>
    </cfRule>
    <cfRule type="cellIs" dxfId="6946" priority="238" stopIfTrue="1" operator="between">
      <formula>0.01</formula>
      <formula>99.5</formula>
    </cfRule>
  </conditionalFormatting>
  <conditionalFormatting sqref="M249">
    <cfRule type="cellIs" dxfId="6945" priority="235" stopIfTrue="1" operator="greaterThanOrEqual">
      <formula>0.15</formula>
    </cfRule>
    <cfRule type="cellIs" dxfId="6944" priority="236" stopIfTrue="1" operator="greaterThanOrEqual">
      <formula>0.1</formula>
    </cfRule>
  </conditionalFormatting>
  <conditionalFormatting sqref="N249">
    <cfRule type="cellIs" dxfId="6943" priority="232" stopIfTrue="1" operator="greaterThanOrEqual">
      <formula>0.0025</formula>
    </cfRule>
    <cfRule type="cellIs" dxfId="6942" priority="233" stopIfTrue="1" operator="greaterThanOrEqual">
      <formula>0.002</formula>
    </cfRule>
    <cfRule type="cellIs" dxfId="6941" priority="234" stopIfTrue="1" operator="greaterThanOrEqual">
      <formula>0.0015</formula>
    </cfRule>
  </conditionalFormatting>
  <conditionalFormatting sqref="H250">
    <cfRule type="cellIs" dxfId="6940" priority="230" stopIfTrue="1" operator="greaterThanOrEqual">
      <formula>0.2</formula>
    </cfRule>
    <cfRule type="cellIs" dxfId="6939" priority="231" stopIfTrue="1" operator="greaterThanOrEqual">
      <formula>0.15</formula>
    </cfRule>
  </conditionalFormatting>
  <conditionalFormatting sqref="K250">
    <cfRule type="cellIs" dxfId="6938" priority="228" stopIfTrue="1" operator="greaterThanOrEqual">
      <formula>0.5</formula>
    </cfRule>
    <cfRule type="cellIs" dxfId="6937" priority="229" stopIfTrue="1" operator="greaterThanOrEqual">
      <formula>0.2</formula>
    </cfRule>
  </conditionalFormatting>
  <conditionalFormatting sqref="L250">
    <cfRule type="cellIs" dxfId="6936" priority="226" stopIfTrue="1" operator="between">
      <formula>99.5</formula>
      <formula>99.7</formula>
    </cfRule>
    <cfRule type="cellIs" dxfId="6935" priority="227" stopIfTrue="1" operator="between">
      <formula>0.01</formula>
      <formula>99.5</formula>
    </cfRule>
  </conditionalFormatting>
  <conditionalFormatting sqref="M250">
    <cfRule type="cellIs" dxfId="6934" priority="224" stopIfTrue="1" operator="greaterThanOrEqual">
      <formula>0.15</formula>
    </cfRule>
    <cfRule type="cellIs" dxfId="6933" priority="225" stopIfTrue="1" operator="greaterThanOrEqual">
      <formula>0.1</formula>
    </cfRule>
  </conditionalFormatting>
  <conditionalFormatting sqref="N250">
    <cfRule type="cellIs" dxfId="6932" priority="221" stopIfTrue="1" operator="greaterThanOrEqual">
      <formula>0.0025</formula>
    </cfRule>
    <cfRule type="cellIs" dxfId="6931" priority="222" stopIfTrue="1" operator="greaterThanOrEqual">
      <formula>0.002</formula>
    </cfRule>
    <cfRule type="cellIs" dxfId="6930" priority="223" stopIfTrue="1" operator="greaterThanOrEqual">
      <formula>0.0015</formula>
    </cfRule>
  </conditionalFormatting>
  <conditionalFormatting sqref="H251">
    <cfRule type="cellIs" dxfId="6929" priority="219" stopIfTrue="1" operator="greaterThanOrEqual">
      <formula>0.2</formula>
    </cfRule>
    <cfRule type="cellIs" dxfId="6928" priority="220" stopIfTrue="1" operator="greaterThanOrEqual">
      <formula>0.15</formula>
    </cfRule>
  </conditionalFormatting>
  <conditionalFormatting sqref="K251">
    <cfRule type="cellIs" dxfId="6927" priority="217" stopIfTrue="1" operator="greaterThanOrEqual">
      <formula>0.5</formula>
    </cfRule>
    <cfRule type="cellIs" dxfId="6926" priority="218" stopIfTrue="1" operator="greaterThanOrEqual">
      <formula>0.2</formula>
    </cfRule>
  </conditionalFormatting>
  <conditionalFormatting sqref="L251">
    <cfRule type="cellIs" dxfId="6925" priority="215" stopIfTrue="1" operator="between">
      <formula>99.5</formula>
      <formula>99.7</formula>
    </cfRule>
    <cfRule type="cellIs" dxfId="6924" priority="216" stopIfTrue="1" operator="between">
      <formula>0.01</formula>
      <formula>99.5</formula>
    </cfRule>
  </conditionalFormatting>
  <conditionalFormatting sqref="M251">
    <cfRule type="cellIs" dxfId="6923" priority="213" stopIfTrue="1" operator="greaterThanOrEqual">
      <formula>0.15</formula>
    </cfRule>
    <cfRule type="cellIs" dxfId="6922" priority="214" stopIfTrue="1" operator="greaterThanOrEqual">
      <formula>0.1</formula>
    </cfRule>
  </conditionalFormatting>
  <conditionalFormatting sqref="N251">
    <cfRule type="cellIs" dxfId="6921" priority="210" stopIfTrue="1" operator="greaterThanOrEqual">
      <formula>0.0025</formula>
    </cfRule>
    <cfRule type="cellIs" dxfId="6920" priority="211" stopIfTrue="1" operator="greaterThanOrEqual">
      <formula>0.002</formula>
    </cfRule>
    <cfRule type="cellIs" dxfId="6919" priority="212" stopIfTrue="1" operator="greaterThanOrEqual">
      <formula>0.0015</formula>
    </cfRule>
  </conditionalFormatting>
  <conditionalFormatting sqref="H252">
    <cfRule type="cellIs" dxfId="6918" priority="197" stopIfTrue="1" operator="greaterThanOrEqual">
      <formula>0.2</formula>
    </cfRule>
    <cfRule type="cellIs" dxfId="6917" priority="198" stopIfTrue="1" operator="greaterThanOrEqual">
      <formula>0.15</formula>
    </cfRule>
  </conditionalFormatting>
  <conditionalFormatting sqref="K252">
    <cfRule type="cellIs" dxfId="6916" priority="195" stopIfTrue="1" operator="greaterThanOrEqual">
      <formula>0.5</formula>
    </cfRule>
    <cfRule type="cellIs" dxfId="6915" priority="196" stopIfTrue="1" operator="greaterThanOrEqual">
      <formula>0.2</formula>
    </cfRule>
  </conditionalFormatting>
  <conditionalFormatting sqref="L252">
    <cfRule type="cellIs" dxfId="6914" priority="193" stopIfTrue="1" operator="between">
      <formula>99.5</formula>
      <formula>99.7</formula>
    </cfRule>
    <cfRule type="cellIs" dxfId="6913" priority="194" stopIfTrue="1" operator="between">
      <formula>0.01</formula>
      <formula>99.5</formula>
    </cfRule>
  </conditionalFormatting>
  <conditionalFormatting sqref="M252">
    <cfRule type="cellIs" dxfId="6912" priority="191" stopIfTrue="1" operator="greaterThanOrEqual">
      <formula>0.15</formula>
    </cfRule>
    <cfRule type="cellIs" dxfId="6911" priority="192" stopIfTrue="1" operator="greaterThanOrEqual">
      <formula>0.1</formula>
    </cfRule>
  </conditionalFormatting>
  <conditionalFormatting sqref="N252">
    <cfRule type="cellIs" dxfId="6910" priority="188" stopIfTrue="1" operator="greaterThanOrEqual">
      <formula>0.0025</formula>
    </cfRule>
    <cfRule type="cellIs" dxfId="6909" priority="189" stopIfTrue="1" operator="greaterThanOrEqual">
      <formula>0.002</formula>
    </cfRule>
    <cfRule type="cellIs" dxfId="6908" priority="190" stopIfTrue="1" operator="greaterThanOrEqual">
      <formula>0.0015</formula>
    </cfRule>
  </conditionalFormatting>
  <conditionalFormatting sqref="H253">
    <cfRule type="cellIs" dxfId="6907" priority="186" stopIfTrue="1" operator="greaterThanOrEqual">
      <formula>0.2</formula>
    </cfRule>
    <cfRule type="cellIs" dxfId="6906" priority="187" stopIfTrue="1" operator="greaterThanOrEqual">
      <formula>0.15</formula>
    </cfRule>
  </conditionalFormatting>
  <conditionalFormatting sqref="K253">
    <cfRule type="cellIs" dxfId="6905" priority="184" stopIfTrue="1" operator="greaterThanOrEqual">
      <formula>0.5</formula>
    </cfRule>
    <cfRule type="cellIs" dxfId="6904" priority="185" stopIfTrue="1" operator="greaterThanOrEqual">
      <formula>0.2</formula>
    </cfRule>
  </conditionalFormatting>
  <conditionalFormatting sqref="L253">
    <cfRule type="cellIs" dxfId="6903" priority="182" stopIfTrue="1" operator="between">
      <formula>99.5</formula>
      <formula>99.7</formula>
    </cfRule>
    <cfRule type="cellIs" dxfId="6902" priority="183" stopIfTrue="1" operator="between">
      <formula>0.01</formula>
      <formula>99.5</formula>
    </cfRule>
  </conditionalFormatting>
  <conditionalFormatting sqref="M253">
    <cfRule type="cellIs" dxfId="6901" priority="180" stopIfTrue="1" operator="greaterThanOrEqual">
      <formula>0.15</formula>
    </cfRule>
    <cfRule type="cellIs" dxfId="6900" priority="181" stopIfTrue="1" operator="greaterThanOrEqual">
      <formula>0.1</formula>
    </cfRule>
  </conditionalFormatting>
  <conditionalFormatting sqref="N253">
    <cfRule type="cellIs" dxfId="6899" priority="177" stopIfTrue="1" operator="greaterThanOrEqual">
      <formula>0.0025</formula>
    </cfRule>
    <cfRule type="cellIs" dxfId="6898" priority="178" stopIfTrue="1" operator="greaterThanOrEqual">
      <formula>0.002</formula>
    </cfRule>
    <cfRule type="cellIs" dxfId="6897" priority="179" stopIfTrue="1" operator="greaterThanOrEqual">
      <formula>0.0015</formula>
    </cfRule>
  </conditionalFormatting>
  <conditionalFormatting sqref="H254">
    <cfRule type="cellIs" dxfId="6896" priority="175" stopIfTrue="1" operator="greaterThanOrEqual">
      <formula>0.2</formula>
    </cfRule>
    <cfRule type="cellIs" dxfId="6895" priority="176" stopIfTrue="1" operator="greaterThanOrEqual">
      <formula>0.15</formula>
    </cfRule>
  </conditionalFormatting>
  <conditionalFormatting sqref="K254">
    <cfRule type="cellIs" dxfId="6894" priority="173" stopIfTrue="1" operator="greaterThanOrEqual">
      <formula>0.5</formula>
    </cfRule>
    <cfRule type="cellIs" dxfId="6893" priority="174" stopIfTrue="1" operator="greaterThanOrEqual">
      <formula>0.2</formula>
    </cfRule>
  </conditionalFormatting>
  <conditionalFormatting sqref="L254">
    <cfRule type="cellIs" dxfId="6892" priority="171" stopIfTrue="1" operator="between">
      <formula>99.5</formula>
      <formula>99.7</formula>
    </cfRule>
    <cfRule type="cellIs" dxfId="6891" priority="172" stopIfTrue="1" operator="between">
      <formula>0.01</formula>
      <formula>99.5</formula>
    </cfRule>
  </conditionalFormatting>
  <conditionalFormatting sqref="M254">
    <cfRule type="cellIs" dxfId="6890" priority="169" stopIfTrue="1" operator="greaterThanOrEqual">
      <formula>0.15</formula>
    </cfRule>
    <cfRule type="cellIs" dxfId="6889" priority="170" stopIfTrue="1" operator="greaterThanOrEqual">
      <formula>0.1</formula>
    </cfRule>
  </conditionalFormatting>
  <conditionalFormatting sqref="N254">
    <cfRule type="cellIs" dxfId="6888" priority="166" stopIfTrue="1" operator="greaterThanOrEqual">
      <formula>0.0025</formula>
    </cfRule>
    <cfRule type="cellIs" dxfId="6887" priority="167" stopIfTrue="1" operator="greaterThanOrEqual">
      <formula>0.002</formula>
    </cfRule>
    <cfRule type="cellIs" dxfId="6886" priority="168" stopIfTrue="1" operator="greaterThanOrEqual">
      <formula>0.0015</formula>
    </cfRule>
  </conditionalFormatting>
  <conditionalFormatting sqref="H255">
    <cfRule type="cellIs" dxfId="6885" priority="164" stopIfTrue="1" operator="greaterThanOrEqual">
      <formula>0.2</formula>
    </cfRule>
    <cfRule type="cellIs" dxfId="6884" priority="165" stopIfTrue="1" operator="greaterThanOrEqual">
      <formula>0.15</formula>
    </cfRule>
  </conditionalFormatting>
  <conditionalFormatting sqref="K255">
    <cfRule type="cellIs" dxfId="6883" priority="162" stopIfTrue="1" operator="greaterThanOrEqual">
      <formula>0.5</formula>
    </cfRule>
    <cfRule type="cellIs" dxfId="6882" priority="163" stopIfTrue="1" operator="greaterThanOrEqual">
      <formula>0.2</formula>
    </cfRule>
  </conditionalFormatting>
  <conditionalFormatting sqref="L255">
    <cfRule type="cellIs" dxfId="6881" priority="160" stopIfTrue="1" operator="between">
      <formula>99.5</formula>
      <formula>99.7</formula>
    </cfRule>
    <cfRule type="cellIs" dxfId="6880" priority="161" stopIfTrue="1" operator="between">
      <formula>0.01</formula>
      <formula>99.5</formula>
    </cfRule>
  </conditionalFormatting>
  <conditionalFormatting sqref="M255">
    <cfRule type="cellIs" dxfId="6879" priority="158" stopIfTrue="1" operator="greaterThanOrEqual">
      <formula>0.15</formula>
    </cfRule>
    <cfRule type="cellIs" dxfId="6878" priority="159" stopIfTrue="1" operator="greaterThanOrEqual">
      <formula>0.1</formula>
    </cfRule>
  </conditionalFormatting>
  <conditionalFormatting sqref="N255">
    <cfRule type="cellIs" dxfId="6877" priority="155" stopIfTrue="1" operator="greaterThanOrEqual">
      <formula>0.0025</formula>
    </cfRule>
    <cfRule type="cellIs" dxfId="6876" priority="156" stopIfTrue="1" operator="greaterThanOrEqual">
      <formula>0.002</formula>
    </cfRule>
    <cfRule type="cellIs" dxfId="6875" priority="157" stopIfTrue="1" operator="greaterThanOrEqual">
      <formula>0.0015</formula>
    </cfRule>
  </conditionalFormatting>
  <conditionalFormatting sqref="H256">
    <cfRule type="cellIs" dxfId="6874" priority="153" stopIfTrue="1" operator="greaterThanOrEqual">
      <formula>0.2</formula>
    </cfRule>
    <cfRule type="cellIs" dxfId="6873" priority="154" stopIfTrue="1" operator="greaterThanOrEqual">
      <formula>0.15</formula>
    </cfRule>
  </conditionalFormatting>
  <conditionalFormatting sqref="K256">
    <cfRule type="cellIs" dxfId="6872" priority="151" stopIfTrue="1" operator="greaterThanOrEqual">
      <formula>0.5</formula>
    </cfRule>
    <cfRule type="cellIs" dxfId="6871" priority="152" stopIfTrue="1" operator="greaterThanOrEqual">
      <formula>0.2</formula>
    </cfRule>
  </conditionalFormatting>
  <conditionalFormatting sqref="L256">
    <cfRule type="cellIs" dxfId="6870" priority="149" stopIfTrue="1" operator="between">
      <formula>99.5</formula>
      <formula>99.7</formula>
    </cfRule>
    <cfRule type="cellIs" dxfId="6869" priority="150" stopIfTrue="1" operator="between">
      <formula>0.01</formula>
      <formula>99.5</formula>
    </cfRule>
  </conditionalFormatting>
  <conditionalFormatting sqref="M256">
    <cfRule type="cellIs" dxfId="6868" priority="147" stopIfTrue="1" operator="greaterThanOrEqual">
      <formula>0.15</formula>
    </cfRule>
    <cfRule type="cellIs" dxfId="6867" priority="148" stopIfTrue="1" operator="greaterThanOrEqual">
      <formula>0.1</formula>
    </cfRule>
  </conditionalFormatting>
  <conditionalFormatting sqref="N256">
    <cfRule type="cellIs" dxfId="6866" priority="144" stopIfTrue="1" operator="greaterThanOrEqual">
      <formula>0.0025</formula>
    </cfRule>
    <cfRule type="cellIs" dxfId="6865" priority="145" stopIfTrue="1" operator="greaterThanOrEqual">
      <formula>0.002</formula>
    </cfRule>
    <cfRule type="cellIs" dxfId="6864" priority="146" stopIfTrue="1" operator="greaterThanOrEqual">
      <formula>0.0015</formula>
    </cfRule>
  </conditionalFormatting>
  <conditionalFormatting sqref="H257">
    <cfRule type="cellIs" dxfId="6863" priority="142" stopIfTrue="1" operator="greaterThanOrEqual">
      <formula>0.2</formula>
    </cfRule>
    <cfRule type="cellIs" dxfId="6862" priority="143" stopIfTrue="1" operator="greaterThanOrEqual">
      <formula>0.15</formula>
    </cfRule>
  </conditionalFormatting>
  <conditionalFormatting sqref="K257">
    <cfRule type="cellIs" dxfId="6861" priority="140" stopIfTrue="1" operator="greaterThanOrEqual">
      <formula>0.5</formula>
    </cfRule>
    <cfRule type="cellIs" dxfId="6860" priority="141" stopIfTrue="1" operator="greaterThanOrEqual">
      <formula>0.2</formula>
    </cfRule>
  </conditionalFormatting>
  <conditionalFormatting sqref="L257">
    <cfRule type="cellIs" dxfId="6859" priority="138" stopIfTrue="1" operator="between">
      <formula>99.5</formula>
      <formula>99.7</formula>
    </cfRule>
    <cfRule type="cellIs" dxfId="6858" priority="139" stopIfTrue="1" operator="between">
      <formula>0.01</formula>
      <formula>99.5</formula>
    </cfRule>
  </conditionalFormatting>
  <conditionalFormatting sqref="M257">
    <cfRule type="cellIs" dxfId="6857" priority="136" stopIfTrue="1" operator="greaterThanOrEqual">
      <formula>0.15</formula>
    </cfRule>
    <cfRule type="cellIs" dxfId="6856" priority="137" stopIfTrue="1" operator="greaterThanOrEqual">
      <formula>0.1</formula>
    </cfRule>
  </conditionalFormatting>
  <conditionalFormatting sqref="N257">
    <cfRule type="cellIs" dxfId="6855" priority="133" stopIfTrue="1" operator="greaterThanOrEqual">
      <formula>0.0025</formula>
    </cfRule>
    <cfRule type="cellIs" dxfId="6854" priority="134" stopIfTrue="1" operator="greaterThanOrEqual">
      <formula>0.002</formula>
    </cfRule>
    <cfRule type="cellIs" dxfId="6853" priority="135" stopIfTrue="1" operator="greaterThanOrEqual">
      <formula>0.0015</formula>
    </cfRule>
  </conditionalFormatting>
  <conditionalFormatting sqref="H258">
    <cfRule type="cellIs" dxfId="6852" priority="131" stopIfTrue="1" operator="greaterThanOrEqual">
      <formula>0.2</formula>
    </cfRule>
    <cfRule type="cellIs" dxfId="6851" priority="132" stopIfTrue="1" operator="greaterThanOrEqual">
      <formula>0.15</formula>
    </cfRule>
  </conditionalFormatting>
  <conditionalFormatting sqref="K258">
    <cfRule type="cellIs" dxfId="6850" priority="129" stopIfTrue="1" operator="greaterThanOrEqual">
      <formula>0.5</formula>
    </cfRule>
    <cfRule type="cellIs" dxfId="6849" priority="130" stopIfTrue="1" operator="greaterThanOrEqual">
      <formula>0.2</formula>
    </cfRule>
  </conditionalFormatting>
  <conditionalFormatting sqref="L258">
    <cfRule type="cellIs" dxfId="6848" priority="127" stopIfTrue="1" operator="between">
      <formula>99.5</formula>
      <formula>99.7</formula>
    </cfRule>
    <cfRule type="cellIs" dxfId="6847" priority="128" stopIfTrue="1" operator="between">
      <formula>0.01</formula>
      <formula>99.5</formula>
    </cfRule>
  </conditionalFormatting>
  <conditionalFormatting sqref="M258">
    <cfRule type="cellIs" dxfId="6846" priority="125" stopIfTrue="1" operator="greaterThanOrEqual">
      <formula>0.15</formula>
    </cfRule>
    <cfRule type="cellIs" dxfId="6845" priority="126" stopIfTrue="1" operator="greaterThanOrEqual">
      <formula>0.1</formula>
    </cfRule>
  </conditionalFormatting>
  <conditionalFormatting sqref="N258">
    <cfRule type="cellIs" dxfId="6844" priority="122" stopIfTrue="1" operator="greaterThanOrEqual">
      <formula>0.0025</formula>
    </cfRule>
    <cfRule type="cellIs" dxfId="6843" priority="123" stopIfTrue="1" operator="greaterThanOrEqual">
      <formula>0.002</formula>
    </cfRule>
    <cfRule type="cellIs" dxfId="6842" priority="124" stopIfTrue="1" operator="greaterThanOrEqual">
      <formula>0.0015</formula>
    </cfRule>
  </conditionalFormatting>
  <conditionalFormatting sqref="H259">
    <cfRule type="cellIs" dxfId="6841" priority="120" stopIfTrue="1" operator="greaterThanOrEqual">
      <formula>0.2</formula>
    </cfRule>
    <cfRule type="cellIs" dxfId="6840" priority="121" stopIfTrue="1" operator="greaterThanOrEqual">
      <formula>0.15</formula>
    </cfRule>
  </conditionalFormatting>
  <conditionalFormatting sqref="K259">
    <cfRule type="cellIs" dxfId="6839" priority="118" stopIfTrue="1" operator="greaterThanOrEqual">
      <formula>0.5</formula>
    </cfRule>
    <cfRule type="cellIs" dxfId="6838" priority="119" stopIfTrue="1" operator="greaterThanOrEqual">
      <formula>0.2</formula>
    </cfRule>
  </conditionalFormatting>
  <conditionalFormatting sqref="L259">
    <cfRule type="cellIs" dxfId="6837" priority="116" stopIfTrue="1" operator="between">
      <formula>99.5</formula>
      <formula>99.7</formula>
    </cfRule>
    <cfRule type="cellIs" dxfId="6836" priority="117" stopIfTrue="1" operator="between">
      <formula>0.01</formula>
      <formula>99.5</formula>
    </cfRule>
  </conditionalFormatting>
  <conditionalFormatting sqref="M259">
    <cfRule type="cellIs" dxfId="6835" priority="114" stopIfTrue="1" operator="greaterThanOrEqual">
      <formula>0.15</formula>
    </cfRule>
    <cfRule type="cellIs" dxfId="6834" priority="115" stopIfTrue="1" operator="greaterThanOrEqual">
      <formula>0.1</formula>
    </cfRule>
  </conditionalFormatting>
  <conditionalFormatting sqref="N259">
    <cfRule type="cellIs" dxfId="6833" priority="111" stopIfTrue="1" operator="greaterThanOrEqual">
      <formula>0.0025</formula>
    </cfRule>
    <cfRule type="cellIs" dxfId="6832" priority="112" stopIfTrue="1" operator="greaterThanOrEqual">
      <formula>0.002</formula>
    </cfRule>
    <cfRule type="cellIs" dxfId="6831" priority="113" stopIfTrue="1" operator="greaterThanOrEqual">
      <formula>0.0015</formula>
    </cfRule>
  </conditionalFormatting>
  <conditionalFormatting sqref="H260">
    <cfRule type="cellIs" dxfId="6830" priority="109" stopIfTrue="1" operator="greaterThanOrEqual">
      <formula>0.2</formula>
    </cfRule>
    <cfRule type="cellIs" dxfId="6829" priority="110" stopIfTrue="1" operator="greaterThanOrEqual">
      <formula>0.15</formula>
    </cfRule>
  </conditionalFormatting>
  <conditionalFormatting sqref="K260">
    <cfRule type="cellIs" dxfId="6828" priority="107" stopIfTrue="1" operator="greaterThanOrEqual">
      <formula>0.5</formula>
    </cfRule>
    <cfRule type="cellIs" dxfId="6827" priority="108" stopIfTrue="1" operator="greaterThanOrEqual">
      <formula>0.2</formula>
    </cfRule>
  </conditionalFormatting>
  <conditionalFormatting sqref="L260">
    <cfRule type="cellIs" dxfId="6826" priority="105" stopIfTrue="1" operator="between">
      <formula>99.5</formula>
      <formula>99.7</formula>
    </cfRule>
    <cfRule type="cellIs" dxfId="6825" priority="106" stopIfTrue="1" operator="between">
      <formula>0.01</formula>
      <formula>99.5</formula>
    </cfRule>
  </conditionalFormatting>
  <conditionalFormatting sqref="M260">
    <cfRule type="cellIs" dxfId="6824" priority="103" stopIfTrue="1" operator="greaterThanOrEqual">
      <formula>0.15</formula>
    </cfRule>
    <cfRule type="cellIs" dxfId="6823" priority="104" stopIfTrue="1" operator="greaterThanOrEqual">
      <formula>0.1</formula>
    </cfRule>
  </conditionalFormatting>
  <conditionalFormatting sqref="N260">
    <cfRule type="cellIs" dxfId="6822" priority="100" stopIfTrue="1" operator="greaterThanOrEqual">
      <formula>0.0025</formula>
    </cfRule>
    <cfRule type="cellIs" dxfId="6821" priority="101" stopIfTrue="1" operator="greaterThanOrEqual">
      <formula>0.002</formula>
    </cfRule>
    <cfRule type="cellIs" dxfId="6820" priority="102" stopIfTrue="1" operator="greaterThanOrEqual">
      <formula>0.0015</formula>
    </cfRule>
  </conditionalFormatting>
  <conditionalFormatting sqref="H261:H262">
    <cfRule type="cellIs" dxfId="6819" priority="98" stopIfTrue="1" operator="greaterThanOrEqual">
      <formula>0.2</formula>
    </cfRule>
    <cfRule type="cellIs" dxfId="6818" priority="99" stopIfTrue="1" operator="greaterThanOrEqual">
      <formula>0.15</formula>
    </cfRule>
  </conditionalFormatting>
  <conditionalFormatting sqref="K261:K262">
    <cfRule type="cellIs" dxfId="6817" priority="96" stopIfTrue="1" operator="greaterThanOrEqual">
      <formula>0.5</formula>
    </cfRule>
    <cfRule type="cellIs" dxfId="6816" priority="97" stopIfTrue="1" operator="greaterThanOrEqual">
      <formula>0.2</formula>
    </cfRule>
  </conditionalFormatting>
  <conditionalFormatting sqref="L261:L262">
    <cfRule type="cellIs" dxfId="6815" priority="94" stopIfTrue="1" operator="between">
      <formula>99.5</formula>
      <formula>99.7</formula>
    </cfRule>
    <cfRule type="cellIs" dxfId="6814" priority="95" stopIfTrue="1" operator="between">
      <formula>0.01</formula>
      <formula>99.5</formula>
    </cfRule>
  </conditionalFormatting>
  <conditionalFormatting sqref="M261:M262">
    <cfRule type="cellIs" dxfId="6813" priority="92" stopIfTrue="1" operator="greaterThanOrEqual">
      <formula>0.15</formula>
    </cfRule>
    <cfRule type="cellIs" dxfId="6812" priority="93" stopIfTrue="1" operator="greaterThanOrEqual">
      <formula>0.1</formula>
    </cfRule>
  </conditionalFormatting>
  <conditionalFormatting sqref="N261:N262">
    <cfRule type="cellIs" dxfId="6811" priority="89" stopIfTrue="1" operator="greaterThanOrEqual">
      <formula>0.0025</formula>
    </cfRule>
    <cfRule type="cellIs" dxfId="6810" priority="90" stopIfTrue="1" operator="greaterThanOrEqual">
      <formula>0.002</formula>
    </cfRule>
    <cfRule type="cellIs" dxfId="6809" priority="91" stopIfTrue="1" operator="greaterThanOrEqual">
      <formula>0.0015</formula>
    </cfRule>
  </conditionalFormatting>
  <conditionalFormatting sqref="H263">
    <cfRule type="cellIs" dxfId="6808" priority="87" stopIfTrue="1" operator="greaterThanOrEqual">
      <formula>0.2</formula>
    </cfRule>
    <cfRule type="cellIs" dxfId="6807" priority="88" stopIfTrue="1" operator="greaterThanOrEqual">
      <formula>0.15</formula>
    </cfRule>
  </conditionalFormatting>
  <conditionalFormatting sqref="K263">
    <cfRule type="cellIs" dxfId="6806" priority="85" stopIfTrue="1" operator="greaterThanOrEqual">
      <formula>0.5</formula>
    </cfRule>
    <cfRule type="cellIs" dxfId="6805" priority="86" stopIfTrue="1" operator="greaterThanOrEqual">
      <formula>0.2</formula>
    </cfRule>
  </conditionalFormatting>
  <conditionalFormatting sqref="L263">
    <cfRule type="cellIs" dxfId="6804" priority="83" stopIfTrue="1" operator="between">
      <formula>99.5</formula>
      <formula>99.7</formula>
    </cfRule>
    <cfRule type="cellIs" dxfId="6803" priority="84" stopIfTrue="1" operator="between">
      <formula>0.01</formula>
      <formula>99.5</formula>
    </cfRule>
  </conditionalFormatting>
  <conditionalFormatting sqref="M263">
    <cfRule type="cellIs" dxfId="6802" priority="81" stopIfTrue="1" operator="greaterThanOrEqual">
      <formula>0.15</formula>
    </cfRule>
    <cfRule type="cellIs" dxfId="6801" priority="82" stopIfTrue="1" operator="greaterThanOrEqual">
      <formula>0.1</formula>
    </cfRule>
  </conditionalFormatting>
  <conditionalFormatting sqref="N263">
    <cfRule type="cellIs" dxfId="6800" priority="78" stopIfTrue="1" operator="greaterThanOrEqual">
      <formula>0.0025</formula>
    </cfRule>
    <cfRule type="cellIs" dxfId="6799" priority="79" stopIfTrue="1" operator="greaterThanOrEqual">
      <formula>0.002</formula>
    </cfRule>
    <cfRule type="cellIs" dxfId="6798" priority="80" stopIfTrue="1" operator="greaterThanOrEqual">
      <formula>0.0015</formula>
    </cfRule>
  </conditionalFormatting>
  <conditionalFormatting sqref="H264">
    <cfRule type="cellIs" dxfId="6797" priority="76" stopIfTrue="1" operator="greaterThanOrEqual">
      <formula>0.2</formula>
    </cfRule>
    <cfRule type="cellIs" dxfId="6796" priority="77" stopIfTrue="1" operator="greaterThanOrEqual">
      <formula>0.15</formula>
    </cfRule>
  </conditionalFormatting>
  <conditionalFormatting sqref="K264">
    <cfRule type="cellIs" dxfId="6795" priority="74" stopIfTrue="1" operator="greaterThanOrEqual">
      <formula>0.5</formula>
    </cfRule>
    <cfRule type="cellIs" dxfId="6794" priority="75" stopIfTrue="1" operator="greaterThanOrEqual">
      <formula>0.2</formula>
    </cfRule>
  </conditionalFormatting>
  <conditionalFormatting sqref="L264">
    <cfRule type="cellIs" dxfId="6793" priority="72" stopIfTrue="1" operator="between">
      <formula>99.5</formula>
      <formula>99.7</formula>
    </cfRule>
    <cfRule type="cellIs" dxfId="6792" priority="73" stopIfTrue="1" operator="between">
      <formula>0.01</formula>
      <formula>99.5</formula>
    </cfRule>
  </conditionalFormatting>
  <conditionalFormatting sqref="M264">
    <cfRule type="cellIs" dxfId="6791" priority="70" stopIfTrue="1" operator="greaterThanOrEqual">
      <formula>0.15</formula>
    </cfRule>
    <cfRule type="cellIs" dxfId="6790" priority="71" stopIfTrue="1" operator="greaterThanOrEqual">
      <formula>0.1</formula>
    </cfRule>
  </conditionalFormatting>
  <conditionalFormatting sqref="N264">
    <cfRule type="cellIs" dxfId="6789" priority="67" stopIfTrue="1" operator="greaterThanOrEqual">
      <formula>0.0025</formula>
    </cfRule>
    <cfRule type="cellIs" dxfId="6788" priority="68" stopIfTrue="1" operator="greaterThanOrEqual">
      <formula>0.002</formula>
    </cfRule>
    <cfRule type="cellIs" dxfId="6787" priority="69" stopIfTrue="1" operator="greaterThanOrEqual">
      <formula>0.0015</formula>
    </cfRule>
  </conditionalFormatting>
  <conditionalFormatting sqref="H265">
    <cfRule type="cellIs" dxfId="6786" priority="65" stopIfTrue="1" operator="greaterThanOrEqual">
      <formula>0.2</formula>
    </cfRule>
    <cfRule type="cellIs" dxfId="6785" priority="66" stopIfTrue="1" operator="greaterThanOrEqual">
      <formula>0.15</formula>
    </cfRule>
  </conditionalFormatting>
  <conditionalFormatting sqref="K265">
    <cfRule type="cellIs" dxfId="6784" priority="63" stopIfTrue="1" operator="greaterThanOrEqual">
      <formula>0.5</formula>
    </cfRule>
    <cfRule type="cellIs" dxfId="6783" priority="64" stopIfTrue="1" operator="greaterThanOrEqual">
      <formula>0.2</formula>
    </cfRule>
  </conditionalFormatting>
  <conditionalFormatting sqref="L265">
    <cfRule type="cellIs" dxfId="6782" priority="61" stopIfTrue="1" operator="between">
      <formula>99.5</formula>
      <formula>99.7</formula>
    </cfRule>
    <cfRule type="cellIs" dxfId="6781" priority="62" stopIfTrue="1" operator="between">
      <formula>0.01</formula>
      <formula>99.5</formula>
    </cfRule>
  </conditionalFormatting>
  <conditionalFormatting sqref="M265">
    <cfRule type="cellIs" dxfId="6780" priority="59" stopIfTrue="1" operator="greaterThanOrEqual">
      <formula>0.15</formula>
    </cfRule>
    <cfRule type="cellIs" dxfId="6779" priority="60" stopIfTrue="1" operator="greaterThanOrEqual">
      <formula>0.1</formula>
    </cfRule>
  </conditionalFormatting>
  <conditionalFormatting sqref="N265">
    <cfRule type="cellIs" dxfId="6778" priority="56" stopIfTrue="1" operator="greaterThanOrEqual">
      <formula>0.0025</formula>
    </cfRule>
    <cfRule type="cellIs" dxfId="6777" priority="57" stopIfTrue="1" operator="greaterThanOrEqual">
      <formula>0.002</formula>
    </cfRule>
    <cfRule type="cellIs" dxfId="6776" priority="58" stopIfTrue="1" operator="greaterThanOrEqual">
      <formula>0.0015</formula>
    </cfRule>
  </conditionalFormatting>
  <conditionalFormatting sqref="H266:H267">
    <cfRule type="cellIs" dxfId="6775" priority="54" stopIfTrue="1" operator="greaterThanOrEqual">
      <formula>0.2</formula>
    </cfRule>
    <cfRule type="cellIs" dxfId="6774" priority="55" stopIfTrue="1" operator="greaterThanOrEqual">
      <formula>0.15</formula>
    </cfRule>
  </conditionalFormatting>
  <conditionalFormatting sqref="K266:K267">
    <cfRule type="cellIs" dxfId="6773" priority="52" stopIfTrue="1" operator="greaterThanOrEqual">
      <formula>0.5</formula>
    </cfRule>
    <cfRule type="cellIs" dxfId="6772" priority="53" stopIfTrue="1" operator="greaterThanOrEqual">
      <formula>0.2</formula>
    </cfRule>
  </conditionalFormatting>
  <conditionalFormatting sqref="L266:L267">
    <cfRule type="cellIs" dxfId="6771" priority="50" stopIfTrue="1" operator="between">
      <formula>99.5</formula>
      <formula>99.7</formula>
    </cfRule>
    <cfRule type="cellIs" dxfId="6770" priority="51" stopIfTrue="1" operator="between">
      <formula>0.01</formula>
      <formula>99.5</formula>
    </cfRule>
  </conditionalFormatting>
  <conditionalFormatting sqref="M266:M267">
    <cfRule type="cellIs" dxfId="6769" priority="48" stopIfTrue="1" operator="greaterThanOrEqual">
      <formula>0.15</formula>
    </cfRule>
    <cfRule type="cellIs" dxfId="6768" priority="49" stopIfTrue="1" operator="greaterThanOrEqual">
      <formula>0.1</formula>
    </cfRule>
  </conditionalFormatting>
  <conditionalFormatting sqref="N266:N267">
    <cfRule type="cellIs" dxfId="6767" priority="45" stopIfTrue="1" operator="greaterThanOrEqual">
      <formula>0.0025</formula>
    </cfRule>
    <cfRule type="cellIs" dxfId="6766" priority="46" stopIfTrue="1" operator="greaterThanOrEqual">
      <formula>0.002</formula>
    </cfRule>
    <cfRule type="cellIs" dxfId="6765" priority="47" stopIfTrue="1" operator="greaterThanOrEqual">
      <formula>0.0015</formula>
    </cfRule>
  </conditionalFormatting>
  <conditionalFormatting sqref="O268">
    <cfRule type="cellIs" dxfId="6764" priority="37" stopIfTrue="1" operator="greaterThanOrEqual">
      <formula>0.15</formula>
    </cfRule>
    <cfRule type="cellIs" dxfId="6763" priority="38" stopIfTrue="1" operator="greaterThanOrEqual">
      <formula>0.1</formula>
    </cfRule>
  </conditionalFormatting>
  <conditionalFormatting sqref="P268">
    <cfRule type="cellIs" dxfId="6762" priority="34" stopIfTrue="1" operator="greaterThanOrEqual">
      <formula>0.0025</formula>
    </cfRule>
    <cfRule type="cellIs" dxfId="6761" priority="35" stopIfTrue="1" operator="greaterThanOrEqual">
      <formula>0.002</formula>
    </cfRule>
    <cfRule type="cellIs" dxfId="6760" priority="36" stopIfTrue="1" operator="greaterThanOrEqual">
      <formula>0.0015</formula>
    </cfRule>
  </conditionalFormatting>
  <conditionalFormatting sqref="H268">
    <cfRule type="cellIs" dxfId="6759" priority="21" stopIfTrue="1" operator="greaterThanOrEqual">
      <formula>0.2</formula>
    </cfRule>
    <cfRule type="cellIs" dxfId="6758" priority="22" stopIfTrue="1" operator="greaterThanOrEqual">
      <formula>0.15</formula>
    </cfRule>
  </conditionalFormatting>
  <conditionalFormatting sqref="K268">
    <cfRule type="cellIs" dxfId="6757" priority="19" stopIfTrue="1" operator="greaterThanOrEqual">
      <formula>0.5</formula>
    </cfRule>
    <cfRule type="cellIs" dxfId="6756" priority="20" stopIfTrue="1" operator="greaterThanOrEqual">
      <formula>0.2</formula>
    </cfRule>
  </conditionalFormatting>
  <conditionalFormatting sqref="L268">
    <cfRule type="cellIs" dxfId="6755" priority="17" stopIfTrue="1" operator="between">
      <formula>99.5</formula>
      <formula>99.7</formula>
    </cfRule>
    <cfRule type="cellIs" dxfId="6754" priority="18" stopIfTrue="1" operator="between">
      <formula>0.01</formula>
      <formula>99.5</formula>
    </cfRule>
  </conditionalFormatting>
  <conditionalFormatting sqref="M268">
    <cfRule type="cellIs" dxfId="6753" priority="15" stopIfTrue="1" operator="greaterThanOrEqual">
      <formula>0.15</formula>
    </cfRule>
    <cfRule type="cellIs" dxfId="6752" priority="16" stopIfTrue="1" operator="greaterThanOrEqual">
      <formula>0.1</formula>
    </cfRule>
  </conditionalFormatting>
  <conditionalFormatting sqref="N268">
    <cfRule type="cellIs" dxfId="6751" priority="12" stopIfTrue="1" operator="greaterThanOrEqual">
      <formula>0.0025</formula>
    </cfRule>
    <cfRule type="cellIs" dxfId="6750" priority="13" stopIfTrue="1" operator="greaterThanOrEqual">
      <formula>0.002</formula>
    </cfRule>
    <cfRule type="cellIs" dxfId="6749" priority="14" stopIfTrue="1" operator="greaterThanOrEqual">
      <formula>0.0015</formula>
    </cfRule>
  </conditionalFormatting>
  <conditionalFormatting sqref="H269">
    <cfRule type="cellIs" dxfId="6748" priority="10" stopIfTrue="1" operator="greaterThanOrEqual">
      <formula>0.2</formula>
    </cfRule>
    <cfRule type="cellIs" dxfId="6747" priority="11" stopIfTrue="1" operator="greaterThanOrEqual">
      <formula>0.15</formula>
    </cfRule>
  </conditionalFormatting>
  <conditionalFormatting sqref="K269">
    <cfRule type="cellIs" dxfId="6746" priority="8" stopIfTrue="1" operator="greaterThanOrEqual">
      <formula>0.5</formula>
    </cfRule>
    <cfRule type="cellIs" dxfId="6745" priority="9" stopIfTrue="1" operator="greaterThanOrEqual">
      <formula>0.2</formula>
    </cfRule>
  </conditionalFormatting>
  <conditionalFormatting sqref="L269">
    <cfRule type="cellIs" dxfId="6744" priority="6" stopIfTrue="1" operator="between">
      <formula>99.5</formula>
      <formula>99.7</formula>
    </cfRule>
    <cfRule type="cellIs" dxfId="6743" priority="7" stopIfTrue="1" operator="between">
      <formula>0.01</formula>
      <formula>99.5</formula>
    </cfRule>
  </conditionalFormatting>
  <conditionalFormatting sqref="M269">
    <cfRule type="cellIs" dxfId="6742" priority="4" stopIfTrue="1" operator="greaterThanOrEqual">
      <formula>0.15</formula>
    </cfRule>
    <cfRule type="cellIs" dxfId="6741" priority="5" stopIfTrue="1" operator="greaterThanOrEqual">
      <formula>0.1</formula>
    </cfRule>
  </conditionalFormatting>
  <conditionalFormatting sqref="N269">
    <cfRule type="cellIs" dxfId="6740" priority="1" stopIfTrue="1" operator="greaterThanOrEqual">
      <formula>0.0025</formula>
    </cfRule>
    <cfRule type="cellIs" dxfId="6739" priority="2" stopIfTrue="1" operator="greaterThanOrEqual">
      <formula>0.002</formula>
    </cfRule>
    <cfRule type="cellIs" dxfId="6738" priority="3" stopIfTrue="1" operator="greaterThanOrEqual">
      <formula>0.0015</formula>
    </cfRule>
  </conditionalFormatting>
  <pageMargins left="0.75" right="0.75" top="1" bottom="1" header="0.5" footer="0.5"/>
  <pageSetup paperSize="9" orientation="portrait" r:id="rId9"/>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3"/>
  <sheetViews>
    <sheetView workbookViewId="0">
      <pane xSplit="2" ySplit="1" topLeftCell="C117" activePane="bottomRight" state="frozen"/>
      <selection pane="topRight" activeCell="C1" sqref="C1"/>
      <selection pane="bottomLeft" activeCell="A2" sqref="A2"/>
      <selection pane="bottomRight" activeCell="C217" sqref="C217"/>
    </sheetView>
  </sheetViews>
  <sheetFormatPr defaultColWidth="9.140625" defaultRowHeight="12.75" outlineLevelRow="1" x14ac:dyDescent="0.2"/>
  <cols>
    <col min="1" max="1" width="12.7109375" style="81" customWidth="1"/>
    <col min="2" max="11" width="8.28515625" style="81" customWidth="1"/>
    <col min="12" max="20" width="10.7109375" style="81" customWidth="1"/>
    <col min="21" max="16384" width="9.140625" style="81"/>
  </cols>
  <sheetData>
    <row r="1" spans="1:12" ht="15" x14ac:dyDescent="0.2">
      <c r="D1" s="82" t="s">
        <v>84</v>
      </c>
      <c r="E1" s="82" t="s">
        <v>85</v>
      </c>
      <c r="F1" s="82" t="s">
        <v>86</v>
      </c>
      <c r="G1" s="82" t="s">
        <v>87</v>
      </c>
      <c r="H1" s="82" t="s">
        <v>88</v>
      </c>
      <c r="I1" s="82" t="s">
        <v>89</v>
      </c>
      <c r="J1" s="82" t="s">
        <v>90</v>
      </c>
    </row>
    <row r="2" spans="1:12" ht="15" x14ac:dyDescent="0.2">
      <c r="A2" s="1197" t="s">
        <v>91</v>
      </c>
      <c r="B2" s="1197" t="s">
        <v>92</v>
      </c>
      <c r="C2" s="83">
        <v>42100</v>
      </c>
      <c r="D2" s="84">
        <v>17.100000000000001</v>
      </c>
      <c r="E2" s="84">
        <v>17.100000000000001</v>
      </c>
      <c r="F2" s="84">
        <v>17.600000000000001</v>
      </c>
      <c r="G2" s="84">
        <v>16.100000000000001</v>
      </c>
      <c r="H2" s="84">
        <v>17.399999999999999</v>
      </c>
      <c r="I2" s="84">
        <v>16.2</v>
      </c>
      <c r="J2" s="84"/>
      <c r="K2" s="85">
        <f t="shared" ref="K2:K20" si="0">SUM(D2:J2)</f>
        <v>101.50000000000001</v>
      </c>
      <c r="L2" s="86">
        <f t="shared" ref="L2:L19" si="1">K2/K42</f>
        <v>6.6513761467889921E-3</v>
      </c>
    </row>
    <row r="3" spans="1:12" ht="15" x14ac:dyDescent="0.2">
      <c r="A3" s="1197"/>
      <c r="B3" s="1197"/>
      <c r="C3" s="83">
        <v>42103</v>
      </c>
      <c r="D3" s="84">
        <v>15.5</v>
      </c>
      <c r="E3" s="84">
        <v>15.7</v>
      </c>
      <c r="F3" s="84">
        <v>15.6</v>
      </c>
      <c r="G3" s="84">
        <v>14.1</v>
      </c>
      <c r="H3" s="84">
        <v>15.6</v>
      </c>
      <c r="I3" s="84">
        <v>15.1</v>
      </c>
      <c r="J3" s="84">
        <v>12.2</v>
      </c>
      <c r="K3" s="85">
        <f t="shared" si="0"/>
        <v>103.8</v>
      </c>
      <c r="L3" s="86">
        <f t="shared" si="1"/>
        <v>7.2587412587412584E-3</v>
      </c>
    </row>
    <row r="4" spans="1:12" ht="15" x14ac:dyDescent="0.2">
      <c r="A4" s="1197"/>
      <c r="B4" s="1197"/>
      <c r="C4" s="83">
        <v>42110</v>
      </c>
      <c r="D4" s="84">
        <v>14.7</v>
      </c>
      <c r="E4" s="84">
        <v>14.8</v>
      </c>
      <c r="F4" s="84">
        <v>15.1</v>
      </c>
      <c r="G4" s="84">
        <v>14.5</v>
      </c>
      <c r="H4" s="84">
        <v>14.9</v>
      </c>
      <c r="I4" s="84">
        <v>14.8</v>
      </c>
      <c r="J4" s="84">
        <v>14.9</v>
      </c>
      <c r="K4" s="85">
        <f t="shared" si="0"/>
        <v>103.7</v>
      </c>
      <c r="L4" s="86">
        <f t="shared" si="1"/>
        <v>6.9831649831649835E-3</v>
      </c>
    </row>
    <row r="5" spans="1:12" ht="15" x14ac:dyDescent="0.2">
      <c r="A5" s="1197"/>
      <c r="B5" s="1197"/>
      <c r="C5" s="83">
        <v>42115</v>
      </c>
      <c r="D5" s="84">
        <v>15.7</v>
      </c>
      <c r="E5" s="84">
        <v>15.7</v>
      </c>
      <c r="F5" s="84">
        <v>15.3</v>
      </c>
      <c r="G5" s="84">
        <v>14.9</v>
      </c>
      <c r="H5" s="84">
        <v>15.4</v>
      </c>
      <c r="I5" s="84">
        <v>15.2</v>
      </c>
      <c r="J5" s="84">
        <v>15.2</v>
      </c>
      <c r="K5" s="85">
        <f t="shared" si="0"/>
        <v>107.4</v>
      </c>
      <c r="L5" s="86">
        <f t="shared" si="1"/>
        <v>7.0196078431372551E-3</v>
      </c>
    </row>
    <row r="6" spans="1:12" ht="15" x14ac:dyDescent="0.2">
      <c r="A6" s="1197"/>
      <c r="B6" s="1197"/>
      <c r="C6" s="83">
        <v>42121</v>
      </c>
      <c r="D6" s="84">
        <v>15.7</v>
      </c>
      <c r="E6" s="84">
        <v>15.7</v>
      </c>
      <c r="F6" s="84">
        <v>15.7</v>
      </c>
      <c r="G6" s="84">
        <v>14.4</v>
      </c>
      <c r="H6" s="84">
        <v>15.7</v>
      </c>
      <c r="I6" s="84">
        <v>15.2</v>
      </c>
      <c r="J6" s="84">
        <v>15.7</v>
      </c>
      <c r="K6" s="85">
        <f t="shared" si="0"/>
        <v>108.1</v>
      </c>
      <c r="L6" s="86">
        <f t="shared" si="1"/>
        <v>7.2066666666666659E-3</v>
      </c>
    </row>
    <row r="7" spans="1:12" ht="15" x14ac:dyDescent="0.2">
      <c r="A7" s="1197"/>
      <c r="B7" s="1197"/>
      <c r="C7" s="83">
        <v>42131</v>
      </c>
      <c r="D7" s="84">
        <v>15.3</v>
      </c>
      <c r="E7" s="84">
        <v>15.6</v>
      </c>
      <c r="F7" s="84">
        <v>15.6</v>
      </c>
      <c r="G7" s="84">
        <v>14.2</v>
      </c>
      <c r="H7" s="84">
        <v>15.8</v>
      </c>
      <c r="I7" s="84">
        <v>15.3</v>
      </c>
      <c r="J7" s="84">
        <v>15.7</v>
      </c>
      <c r="K7" s="85">
        <f t="shared" si="0"/>
        <v>107.5</v>
      </c>
      <c r="L7" s="86">
        <f t="shared" si="1"/>
        <v>7.0491803278688522E-3</v>
      </c>
    </row>
    <row r="8" spans="1:12" ht="15.75" thickBot="1" x14ac:dyDescent="0.25">
      <c r="A8" s="1197"/>
      <c r="B8" s="1197"/>
      <c r="C8" s="87">
        <v>42149</v>
      </c>
      <c r="D8" s="88">
        <v>15.1</v>
      </c>
      <c r="E8" s="88">
        <v>15.2</v>
      </c>
      <c r="F8" s="88">
        <v>15.2</v>
      </c>
      <c r="G8" s="88">
        <v>13.9</v>
      </c>
      <c r="H8" s="88">
        <v>15.3</v>
      </c>
      <c r="I8" s="88">
        <v>14.9</v>
      </c>
      <c r="J8" s="88">
        <v>16.3</v>
      </c>
      <c r="K8" s="89">
        <f t="shared" si="0"/>
        <v>105.9</v>
      </c>
      <c r="L8" s="86">
        <f t="shared" si="1"/>
        <v>6.7667731629392977E-3</v>
      </c>
    </row>
    <row r="9" spans="1:12" ht="15" x14ac:dyDescent="0.2">
      <c r="A9" s="1197"/>
      <c r="B9" s="1197"/>
      <c r="C9" s="90">
        <v>42241</v>
      </c>
      <c r="D9" s="91">
        <v>15.38</v>
      </c>
      <c r="E9" s="91">
        <v>15.5</v>
      </c>
      <c r="F9" s="91">
        <v>15.35</v>
      </c>
      <c r="G9" s="91">
        <v>14</v>
      </c>
      <c r="H9" s="91">
        <v>15.2</v>
      </c>
      <c r="I9" s="91">
        <v>15.3</v>
      </c>
      <c r="J9" s="91">
        <v>14.9</v>
      </c>
      <c r="K9" s="92">
        <f t="shared" si="0"/>
        <v>105.63000000000001</v>
      </c>
      <c r="L9" s="86">
        <f t="shared" si="1"/>
        <v>6.9265573770491808E-3</v>
      </c>
    </row>
    <row r="10" spans="1:12" ht="15" x14ac:dyDescent="0.2">
      <c r="A10" s="1197"/>
      <c r="B10" s="1197"/>
      <c r="C10" s="83">
        <v>42377</v>
      </c>
      <c r="D10" s="91">
        <v>15.1</v>
      </c>
      <c r="E10" s="91">
        <v>15</v>
      </c>
      <c r="F10" s="91">
        <v>15</v>
      </c>
      <c r="G10" s="91">
        <v>13.7</v>
      </c>
      <c r="H10" s="91">
        <v>14.8</v>
      </c>
      <c r="I10" s="91">
        <v>15.2</v>
      </c>
      <c r="J10" s="91">
        <v>15.4</v>
      </c>
      <c r="K10" s="92">
        <f t="shared" ref="K10:K15" si="2">SUM(D10:J10)</f>
        <v>104.2</v>
      </c>
      <c r="L10" s="86">
        <f t="shared" si="1"/>
        <v>7.4695340501792114E-3</v>
      </c>
    </row>
    <row r="11" spans="1:12" ht="15" x14ac:dyDescent="0.2">
      <c r="A11" s="1197"/>
      <c r="B11" s="1197"/>
      <c r="C11" s="83">
        <v>42415</v>
      </c>
      <c r="D11" s="93">
        <v>14.4</v>
      </c>
      <c r="E11" s="93">
        <v>14.6</v>
      </c>
      <c r="F11" s="93">
        <v>14.9</v>
      </c>
      <c r="G11" s="93">
        <v>14</v>
      </c>
      <c r="H11" s="93">
        <v>15.8</v>
      </c>
      <c r="I11" s="93">
        <v>15</v>
      </c>
      <c r="J11" s="93">
        <v>17.2</v>
      </c>
      <c r="K11" s="94">
        <f t="shared" si="2"/>
        <v>105.9</v>
      </c>
      <c r="L11" s="95">
        <f t="shared" si="1"/>
        <v>7.0600000000000003E-3</v>
      </c>
    </row>
    <row r="12" spans="1:12" ht="15" x14ac:dyDescent="0.2">
      <c r="A12" s="1197"/>
      <c r="B12" s="1197"/>
      <c r="C12" s="83">
        <v>42479</v>
      </c>
      <c r="D12" s="91">
        <v>15.1</v>
      </c>
      <c r="E12" s="91">
        <v>14.7</v>
      </c>
      <c r="F12" s="91">
        <v>14.9</v>
      </c>
      <c r="G12" s="91">
        <v>13.6</v>
      </c>
      <c r="H12" s="91">
        <v>14.95</v>
      </c>
      <c r="I12" s="91">
        <v>14.07</v>
      </c>
      <c r="J12" s="91">
        <v>16.04</v>
      </c>
      <c r="K12" s="92">
        <f t="shared" si="2"/>
        <v>103.35999999999999</v>
      </c>
      <c r="L12" s="86">
        <f t="shared" si="1"/>
        <v>6.9462365591397837E-3</v>
      </c>
    </row>
    <row r="13" spans="1:12" ht="15" x14ac:dyDescent="0.2">
      <c r="A13" s="1197"/>
      <c r="B13" s="1197"/>
      <c r="C13" s="96">
        <v>42544</v>
      </c>
      <c r="D13" s="91">
        <v>14.67</v>
      </c>
      <c r="E13" s="91">
        <v>14.64</v>
      </c>
      <c r="F13" s="91">
        <v>13.71</v>
      </c>
      <c r="G13" s="91">
        <v>13.6</v>
      </c>
      <c r="H13" s="91">
        <v>14.27</v>
      </c>
      <c r="I13" s="91">
        <v>14.26</v>
      </c>
      <c r="J13" s="91">
        <v>16.649999999999999</v>
      </c>
      <c r="K13" s="92">
        <f t="shared" si="2"/>
        <v>101.80000000000001</v>
      </c>
      <c r="L13" s="86">
        <f t="shared" si="1"/>
        <v>6.5047923322683714E-3</v>
      </c>
    </row>
    <row r="14" spans="1:12" ht="15" x14ac:dyDescent="0.2">
      <c r="A14" s="1197"/>
      <c r="B14" s="1197"/>
      <c r="C14" s="96">
        <v>42604</v>
      </c>
      <c r="D14" s="91">
        <v>15.73</v>
      </c>
      <c r="E14" s="91">
        <v>15.85</v>
      </c>
      <c r="F14" s="91">
        <v>15.88</v>
      </c>
      <c r="G14" s="91">
        <v>15.8</v>
      </c>
      <c r="H14" s="91">
        <v>15.98</v>
      </c>
      <c r="I14" s="91">
        <v>16.45</v>
      </c>
      <c r="J14" s="91">
        <v>18.13</v>
      </c>
      <c r="K14" s="92">
        <f t="shared" si="2"/>
        <v>113.82000000000001</v>
      </c>
      <c r="L14" s="86">
        <f t="shared" si="1"/>
        <v>7.4392156862745102E-3</v>
      </c>
    </row>
    <row r="15" spans="1:12" ht="15" x14ac:dyDescent="0.2">
      <c r="A15" s="1197"/>
      <c r="B15" s="1197"/>
      <c r="C15" s="96">
        <v>42839</v>
      </c>
      <c r="D15" s="91">
        <v>16.2</v>
      </c>
      <c r="E15" s="91">
        <v>16.059999999999999</v>
      </c>
      <c r="F15" s="91">
        <v>16.3</v>
      </c>
      <c r="G15" s="91">
        <v>16.02</v>
      </c>
      <c r="H15" s="91">
        <v>15.78</v>
      </c>
      <c r="I15" s="91">
        <v>16.03</v>
      </c>
      <c r="J15" s="91">
        <v>16.93</v>
      </c>
      <c r="K15" s="92">
        <f t="shared" si="2"/>
        <v>113.32</v>
      </c>
      <c r="L15" s="86">
        <f t="shared" si="1"/>
        <v>7.656756756756756E-3</v>
      </c>
    </row>
    <row r="16" spans="1:12" ht="15" x14ac:dyDescent="0.2">
      <c r="A16" s="1197"/>
      <c r="B16" s="1197"/>
      <c r="C16" s="96">
        <v>42849</v>
      </c>
      <c r="D16" s="91">
        <v>15.97</v>
      </c>
      <c r="E16" s="91">
        <v>15.99</v>
      </c>
      <c r="F16" s="91">
        <v>16.210999999999999</v>
      </c>
      <c r="G16" s="91">
        <v>16.09</v>
      </c>
      <c r="H16" s="91">
        <v>16.04</v>
      </c>
      <c r="I16" s="91">
        <v>16.239999999999998</v>
      </c>
      <c r="J16" s="91">
        <v>16.899999999999999</v>
      </c>
      <c r="K16" s="92">
        <f>SUM(D16:J16)</f>
        <v>113.44099999999997</v>
      </c>
      <c r="L16" s="86">
        <f t="shared" si="1"/>
        <v>7.6701149425287335E-3</v>
      </c>
    </row>
    <row r="17" spans="1:12" ht="15" x14ac:dyDescent="0.2">
      <c r="A17" s="1197"/>
      <c r="B17" s="1197"/>
      <c r="C17" s="96">
        <v>42857</v>
      </c>
      <c r="D17" s="91">
        <v>16.14</v>
      </c>
      <c r="E17" s="91">
        <v>16.190000000000001</v>
      </c>
      <c r="F17" s="91">
        <v>16.309999999999999</v>
      </c>
      <c r="G17" s="91">
        <v>16.190000000000001</v>
      </c>
      <c r="H17" s="91">
        <v>16.149999999999999</v>
      </c>
      <c r="I17" s="91">
        <v>16.2</v>
      </c>
      <c r="J17" s="91">
        <v>17.18</v>
      </c>
      <c r="K17" s="92">
        <f>SUM(D17:J17)</f>
        <v>114.35999999999999</v>
      </c>
      <c r="L17" s="86">
        <f t="shared" si="1"/>
        <v>7.6341789052069417E-3</v>
      </c>
    </row>
    <row r="18" spans="1:12" ht="15" x14ac:dyDescent="0.2">
      <c r="A18" s="1197"/>
      <c r="B18" s="1197"/>
      <c r="C18" s="96">
        <v>42907</v>
      </c>
      <c r="D18" s="91">
        <v>16.399999999999999</v>
      </c>
      <c r="E18" s="91">
        <v>16.43</v>
      </c>
      <c r="F18" s="91">
        <v>16.63</v>
      </c>
      <c r="G18" s="91">
        <v>16.46</v>
      </c>
      <c r="H18" s="91">
        <v>17.3</v>
      </c>
      <c r="I18" s="91">
        <v>16.73</v>
      </c>
      <c r="J18" s="91">
        <v>17.87</v>
      </c>
      <c r="K18" s="92">
        <f>SUM(D18:J18)</f>
        <v>117.82</v>
      </c>
      <c r="L18" s="86">
        <f t="shared" si="1"/>
        <v>7.7615283267457175E-3</v>
      </c>
    </row>
    <row r="19" spans="1:12" ht="15" x14ac:dyDescent="0.2">
      <c r="A19" s="1197"/>
      <c r="B19" s="1197"/>
      <c r="C19" s="96">
        <v>42964</v>
      </c>
      <c r="D19" s="91">
        <v>16.25</v>
      </c>
      <c r="E19" s="91">
        <v>15.56</v>
      </c>
      <c r="F19" s="91">
        <v>16.399999999999999</v>
      </c>
      <c r="G19" s="91">
        <v>15.38</v>
      </c>
      <c r="H19" s="91">
        <v>16.05</v>
      </c>
      <c r="I19" s="91">
        <v>16.54</v>
      </c>
      <c r="J19" s="91">
        <v>17.03</v>
      </c>
      <c r="K19" s="92">
        <f>SUM(D19:J19)</f>
        <v>113.21000000000001</v>
      </c>
      <c r="L19" s="86">
        <f t="shared" si="1"/>
        <v>7.5272606382978729E-3</v>
      </c>
    </row>
    <row r="20" spans="1:12" ht="15" x14ac:dyDescent="0.2">
      <c r="A20" s="1197"/>
      <c r="B20" s="1197"/>
      <c r="C20" s="97"/>
      <c r="D20" s="98"/>
      <c r="E20" s="98"/>
      <c r="F20" s="98"/>
      <c r="G20" s="98"/>
      <c r="H20" s="98"/>
      <c r="I20" s="98"/>
      <c r="J20" s="98"/>
      <c r="K20" s="85">
        <f t="shared" si="0"/>
        <v>0</v>
      </c>
      <c r="L20" s="86">
        <f>K20/K59</f>
        <v>0</v>
      </c>
    </row>
    <row r="21" spans="1:12" x14ac:dyDescent="0.2">
      <c r="A21" s="99"/>
      <c r="B21" s="99"/>
      <c r="C21" s="99"/>
      <c r="D21" s="100"/>
      <c r="E21" s="100"/>
      <c r="F21" s="100"/>
      <c r="G21" s="100"/>
      <c r="H21" s="100"/>
      <c r="I21" s="100"/>
      <c r="J21" s="100"/>
      <c r="K21" s="100"/>
      <c r="L21" s="86"/>
    </row>
    <row r="22" spans="1:12" ht="15" x14ac:dyDescent="0.2">
      <c r="A22" s="1197" t="s">
        <v>93</v>
      </c>
      <c r="B22" s="1197" t="s">
        <v>94</v>
      </c>
      <c r="C22" s="83">
        <v>42100</v>
      </c>
      <c r="D22" s="84">
        <v>76.7</v>
      </c>
      <c r="E22" s="84">
        <v>88.8</v>
      </c>
      <c r="F22" s="84">
        <v>92.8</v>
      </c>
      <c r="G22" s="84">
        <v>85.8</v>
      </c>
      <c r="H22" s="84">
        <v>92.4</v>
      </c>
      <c r="I22" s="84">
        <v>84.6</v>
      </c>
      <c r="J22" s="84"/>
      <c r="K22" s="101">
        <f>AVERAGE(D22:J22)</f>
        <v>86.850000000000009</v>
      </c>
      <c r="L22" s="86"/>
    </row>
    <row r="23" spans="1:12" ht="15" x14ac:dyDescent="0.2">
      <c r="A23" s="1197"/>
      <c r="B23" s="1197"/>
      <c r="C23" s="83">
        <v>42103</v>
      </c>
      <c r="D23" s="84">
        <v>78.2</v>
      </c>
      <c r="E23" s="84">
        <v>86.2</v>
      </c>
      <c r="F23" s="84">
        <v>89.6</v>
      </c>
      <c r="G23" s="84">
        <v>87.3</v>
      </c>
      <c r="H23" s="84">
        <v>91.5</v>
      </c>
      <c r="I23" s="84">
        <v>82.9</v>
      </c>
      <c r="J23" s="84">
        <v>90.1</v>
      </c>
      <c r="K23" s="101">
        <f t="shared" ref="K23:K39" si="3">AVERAGE(D23:J23)</f>
        <v>86.542857142857159</v>
      </c>
      <c r="L23" s="86"/>
    </row>
    <row r="24" spans="1:12" ht="15" x14ac:dyDescent="0.2">
      <c r="A24" s="1197"/>
      <c r="B24" s="1197"/>
      <c r="C24" s="83">
        <v>42110</v>
      </c>
      <c r="D24" s="84">
        <v>76.599999999999994</v>
      </c>
      <c r="E24" s="84">
        <v>82.4</v>
      </c>
      <c r="F24" s="84">
        <v>92</v>
      </c>
      <c r="G24" s="84">
        <v>85.2</v>
      </c>
      <c r="H24" s="84">
        <v>90.8</v>
      </c>
      <c r="I24" s="84">
        <v>80</v>
      </c>
      <c r="J24" s="84">
        <v>94.4</v>
      </c>
      <c r="K24" s="101">
        <f t="shared" si="3"/>
        <v>85.914285714285711</v>
      </c>
      <c r="L24" s="86"/>
    </row>
    <row r="25" spans="1:12" ht="15" x14ac:dyDescent="0.2">
      <c r="A25" s="1197"/>
      <c r="B25" s="1197"/>
      <c r="C25" s="83">
        <v>42115</v>
      </c>
      <c r="D25" s="84">
        <v>76.2</v>
      </c>
      <c r="E25" s="84">
        <v>85.7</v>
      </c>
      <c r="F25" s="84">
        <v>95.1</v>
      </c>
      <c r="G25" s="84">
        <v>84.3</v>
      </c>
      <c r="H25" s="84">
        <v>94.2</v>
      </c>
      <c r="I25" s="84">
        <v>75.900000000000006</v>
      </c>
      <c r="J25" s="84">
        <v>100.2</v>
      </c>
      <c r="K25" s="101">
        <f t="shared" si="3"/>
        <v>87.371428571428581</v>
      </c>
      <c r="L25" s="86"/>
    </row>
    <row r="26" spans="1:12" ht="15" x14ac:dyDescent="0.2">
      <c r="A26" s="1197"/>
      <c r="B26" s="1197"/>
      <c r="C26" s="83">
        <v>42121</v>
      </c>
      <c r="D26" s="84">
        <v>76.400000000000006</v>
      </c>
      <c r="E26" s="84">
        <v>81.400000000000006</v>
      </c>
      <c r="F26" s="84">
        <v>90.4</v>
      </c>
      <c r="G26" s="84">
        <v>81.3</v>
      </c>
      <c r="H26" s="84">
        <v>88.4</v>
      </c>
      <c r="I26" s="84">
        <v>80.599999999999994</v>
      </c>
      <c r="J26" s="84">
        <v>99</v>
      </c>
      <c r="K26" s="101">
        <f t="shared" si="3"/>
        <v>85.357142857142861</v>
      </c>
      <c r="L26" s="86"/>
    </row>
    <row r="27" spans="1:12" ht="15" x14ac:dyDescent="0.2">
      <c r="A27" s="1197"/>
      <c r="B27" s="1197"/>
      <c r="C27" s="83">
        <v>42131</v>
      </c>
      <c r="D27" s="84">
        <v>73.2</v>
      </c>
      <c r="E27" s="84">
        <v>84.3</v>
      </c>
      <c r="F27" s="84">
        <v>91.5</v>
      </c>
      <c r="G27" s="84">
        <v>81.400000000000006</v>
      </c>
      <c r="H27" s="84">
        <v>89</v>
      </c>
      <c r="I27" s="84">
        <v>77.400000000000006</v>
      </c>
      <c r="J27" s="84">
        <v>85.2</v>
      </c>
      <c r="K27" s="101">
        <f t="shared" si="3"/>
        <v>83.142857142857139</v>
      </c>
      <c r="L27" s="86"/>
    </row>
    <row r="28" spans="1:12" ht="15.75" thickBot="1" x14ac:dyDescent="0.25">
      <c r="A28" s="1197"/>
      <c r="B28" s="1197"/>
      <c r="C28" s="87">
        <v>42149</v>
      </c>
      <c r="D28" s="88">
        <v>77.599999999999994</v>
      </c>
      <c r="E28" s="88">
        <v>82.7</v>
      </c>
      <c r="F28" s="88">
        <v>92.6</v>
      </c>
      <c r="G28" s="88">
        <v>79.400000000000006</v>
      </c>
      <c r="H28" s="88">
        <v>88.2</v>
      </c>
      <c r="I28" s="88">
        <v>79.599999999999994</v>
      </c>
      <c r="J28" s="88">
        <v>92.7</v>
      </c>
      <c r="K28" s="102">
        <f t="shared" si="3"/>
        <v>84.685714285714297</v>
      </c>
      <c r="L28" s="86"/>
    </row>
    <row r="29" spans="1:12" ht="15" x14ac:dyDescent="0.2">
      <c r="A29" s="1197"/>
      <c r="B29" s="1197"/>
      <c r="C29" s="90">
        <v>42241</v>
      </c>
      <c r="D29" s="91">
        <v>82</v>
      </c>
      <c r="E29" s="91">
        <v>88.6</v>
      </c>
      <c r="F29" s="91">
        <v>91.3</v>
      </c>
      <c r="G29" s="91">
        <v>89.5</v>
      </c>
      <c r="H29" s="91">
        <v>92.1</v>
      </c>
      <c r="I29" s="91">
        <v>92.1</v>
      </c>
      <c r="J29" s="91">
        <v>87.1</v>
      </c>
      <c r="K29" s="103">
        <f t="shared" si="3"/>
        <v>88.95714285714287</v>
      </c>
      <c r="L29" s="86"/>
    </row>
    <row r="30" spans="1:12" ht="15" x14ac:dyDescent="0.2">
      <c r="A30" s="1197"/>
      <c r="B30" s="1197"/>
      <c r="C30" s="83">
        <v>42377</v>
      </c>
      <c r="D30" s="91">
        <v>87</v>
      </c>
      <c r="E30" s="91">
        <v>83.6</v>
      </c>
      <c r="F30" s="91">
        <v>93.9</v>
      </c>
      <c r="G30" s="91">
        <v>91.6</v>
      </c>
      <c r="H30" s="91">
        <v>94.6</v>
      </c>
      <c r="I30" s="91">
        <v>80.7</v>
      </c>
      <c r="J30" s="91">
        <v>90.5</v>
      </c>
      <c r="K30" s="103">
        <f t="shared" si="3"/>
        <v>88.842857142857156</v>
      </c>
      <c r="L30" s="86"/>
    </row>
    <row r="31" spans="1:12" ht="15" x14ac:dyDescent="0.2">
      <c r="A31" s="1197"/>
      <c r="B31" s="1197"/>
      <c r="C31" s="83">
        <v>42415</v>
      </c>
      <c r="D31" s="93">
        <v>81.7</v>
      </c>
      <c r="E31" s="93">
        <v>89.6</v>
      </c>
      <c r="F31" s="93">
        <v>101</v>
      </c>
      <c r="G31" s="93">
        <v>87.6</v>
      </c>
      <c r="H31" s="93">
        <v>103.2</v>
      </c>
      <c r="I31" s="93">
        <v>86.6</v>
      </c>
      <c r="J31" s="93">
        <v>97</v>
      </c>
      <c r="K31" s="103">
        <f t="shared" si="3"/>
        <v>92.385714285714272</v>
      </c>
      <c r="L31" s="86"/>
    </row>
    <row r="32" spans="1:12" ht="15" x14ac:dyDescent="0.2">
      <c r="A32" s="1197"/>
      <c r="B32" s="1197"/>
      <c r="C32" s="83">
        <v>42479</v>
      </c>
      <c r="D32" s="91">
        <v>83.4</v>
      </c>
      <c r="E32" s="91">
        <v>80.099999999999994</v>
      </c>
      <c r="F32" s="91">
        <v>89.3</v>
      </c>
      <c r="G32" s="91">
        <v>83.1</v>
      </c>
      <c r="H32" s="91">
        <v>93.2</v>
      </c>
      <c r="I32" s="91">
        <v>84.2</v>
      </c>
      <c r="J32" s="91">
        <v>86.04</v>
      </c>
      <c r="K32" s="103">
        <f t="shared" si="3"/>
        <v>85.61999999999999</v>
      </c>
      <c r="L32" s="86"/>
    </row>
    <row r="33" spans="1:12" ht="15" x14ac:dyDescent="0.2">
      <c r="A33" s="1197"/>
      <c r="B33" s="1197"/>
      <c r="C33" s="83">
        <f>C13</f>
        <v>42544</v>
      </c>
      <c r="D33" s="91">
        <v>87.8</v>
      </c>
      <c r="E33" s="91">
        <v>83.2</v>
      </c>
      <c r="F33" s="91">
        <v>94.8</v>
      </c>
      <c r="G33" s="91">
        <v>77.5</v>
      </c>
      <c r="H33" s="91">
        <v>95.6</v>
      </c>
      <c r="I33" s="91">
        <v>89.6</v>
      </c>
      <c r="J33" s="91">
        <v>93.65</v>
      </c>
      <c r="K33" s="103">
        <f t="shared" si="3"/>
        <v>88.878571428571419</v>
      </c>
      <c r="L33" s="86"/>
    </row>
    <row r="34" spans="1:12" ht="15" x14ac:dyDescent="0.2">
      <c r="A34" s="1197"/>
      <c r="B34" s="1197"/>
      <c r="C34" s="96">
        <v>42604</v>
      </c>
      <c r="D34" s="91">
        <v>81.5</v>
      </c>
      <c r="E34" s="91">
        <v>94.6</v>
      </c>
      <c r="F34" s="91">
        <v>93.9</v>
      </c>
      <c r="G34" s="91">
        <v>75.599999999999994</v>
      </c>
      <c r="H34" s="91">
        <v>96.7</v>
      </c>
      <c r="I34" s="91">
        <v>87</v>
      </c>
      <c r="J34" s="91">
        <v>84.42</v>
      </c>
      <c r="K34" s="103">
        <f t="shared" si="3"/>
        <v>87.674285714285702</v>
      </c>
      <c r="L34" s="86"/>
    </row>
    <row r="35" spans="1:12" ht="15" x14ac:dyDescent="0.2">
      <c r="A35" s="1197"/>
      <c r="B35" s="1197"/>
      <c r="C35" s="96">
        <v>42839</v>
      </c>
      <c r="D35" s="91">
        <v>77.5</v>
      </c>
      <c r="E35" s="91">
        <v>81.03</v>
      </c>
      <c r="F35" s="91">
        <v>91.8</v>
      </c>
      <c r="G35" s="91">
        <v>75.900000000000006</v>
      </c>
      <c r="H35" s="91">
        <v>94.4</v>
      </c>
      <c r="I35" s="91">
        <v>86.6</v>
      </c>
      <c r="J35" s="91">
        <v>80.27</v>
      </c>
      <c r="K35" s="103">
        <f t="shared" si="3"/>
        <v>83.928571428571431</v>
      </c>
      <c r="L35" s="86"/>
    </row>
    <row r="36" spans="1:12" ht="15" x14ac:dyDescent="0.2">
      <c r="A36" s="1197"/>
      <c r="B36" s="1197"/>
      <c r="C36" s="96">
        <v>42849</v>
      </c>
      <c r="D36" s="91">
        <v>78</v>
      </c>
      <c r="E36" s="91">
        <v>85.1</v>
      </c>
      <c r="F36" s="91">
        <v>95.6</v>
      </c>
      <c r="G36" s="91">
        <v>75.5</v>
      </c>
      <c r="H36" s="91">
        <v>98</v>
      </c>
      <c r="I36" s="91">
        <v>92.1</v>
      </c>
      <c r="J36" s="91">
        <v>85.8</v>
      </c>
      <c r="K36" s="103">
        <f t="shared" si="3"/>
        <v>87.157142857142844</v>
      </c>
      <c r="L36" s="86"/>
    </row>
    <row r="37" spans="1:12" ht="15" x14ac:dyDescent="0.2">
      <c r="A37" s="1197"/>
      <c r="B37" s="1197"/>
      <c r="C37" s="96">
        <v>42857</v>
      </c>
      <c r="D37" s="91">
        <v>79</v>
      </c>
      <c r="E37" s="91">
        <v>82.9</v>
      </c>
      <c r="F37" s="91">
        <v>84.9</v>
      </c>
      <c r="G37" s="91">
        <v>74</v>
      </c>
      <c r="H37" s="91">
        <v>95.2</v>
      </c>
      <c r="I37" s="91">
        <v>83.6</v>
      </c>
      <c r="J37" s="91">
        <v>82.05</v>
      </c>
      <c r="K37" s="103">
        <f t="shared" si="3"/>
        <v>83.092857142857142</v>
      </c>
      <c r="L37" s="86"/>
    </row>
    <row r="38" spans="1:12" ht="15" x14ac:dyDescent="0.2">
      <c r="A38" s="1197"/>
      <c r="B38" s="1197"/>
      <c r="C38" s="96">
        <v>42907</v>
      </c>
      <c r="D38" s="91">
        <v>79.2</v>
      </c>
      <c r="E38" s="91">
        <v>83.1</v>
      </c>
      <c r="F38" s="91">
        <v>89.7</v>
      </c>
      <c r="G38" s="91">
        <v>76.599999999999994</v>
      </c>
      <c r="H38" s="91">
        <v>87.9</v>
      </c>
      <c r="I38" s="91">
        <v>88.4</v>
      </c>
      <c r="J38" s="91">
        <v>81.790000000000006</v>
      </c>
      <c r="K38" s="103">
        <f t="shared" si="3"/>
        <v>83.812857142857141</v>
      </c>
      <c r="L38" s="86"/>
    </row>
    <row r="39" spans="1:12" ht="15" x14ac:dyDescent="0.2">
      <c r="A39" s="1197"/>
      <c r="B39" s="1197"/>
      <c r="C39" s="96">
        <v>42964</v>
      </c>
      <c r="D39" s="91">
        <v>75.900000000000006</v>
      </c>
      <c r="E39" s="91">
        <v>87.4</v>
      </c>
      <c r="F39" s="91">
        <v>92</v>
      </c>
      <c r="G39" s="91">
        <v>79</v>
      </c>
      <c r="H39" s="91">
        <v>100.5</v>
      </c>
      <c r="I39" s="91">
        <v>88.2</v>
      </c>
      <c r="J39" s="91">
        <v>87.89</v>
      </c>
      <c r="K39" s="103">
        <f t="shared" si="3"/>
        <v>87.27</v>
      </c>
      <c r="L39" s="86"/>
    </row>
    <row r="40" spans="1:12" ht="15" x14ac:dyDescent="0.2">
      <c r="A40" s="1197"/>
      <c r="B40" s="1197"/>
      <c r="C40" s="97"/>
      <c r="D40" s="84"/>
      <c r="E40" s="84"/>
      <c r="F40" s="84"/>
      <c r="G40" s="84"/>
      <c r="H40" s="84"/>
      <c r="I40" s="84"/>
      <c r="J40" s="84"/>
      <c r="K40" s="85"/>
      <c r="L40" s="86"/>
    </row>
    <row r="41" spans="1:12" x14ac:dyDescent="0.2">
      <c r="A41" s="99"/>
      <c r="B41" s="99"/>
      <c r="C41" s="99"/>
      <c r="D41" s="99"/>
      <c r="E41" s="99"/>
      <c r="F41" s="99"/>
      <c r="G41" s="99"/>
      <c r="H41" s="99"/>
      <c r="I41" s="99"/>
      <c r="J41" s="99"/>
      <c r="K41" s="99"/>
      <c r="L41" s="86"/>
    </row>
    <row r="42" spans="1:12" ht="15" x14ac:dyDescent="0.2">
      <c r="A42" s="1197" t="s">
        <v>95</v>
      </c>
      <c r="B42" s="1197" t="s">
        <v>96</v>
      </c>
      <c r="C42" s="83">
        <v>42100</v>
      </c>
      <c r="D42" s="104">
        <v>2550</v>
      </c>
      <c r="E42" s="104">
        <v>2480</v>
      </c>
      <c r="F42" s="104">
        <v>2550</v>
      </c>
      <c r="G42" s="104">
        <v>2580</v>
      </c>
      <c r="H42" s="104">
        <v>2500</v>
      </c>
      <c r="I42" s="104">
        <v>2600</v>
      </c>
      <c r="J42" s="104"/>
      <c r="K42" s="105">
        <f>SUM(D42:J42)</f>
        <v>15260</v>
      </c>
      <c r="L42" s="86">
        <f t="shared" ref="L42:L58" si="4">K42/K2</f>
        <v>150.34482758620689</v>
      </c>
    </row>
    <row r="43" spans="1:12" ht="15" x14ac:dyDescent="0.2">
      <c r="A43" s="1197"/>
      <c r="B43" s="1197"/>
      <c r="C43" s="83">
        <v>42103</v>
      </c>
      <c r="D43" s="104">
        <v>2135</v>
      </c>
      <c r="E43" s="104">
        <v>2145</v>
      </c>
      <c r="F43" s="104">
        <v>2155</v>
      </c>
      <c r="G43" s="104">
        <v>2200</v>
      </c>
      <c r="H43" s="104">
        <v>2200</v>
      </c>
      <c r="I43" s="104">
        <v>2110</v>
      </c>
      <c r="J43" s="104">
        <v>1355</v>
      </c>
      <c r="K43" s="105">
        <f t="shared" ref="K43:K60" si="5">SUM(D43:J43)</f>
        <v>14300</v>
      </c>
      <c r="L43" s="86">
        <f t="shared" si="4"/>
        <v>137.76493256262043</v>
      </c>
    </row>
    <row r="44" spans="1:12" ht="15" x14ac:dyDescent="0.2">
      <c r="A44" s="1197"/>
      <c r="B44" s="1197"/>
      <c r="C44" s="83">
        <v>42110</v>
      </c>
      <c r="D44" s="104">
        <v>2190</v>
      </c>
      <c r="E44" s="104">
        <v>2190</v>
      </c>
      <c r="F44" s="104">
        <v>2150</v>
      </c>
      <c r="G44" s="104">
        <v>2300</v>
      </c>
      <c r="H44" s="104">
        <v>2150</v>
      </c>
      <c r="I44" s="104">
        <v>2210</v>
      </c>
      <c r="J44" s="104">
        <v>1660</v>
      </c>
      <c r="K44" s="105">
        <f>SUM(D44:J44)</f>
        <v>14850</v>
      </c>
      <c r="L44" s="86">
        <f t="shared" si="4"/>
        <v>143.20154291224685</v>
      </c>
    </row>
    <row r="45" spans="1:12" ht="15" x14ac:dyDescent="0.2">
      <c r="A45" s="1197"/>
      <c r="B45" s="1197"/>
      <c r="C45" s="83">
        <v>42115</v>
      </c>
      <c r="D45" s="104">
        <v>2300</v>
      </c>
      <c r="E45" s="104">
        <v>2300</v>
      </c>
      <c r="F45" s="104">
        <v>2200</v>
      </c>
      <c r="G45" s="104">
        <v>2300</v>
      </c>
      <c r="H45" s="104">
        <v>2200</v>
      </c>
      <c r="I45" s="104">
        <v>2200</v>
      </c>
      <c r="J45" s="104">
        <v>1800</v>
      </c>
      <c r="K45" s="105">
        <f t="shared" si="5"/>
        <v>15300</v>
      </c>
      <c r="L45" s="106">
        <f t="shared" si="4"/>
        <v>142.4581005586592</v>
      </c>
    </row>
    <row r="46" spans="1:12" ht="15" x14ac:dyDescent="0.2">
      <c r="A46" s="1197"/>
      <c r="B46" s="1197"/>
      <c r="C46" s="83">
        <v>42121</v>
      </c>
      <c r="D46" s="104">
        <v>2300</v>
      </c>
      <c r="E46" s="104">
        <v>2300</v>
      </c>
      <c r="F46" s="104">
        <v>2200</v>
      </c>
      <c r="G46" s="104">
        <v>2200</v>
      </c>
      <c r="H46" s="104">
        <v>2200</v>
      </c>
      <c r="I46" s="104">
        <v>2100</v>
      </c>
      <c r="J46" s="104">
        <v>1700</v>
      </c>
      <c r="K46" s="105">
        <f t="shared" si="5"/>
        <v>15000</v>
      </c>
      <c r="L46" s="86">
        <f t="shared" si="4"/>
        <v>138.76040703052729</v>
      </c>
    </row>
    <row r="47" spans="1:12" ht="15" x14ac:dyDescent="0.2">
      <c r="A47" s="1197"/>
      <c r="B47" s="1197"/>
      <c r="C47" s="83">
        <v>42131</v>
      </c>
      <c r="D47" s="104">
        <v>2300</v>
      </c>
      <c r="E47" s="104">
        <v>2300</v>
      </c>
      <c r="F47" s="104">
        <v>2200</v>
      </c>
      <c r="G47" s="104">
        <v>2300</v>
      </c>
      <c r="H47" s="104">
        <v>2200</v>
      </c>
      <c r="I47" s="104">
        <v>2200</v>
      </c>
      <c r="J47" s="104">
        <v>1750</v>
      </c>
      <c r="K47" s="105">
        <f t="shared" si="5"/>
        <v>15250</v>
      </c>
      <c r="L47" s="86">
        <f t="shared" si="4"/>
        <v>141.86046511627907</v>
      </c>
    </row>
    <row r="48" spans="1:12" ht="15.75" thickBot="1" x14ac:dyDescent="0.25">
      <c r="A48" s="1197"/>
      <c r="B48" s="1197"/>
      <c r="C48" s="87">
        <v>42149</v>
      </c>
      <c r="D48" s="107">
        <v>2300</v>
      </c>
      <c r="E48" s="107">
        <v>2300</v>
      </c>
      <c r="F48" s="107">
        <v>2200</v>
      </c>
      <c r="G48" s="107">
        <v>2350</v>
      </c>
      <c r="H48" s="107">
        <v>2300</v>
      </c>
      <c r="I48" s="107">
        <v>2250</v>
      </c>
      <c r="J48" s="107">
        <v>1950</v>
      </c>
      <c r="K48" s="108">
        <f t="shared" si="5"/>
        <v>15650</v>
      </c>
      <c r="L48" s="86">
        <f t="shared" si="4"/>
        <v>147.78092540132198</v>
      </c>
    </row>
    <row r="49" spans="1:12" ht="15" x14ac:dyDescent="0.2">
      <c r="A49" s="1197"/>
      <c r="B49" s="1197"/>
      <c r="C49" s="90">
        <v>42241</v>
      </c>
      <c r="D49" s="109">
        <v>2200</v>
      </c>
      <c r="E49" s="109">
        <v>2200</v>
      </c>
      <c r="F49" s="109">
        <v>2250</v>
      </c>
      <c r="G49" s="109">
        <v>2300</v>
      </c>
      <c r="H49" s="109">
        <v>2200</v>
      </c>
      <c r="I49" s="109">
        <v>2200</v>
      </c>
      <c r="J49" s="109">
        <v>1900</v>
      </c>
      <c r="K49" s="110">
        <f t="shared" si="5"/>
        <v>15250</v>
      </c>
      <c r="L49" s="86">
        <f t="shared" si="4"/>
        <v>144.37186405377258</v>
      </c>
    </row>
    <row r="50" spans="1:12" ht="15" x14ac:dyDescent="0.2">
      <c r="A50" s="1197"/>
      <c r="B50" s="1197"/>
      <c r="C50" s="83">
        <v>42377</v>
      </c>
      <c r="D50" s="109">
        <v>2000</v>
      </c>
      <c r="E50" s="109">
        <v>2000</v>
      </c>
      <c r="F50" s="109">
        <v>2000</v>
      </c>
      <c r="G50" s="109">
        <v>2100</v>
      </c>
      <c r="H50" s="109">
        <v>2050</v>
      </c>
      <c r="I50" s="109">
        <v>2050</v>
      </c>
      <c r="J50" s="109">
        <v>1750</v>
      </c>
      <c r="K50" s="105">
        <f t="shared" si="5"/>
        <v>13950</v>
      </c>
      <c r="L50" s="86">
        <f t="shared" si="4"/>
        <v>133.8771593090211</v>
      </c>
    </row>
    <row r="51" spans="1:12" ht="15" x14ac:dyDescent="0.2">
      <c r="A51" s="1197"/>
      <c r="B51" s="1197"/>
      <c r="C51" s="111">
        <v>42415</v>
      </c>
      <c r="D51" s="112">
        <v>2200</v>
      </c>
      <c r="E51" s="112">
        <v>2130</v>
      </c>
      <c r="F51" s="112">
        <v>2050</v>
      </c>
      <c r="G51" s="112">
        <v>2200</v>
      </c>
      <c r="H51" s="112">
        <v>2150</v>
      </c>
      <c r="I51" s="112">
        <v>2200</v>
      </c>
      <c r="J51" s="112">
        <v>2070</v>
      </c>
      <c r="K51" s="113">
        <f t="shared" si="5"/>
        <v>15000</v>
      </c>
      <c r="L51" s="95">
        <f t="shared" si="4"/>
        <v>141.64305949008497</v>
      </c>
    </row>
    <row r="52" spans="1:12" ht="15" x14ac:dyDescent="0.2">
      <c r="A52" s="1197"/>
      <c r="B52" s="1197"/>
      <c r="C52" s="83">
        <v>42479</v>
      </c>
      <c r="D52" s="109">
        <v>2200</v>
      </c>
      <c r="E52" s="109">
        <v>2130</v>
      </c>
      <c r="F52" s="109">
        <v>2050</v>
      </c>
      <c r="G52" s="109">
        <v>2200</v>
      </c>
      <c r="H52" s="109">
        <v>2200</v>
      </c>
      <c r="I52" s="109">
        <v>2100</v>
      </c>
      <c r="J52" s="109">
        <v>2000</v>
      </c>
      <c r="K52" s="105">
        <f t="shared" si="5"/>
        <v>14880</v>
      </c>
      <c r="L52" s="86">
        <f t="shared" si="4"/>
        <v>143.96284829721364</v>
      </c>
    </row>
    <row r="53" spans="1:12" ht="15" x14ac:dyDescent="0.2">
      <c r="A53" s="1197"/>
      <c r="B53" s="1197"/>
      <c r="C53" s="83">
        <f>C33</f>
        <v>42544</v>
      </c>
      <c r="D53" s="109">
        <v>2300</v>
      </c>
      <c r="E53" s="109">
        <v>2200</v>
      </c>
      <c r="F53" s="109">
        <v>2180</v>
      </c>
      <c r="G53" s="109">
        <v>2370</v>
      </c>
      <c r="H53" s="109">
        <v>2300</v>
      </c>
      <c r="I53" s="109">
        <v>2200</v>
      </c>
      <c r="J53" s="109">
        <v>2100</v>
      </c>
      <c r="K53" s="105">
        <f t="shared" si="5"/>
        <v>15650</v>
      </c>
      <c r="L53" s="86">
        <f t="shared" si="4"/>
        <v>153.73280943025537</v>
      </c>
    </row>
    <row r="54" spans="1:12" ht="15" x14ac:dyDescent="0.2">
      <c r="A54" s="1197"/>
      <c r="B54" s="1197"/>
      <c r="C54" s="96">
        <v>42604</v>
      </c>
      <c r="D54" s="109">
        <v>2200</v>
      </c>
      <c r="E54" s="109">
        <v>2200</v>
      </c>
      <c r="F54" s="109">
        <v>2200</v>
      </c>
      <c r="G54" s="109">
        <v>2200</v>
      </c>
      <c r="H54" s="109">
        <v>2200</v>
      </c>
      <c r="I54" s="109">
        <v>2200</v>
      </c>
      <c r="J54" s="109">
        <v>2100</v>
      </c>
      <c r="K54" s="105">
        <f t="shared" si="5"/>
        <v>15300</v>
      </c>
      <c r="L54" s="86">
        <f t="shared" si="4"/>
        <v>134.42277279915655</v>
      </c>
    </row>
    <row r="55" spans="1:12" ht="15" x14ac:dyDescent="0.2">
      <c r="A55" s="1197"/>
      <c r="B55" s="1197"/>
      <c r="C55" s="96">
        <v>42839</v>
      </c>
      <c r="D55" s="109">
        <v>2150</v>
      </c>
      <c r="E55" s="109">
        <v>2150</v>
      </c>
      <c r="F55" s="109">
        <v>2100</v>
      </c>
      <c r="G55" s="109">
        <v>2200</v>
      </c>
      <c r="H55" s="109">
        <v>2100</v>
      </c>
      <c r="I55" s="109">
        <v>2150</v>
      </c>
      <c r="J55" s="109">
        <v>1950</v>
      </c>
      <c r="K55" s="105">
        <f t="shared" si="5"/>
        <v>14800</v>
      </c>
      <c r="L55" s="86">
        <f t="shared" si="4"/>
        <v>130.60360042357925</v>
      </c>
    </row>
    <row r="56" spans="1:12" ht="15" x14ac:dyDescent="0.2">
      <c r="A56" s="1197"/>
      <c r="B56" s="1197"/>
      <c r="C56" s="96">
        <v>42849</v>
      </c>
      <c r="D56" s="109">
        <v>2120</v>
      </c>
      <c r="E56" s="109">
        <v>2140</v>
      </c>
      <c r="F56" s="109">
        <v>2120</v>
      </c>
      <c r="G56" s="109">
        <v>2190</v>
      </c>
      <c r="H56" s="109">
        <v>2130</v>
      </c>
      <c r="I56" s="109">
        <v>2120</v>
      </c>
      <c r="J56" s="109">
        <v>1970</v>
      </c>
      <c r="K56" s="105">
        <f>SUM(D56:J56)</f>
        <v>14790</v>
      </c>
      <c r="L56" s="86">
        <f t="shared" si="4"/>
        <v>130.37614266446877</v>
      </c>
    </row>
    <row r="57" spans="1:12" ht="15" x14ac:dyDescent="0.2">
      <c r="A57" s="1197"/>
      <c r="B57" s="1197"/>
      <c r="C57" s="96">
        <v>42857</v>
      </c>
      <c r="D57" s="109">
        <v>2170</v>
      </c>
      <c r="E57" s="109">
        <v>2170</v>
      </c>
      <c r="F57" s="109">
        <v>2150</v>
      </c>
      <c r="G57" s="109">
        <v>2170</v>
      </c>
      <c r="H57" s="109">
        <v>2200</v>
      </c>
      <c r="I57" s="109">
        <v>2150</v>
      </c>
      <c r="J57" s="109">
        <v>1970</v>
      </c>
      <c r="K57" s="105">
        <f>SUM(D57:J57)</f>
        <v>14980</v>
      </c>
      <c r="L57" s="86">
        <f t="shared" si="4"/>
        <v>130.98985659321443</v>
      </c>
    </row>
    <row r="58" spans="1:12" ht="15" x14ac:dyDescent="0.2">
      <c r="A58" s="1197"/>
      <c r="B58" s="1197"/>
      <c r="C58" s="96">
        <v>42907</v>
      </c>
      <c r="D58" s="109">
        <v>2200</v>
      </c>
      <c r="E58" s="109">
        <v>2200</v>
      </c>
      <c r="F58" s="109">
        <v>2150</v>
      </c>
      <c r="G58" s="109">
        <v>2200</v>
      </c>
      <c r="H58" s="109">
        <v>2200</v>
      </c>
      <c r="I58" s="109">
        <v>2230</v>
      </c>
      <c r="J58" s="109">
        <v>2000</v>
      </c>
      <c r="K58" s="105">
        <f>SUM(D58:J58)</f>
        <v>15180</v>
      </c>
      <c r="L58" s="86">
        <f t="shared" si="4"/>
        <v>128.84060431166188</v>
      </c>
    </row>
    <row r="59" spans="1:12" ht="15" x14ac:dyDescent="0.2">
      <c r="A59" s="1197"/>
      <c r="B59" s="1197"/>
      <c r="C59" s="96">
        <v>42964</v>
      </c>
      <c r="D59" s="109">
        <v>2200</v>
      </c>
      <c r="E59" s="109">
        <v>2160</v>
      </c>
      <c r="F59" s="109">
        <v>2240</v>
      </c>
      <c r="G59" s="109">
        <v>2100</v>
      </c>
      <c r="H59" s="109">
        <v>2250</v>
      </c>
      <c r="I59" s="109">
        <v>2190</v>
      </c>
      <c r="J59" s="109">
        <v>1900</v>
      </c>
      <c r="K59" s="105">
        <f>SUM(D59:J59)</f>
        <v>15040</v>
      </c>
      <c r="L59" s="86" t="e">
        <f>K59/K20</f>
        <v>#DIV/0!</v>
      </c>
    </row>
    <row r="60" spans="1:12" ht="15" x14ac:dyDescent="0.2">
      <c r="A60" s="1197"/>
      <c r="B60" s="1197"/>
      <c r="C60" s="97"/>
      <c r="D60" s="114"/>
      <c r="E60" s="114"/>
      <c r="F60" s="114"/>
      <c r="G60" s="114"/>
      <c r="H60" s="114"/>
      <c r="I60" s="114"/>
      <c r="J60" s="114"/>
      <c r="K60" s="105">
        <f t="shared" si="5"/>
        <v>0</v>
      </c>
      <c r="L60" s="86" t="e">
        <f>K60/K20</f>
        <v>#DIV/0!</v>
      </c>
    </row>
    <row r="61" spans="1:12" x14ac:dyDescent="0.2">
      <c r="A61" s="99"/>
      <c r="B61" s="99"/>
      <c r="C61" s="99"/>
      <c r="D61" s="99"/>
      <c r="E61" s="99"/>
      <c r="F61" s="99"/>
      <c r="G61" s="99"/>
      <c r="H61" s="99"/>
      <c r="I61" s="99"/>
      <c r="J61" s="99"/>
      <c r="K61" s="99"/>
    </row>
    <row r="62" spans="1:12" ht="15" x14ac:dyDescent="0.2">
      <c r="A62" s="1197" t="s">
        <v>97</v>
      </c>
      <c r="B62" s="1197" t="s">
        <v>92</v>
      </c>
      <c r="C62" s="83">
        <v>42100</v>
      </c>
      <c r="D62" s="84">
        <v>15.56</v>
      </c>
      <c r="E62" s="84">
        <v>15.63</v>
      </c>
      <c r="F62" s="84">
        <v>15.95</v>
      </c>
      <c r="G62" s="84">
        <v>14.6</v>
      </c>
      <c r="H62" s="84">
        <v>15.4</v>
      </c>
      <c r="I62" s="84">
        <v>15.2</v>
      </c>
      <c r="J62" s="84"/>
      <c r="K62" s="85">
        <f>SUM(D62:J62)</f>
        <v>92.34</v>
      </c>
    </row>
    <row r="63" spans="1:12" ht="15" x14ac:dyDescent="0.2">
      <c r="A63" s="1197"/>
      <c r="B63" s="1197"/>
      <c r="C63" s="83">
        <v>42103</v>
      </c>
      <c r="D63" s="84">
        <v>14.54</v>
      </c>
      <c r="E63" s="84">
        <v>14.38</v>
      </c>
      <c r="F63" s="84">
        <v>14.35</v>
      </c>
      <c r="G63" s="84">
        <v>12.64</v>
      </c>
      <c r="H63" s="84">
        <v>14.04</v>
      </c>
      <c r="I63" s="84">
        <v>13.58</v>
      </c>
      <c r="J63" s="84">
        <v>10.94</v>
      </c>
      <c r="K63" s="85">
        <f t="shared" ref="K63:K80" si="6">SUM(D63:J63)</f>
        <v>94.47</v>
      </c>
    </row>
    <row r="64" spans="1:12" ht="15" x14ac:dyDescent="0.2">
      <c r="A64" s="1197"/>
      <c r="B64" s="1197"/>
      <c r="C64" s="83">
        <v>42110</v>
      </c>
      <c r="D64" s="84">
        <v>14</v>
      </c>
      <c r="E64" s="84">
        <v>13.9</v>
      </c>
      <c r="F64" s="84">
        <v>13.8</v>
      </c>
      <c r="G64" s="84">
        <v>12.9</v>
      </c>
      <c r="H64" s="84">
        <v>13.3</v>
      </c>
      <c r="I64" s="84">
        <v>13.7</v>
      </c>
      <c r="J64" s="84">
        <v>13.9</v>
      </c>
      <c r="K64" s="85">
        <f>SUM(D64:J64)</f>
        <v>95.500000000000014</v>
      </c>
    </row>
    <row r="65" spans="1:11" ht="15" x14ac:dyDescent="0.2">
      <c r="A65" s="1197"/>
      <c r="B65" s="1197"/>
      <c r="C65" s="83">
        <v>42115</v>
      </c>
      <c r="D65" s="84">
        <v>14.6</v>
      </c>
      <c r="E65" s="84">
        <v>14.7</v>
      </c>
      <c r="F65" s="84">
        <v>14</v>
      </c>
      <c r="G65" s="84">
        <v>13.8</v>
      </c>
      <c r="H65" s="84">
        <v>13.8</v>
      </c>
      <c r="I65" s="84">
        <v>14.4</v>
      </c>
      <c r="J65" s="84">
        <v>14.6</v>
      </c>
      <c r="K65" s="85">
        <f>SUM(D65:J65)</f>
        <v>99.899999999999991</v>
      </c>
    </row>
    <row r="66" spans="1:11" ht="15" x14ac:dyDescent="0.2">
      <c r="A66" s="1197"/>
      <c r="B66" s="1197"/>
      <c r="C66" s="83">
        <v>42121</v>
      </c>
      <c r="D66" s="84">
        <v>14.8</v>
      </c>
      <c r="E66" s="84">
        <v>14.7</v>
      </c>
      <c r="F66" s="84">
        <v>14</v>
      </c>
      <c r="G66" s="84">
        <v>13.1</v>
      </c>
      <c r="H66" s="84">
        <v>13.7</v>
      </c>
      <c r="I66" s="84">
        <v>13.7</v>
      </c>
      <c r="J66" s="84">
        <v>14.5</v>
      </c>
      <c r="K66" s="85">
        <f t="shared" si="6"/>
        <v>98.5</v>
      </c>
    </row>
    <row r="67" spans="1:11" ht="15" x14ac:dyDescent="0.2">
      <c r="A67" s="1197"/>
      <c r="B67" s="1197"/>
      <c r="C67" s="83">
        <v>42131</v>
      </c>
      <c r="D67" s="84">
        <v>14.4</v>
      </c>
      <c r="E67" s="84">
        <v>14.5</v>
      </c>
      <c r="F67" s="84">
        <v>14.1</v>
      </c>
      <c r="G67" s="84">
        <v>13.1</v>
      </c>
      <c r="H67" s="84">
        <v>13.6</v>
      </c>
      <c r="I67" s="84">
        <v>13.6</v>
      </c>
      <c r="J67" s="84">
        <v>14.5</v>
      </c>
      <c r="K67" s="85">
        <f t="shared" si="6"/>
        <v>97.8</v>
      </c>
    </row>
    <row r="68" spans="1:11" ht="15.75" thickBot="1" x14ac:dyDescent="0.25">
      <c r="A68" s="1197"/>
      <c r="B68" s="1197"/>
      <c r="C68" s="87">
        <v>42149</v>
      </c>
      <c r="D68" s="88">
        <v>13.9</v>
      </c>
      <c r="E68" s="88">
        <v>14</v>
      </c>
      <c r="F68" s="88">
        <v>14</v>
      </c>
      <c r="G68" s="88">
        <v>12.6</v>
      </c>
      <c r="H68" s="88">
        <v>13.4</v>
      </c>
      <c r="I68" s="88">
        <v>13.8</v>
      </c>
      <c r="J68" s="88">
        <v>15.4</v>
      </c>
      <c r="K68" s="89">
        <f t="shared" si="6"/>
        <v>97.100000000000009</v>
      </c>
    </row>
    <row r="69" spans="1:11" ht="15" x14ac:dyDescent="0.2">
      <c r="A69" s="1197"/>
      <c r="B69" s="1197"/>
      <c r="C69" s="90">
        <v>42241</v>
      </c>
      <c r="D69" s="91">
        <v>13.9</v>
      </c>
      <c r="E69" s="91">
        <v>14.21</v>
      </c>
      <c r="F69" s="91">
        <v>14.18</v>
      </c>
      <c r="G69" s="91">
        <v>12.5</v>
      </c>
      <c r="H69" s="91">
        <v>13.9</v>
      </c>
      <c r="I69" s="91">
        <v>13.9</v>
      </c>
      <c r="J69" s="91">
        <v>14.2</v>
      </c>
      <c r="K69" s="92">
        <f t="shared" si="6"/>
        <v>96.79</v>
      </c>
    </row>
    <row r="70" spans="1:11" ht="15" x14ac:dyDescent="0.2">
      <c r="A70" s="1197"/>
      <c r="B70" s="1197"/>
      <c r="C70" s="83">
        <v>42377</v>
      </c>
      <c r="D70" s="91">
        <v>13.7</v>
      </c>
      <c r="E70" s="91">
        <v>13.7</v>
      </c>
      <c r="F70" s="91">
        <v>13.6</v>
      </c>
      <c r="G70" s="91">
        <v>12.7</v>
      </c>
      <c r="H70" s="91">
        <v>13</v>
      </c>
      <c r="I70" s="91">
        <v>14</v>
      </c>
      <c r="J70" s="91">
        <v>14.3</v>
      </c>
      <c r="K70" s="85">
        <f t="shared" si="6"/>
        <v>95</v>
      </c>
    </row>
    <row r="71" spans="1:11" ht="15" x14ac:dyDescent="0.2">
      <c r="A71" s="1197"/>
      <c r="B71" s="1197"/>
      <c r="C71" s="111">
        <v>42415</v>
      </c>
      <c r="D71" s="93">
        <v>13.8</v>
      </c>
      <c r="E71" s="93">
        <v>14</v>
      </c>
      <c r="F71" s="93">
        <v>14</v>
      </c>
      <c r="G71" s="93">
        <v>13.3</v>
      </c>
      <c r="H71" s="93">
        <v>14.3</v>
      </c>
      <c r="I71" s="93">
        <v>13.5</v>
      </c>
      <c r="J71" s="93">
        <v>16.7</v>
      </c>
      <c r="K71" s="115">
        <f t="shared" si="6"/>
        <v>99.6</v>
      </c>
    </row>
    <row r="72" spans="1:11" ht="15" x14ac:dyDescent="0.2">
      <c r="A72" s="1197"/>
      <c r="B72" s="1197"/>
      <c r="C72" s="83">
        <v>42479</v>
      </c>
      <c r="D72" s="91">
        <v>14.05</v>
      </c>
      <c r="E72" s="91">
        <v>14.01</v>
      </c>
      <c r="F72" s="91">
        <v>14.01</v>
      </c>
      <c r="G72" s="91">
        <v>12.48</v>
      </c>
      <c r="H72" s="91">
        <v>13.85</v>
      </c>
      <c r="I72" s="91">
        <v>12.97</v>
      </c>
      <c r="J72" s="91">
        <v>15.06</v>
      </c>
      <c r="K72" s="85">
        <f t="shared" si="6"/>
        <v>96.429999999999993</v>
      </c>
    </row>
    <row r="73" spans="1:11" ht="15" x14ac:dyDescent="0.2">
      <c r="A73" s="1197"/>
      <c r="B73" s="1197"/>
      <c r="C73" s="83">
        <f>C53</f>
        <v>42544</v>
      </c>
      <c r="D73" s="91">
        <v>13.57</v>
      </c>
      <c r="E73" s="91">
        <v>13.6</v>
      </c>
      <c r="F73" s="91">
        <v>12.94</v>
      </c>
      <c r="G73" s="91">
        <v>12.52</v>
      </c>
      <c r="H73" s="91">
        <v>13.25</v>
      </c>
      <c r="I73" s="91">
        <v>13.18</v>
      </c>
      <c r="J73" s="91">
        <v>15.26</v>
      </c>
      <c r="K73" s="85">
        <f t="shared" si="6"/>
        <v>94.320000000000007</v>
      </c>
    </row>
    <row r="74" spans="1:11" ht="15" x14ac:dyDescent="0.2">
      <c r="A74" s="1197"/>
      <c r="B74" s="1197"/>
      <c r="C74" s="96">
        <v>42604</v>
      </c>
      <c r="D74" s="91">
        <v>14.63</v>
      </c>
      <c r="E74" s="91">
        <v>14.52</v>
      </c>
      <c r="F74" s="91">
        <v>14.51</v>
      </c>
      <c r="G74" s="91">
        <v>14.46</v>
      </c>
      <c r="H74" s="91">
        <v>14.73</v>
      </c>
      <c r="I74" s="91">
        <v>15.08</v>
      </c>
      <c r="J74" s="91">
        <v>16.760000000000002</v>
      </c>
      <c r="K74" s="85">
        <f t="shared" si="6"/>
        <v>104.69</v>
      </c>
    </row>
    <row r="75" spans="1:11" ht="15" x14ac:dyDescent="0.2">
      <c r="A75" s="1197"/>
      <c r="B75" s="1197"/>
      <c r="C75" s="96">
        <v>42839</v>
      </c>
      <c r="D75" s="91">
        <v>14.74</v>
      </c>
      <c r="E75" s="91">
        <v>14.69</v>
      </c>
      <c r="F75" s="91">
        <v>14.93</v>
      </c>
      <c r="G75" s="91">
        <v>14.56</v>
      </c>
      <c r="H75" s="91">
        <v>13.85</v>
      </c>
      <c r="I75" s="91">
        <v>14.5</v>
      </c>
      <c r="J75" s="91">
        <v>15.8</v>
      </c>
      <c r="K75" s="85">
        <f t="shared" si="6"/>
        <v>103.07</v>
      </c>
    </row>
    <row r="76" spans="1:11" ht="15" x14ac:dyDescent="0.2">
      <c r="A76" s="1197"/>
      <c r="B76" s="1197"/>
      <c r="C76" s="96">
        <v>42849</v>
      </c>
      <c r="D76" s="91">
        <v>14.56</v>
      </c>
      <c r="E76" s="91">
        <v>14.53</v>
      </c>
      <c r="F76" s="91">
        <v>14.93</v>
      </c>
      <c r="G76" s="91">
        <v>14.6</v>
      </c>
      <c r="H76" s="91">
        <v>14</v>
      </c>
      <c r="I76" s="91">
        <v>14.62</v>
      </c>
      <c r="J76" s="91">
        <v>15.75</v>
      </c>
      <c r="K76" s="85">
        <f t="shared" si="6"/>
        <v>102.99000000000001</v>
      </c>
    </row>
    <row r="77" spans="1:11" ht="15" x14ac:dyDescent="0.2">
      <c r="A77" s="1197"/>
      <c r="B77" s="1197"/>
      <c r="C77" s="96">
        <v>42857</v>
      </c>
      <c r="D77" s="91">
        <v>14.86</v>
      </c>
      <c r="E77" s="91">
        <v>14.88</v>
      </c>
      <c r="F77" s="91">
        <v>14.8</v>
      </c>
      <c r="G77" s="91">
        <v>14.67</v>
      </c>
      <c r="H77" s="91">
        <v>14.25</v>
      </c>
      <c r="I77" s="91">
        <v>14.66</v>
      </c>
      <c r="J77" s="91">
        <v>15.9</v>
      </c>
      <c r="K77" s="85">
        <f t="shared" si="6"/>
        <v>104.02000000000001</v>
      </c>
    </row>
    <row r="78" spans="1:11" ht="15" x14ac:dyDescent="0.2">
      <c r="A78" s="1197"/>
      <c r="B78" s="1197"/>
      <c r="C78" s="96">
        <v>42907</v>
      </c>
      <c r="D78" s="91">
        <v>15.3</v>
      </c>
      <c r="E78" s="91">
        <v>15.17</v>
      </c>
      <c r="F78" s="91">
        <v>15.49</v>
      </c>
      <c r="G78" s="91">
        <v>15.29</v>
      </c>
      <c r="H78" s="91">
        <v>15.22</v>
      </c>
      <c r="I78" s="91">
        <v>15.41</v>
      </c>
      <c r="J78" s="91">
        <v>16.690000000000001</v>
      </c>
      <c r="K78" s="85">
        <f t="shared" si="6"/>
        <v>108.57</v>
      </c>
    </row>
    <row r="79" spans="1:11" ht="15" x14ac:dyDescent="0.2">
      <c r="A79" s="1197"/>
      <c r="B79" s="1197"/>
      <c r="C79" s="96">
        <v>42964</v>
      </c>
      <c r="D79" s="91">
        <v>15.38</v>
      </c>
      <c r="E79" s="91">
        <v>14.4</v>
      </c>
      <c r="F79" s="91">
        <v>15.67</v>
      </c>
      <c r="G79" s="91">
        <v>14.2</v>
      </c>
      <c r="H79" s="91">
        <v>14.28</v>
      </c>
      <c r="I79" s="91">
        <v>15.05</v>
      </c>
      <c r="J79" s="91">
        <v>15.84</v>
      </c>
      <c r="K79" s="85">
        <f t="shared" si="6"/>
        <v>104.82000000000001</v>
      </c>
    </row>
    <row r="80" spans="1:11" ht="15" x14ac:dyDescent="0.2">
      <c r="A80" s="1197"/>
      <c r="B80" s="1197"/>
      <c r="C80" s="97"/>
      <c r="D80" s="84"/>
      <c r="E80" s="84"/>
      <c r="F80" s="84"/>
      <c r="G80" s="84"/>
      <c r="H80" s="84"/>
      <c r="I80" s="84"/>
      <c r="J80" s="84"/>
      <c r="K80" s="85">
        <f t="shared" si="6"/>
        <v>0</v>
      </c>
    </row>
    <row r="81" spans="1:11" x14ac:dyDescent="0.2">
      <c r="A81" s="99"/>
      <c r="B81" s="99"/>
      <c r="C81" s="99"/>
      <c r="D81" s="99"/>
      <c r="E81" s="99"/>
      <c r="F81" s="99"/>
      <c r="G81" s="99"/>
      <c r="H81" s="99"/>
      <c r="I81" s="99"/>
      <c r="J81" s="99"/>
      <c r="K81" s="99"/>
    </row>
    <row r="82" spans="1:11" ht="15" x14ac:dyDescent="0.2">
      <c r="A82" s="1197" t="s">
        <v>98</v>
      </c>
      <c r="B82" s="1197" t="s">
        <v>99</v>
      </c>
      <c r="C82" s="83">
        <v>42100</v>
      </c>
      <c r="D82" s="116"/>
      <c r="E82" s="116"/>
      <c r="F82" s="116"/>
      <c r="G82" s="116"/>
      <c r="H82" s="116"/>
      <c r="I82" s="116"/>
      <c r="J82" s="97"/>
      <c r="K82" s="101"/>
    </row>
    <row r="83" spans="1:11" ht="15" x14ac:dyDescent="0.2">
      <c r="A83" s="1197"/>
      <c r="B83" s="1197"/>
      <c r="C83" s="83">
        <v>42103</v>
      </c>
      <c r="D83" s="84">
        <v>52.8</v>
      </c>
      <c r="E83" s="84">
        <v>70.97</v>
      </c>
      <c r="F83" s="84">
        <v>64.64</v>
      </c>
      <c r="G83" s="84">
        <v>59.92</v>
      </c>
      <c r="H83" s="84">
        <v>61.96</v>
      </c>
      <c r="I83" s="84">
        <v>61.29</v>
      </c>
      <c r="J83" s="84">
        <v>71.37</v>
      </c>
      <c r="K83" s="101">
        <f t="shared" ref="K83:K99" si="7">AVERAGE(D83:J83)</f>
        <v>63.278571428571425</v>
      </c>
    </row>
    <row r="84" spans="1:11" ht="15" x14ac:dyDescent="0.2">
      <c r="A84" s="1197"/>
      <c r="B84" s="1197"/>
      <c r="C84" s="83">
        <v>42110</v>
      </c>
      <c r="D84" s="84">
        <v>52.27</v>
      </c>
      <c r="E84" s="84">
        <v>68.77</v>
      </c>
      <c r="F84" s="84">
        <v>63.12</v>
      </c>
      <c r="G84" s="84">
        <v>57.57</v>
      </c>
      <c r="H84" s="84">
        <v>61.24</v>
      </c>
      <c r="I84" s="84">
        <v>58.85</v>
      </c>
      <c r="J84" s="84">
        <v>71.5</v>
      </c>
      <c r="K84" s="101">
        <f t="shared" si="7"/>
        <v>61.902857142857144</v>
      </c>
    </row>
    <row r="85" spans="1:11" ht="15" x14ac:dyDescent="0.2">
      <c r="A85" s="1197"/>
      <c r="B85" s="1197"/>
      <c r="C85" s="83">
        <v>42115</v>
      </c>
      <c r="D85" s="84">
        <v>49.39</v>
      </c>
      <c r="E85" s="84">
        <v>64.92</v>
      </c>
      <c r="F85" s="84">
        <v>61.6</v>
      </c>
      <c r="G85" s="84">
        <v>58.56</v>
      </c>
      <c r="H85" s="84">
        <v>60.6</v>
      </c>
      <c r="I85" s="84">
        <v>58.4</v>
      </c>
      <c r="J85" s="84">
        <v>69.67</v>
      </c>
      <c r="K85" s="101">
        <f t="shared" si="7"/>
        <v>60.448571428571427</v>
      </c>
    </row>
    <row r="86" spans="1:11" ht="15" x14ac:dyDescent="0.2">
      <c r="A86" s="1197"/>
      <c r="B86" s="1197"/>
      <c r="C86" s="83">
        <v>42121</v>
      </c>
      <c r="D86" s="84">
        <v>51</v>
      </c>
      <c r="E86" s="84">
        <v>66.7</v>
      </c>
      <c r="F86" s="84">
        <v>62.7</v>
      </c>
      <c r="G86" s="84">
        <v>59.3</v>
      </c>
      <c r="H86" s="84">
        <v>61.1</v>
      </c>
      <c r="I86" s="84">
        <v>60.6</v>
      </c>
      <c r="J86" s="84">
        <v>70.599999999999994</v>
      </c>
      <c r="K86" s="101">
        <f t="shared" si="7"/>
        <v>61.714285714285715</v>
      </c>
    </row>
    <row r="87" spans="1:11" ht="15" x14ac:dyDescent="0.2">
      <c r="A87" s="1197"/>
      <c r="B87" s="1197"/>
      <c r="C87" s="83">
        <v>42131</v>
      </c>
      <c r="D87" s="84">
        <v>50</v>
      </c>
      <c r="E87" s="84">
        <v>65</v>
      </c>
      <c r="F87" s="84">
        <v>62.3</v>
      </c>
      <c r="G87" s="84">
        <v>64.599999999999994</v>
      </c>
      <c r="H87" s="84">
        <v>60.5</v>
      </c>
      <c r="I87" s="84">
        <v>59</v>
      </c>
      <c r="J87" s="84">
        <v>70.5</v>
      </c>
      <c r="K87" s="101">
        <f t="shared" si="7"/>
        <v>61.699999999999996</v>
      </c>
    </row>
    <row r="88" spans="1:11" ht="15.75" thickBot="1" x14ac:dyDescent="0.25">
      <c r="A88" s="1197"/>
      <c r="B88" s="1197"/>
      <c r="C88" s="87">
        <v>42149</v>
      </c>
      <c r="D88" s="88">
        <v>51.4</v>
      </c>
      <c r="E88" s="88">
        <v>66.8</v>
      </c>
      <c r="F88" s="88">
        <v>64.3</v>
      </c>
      <c r="G88" s="88">
        <v>65.099999999999994</v>
      </c>
      <c r="H88" s="88">
        <v>61.3</v>
      </c>
      <c r="I88" s="88">
        <v>59.7</v>
      </c>
      <c r="J88" s="88">
        <v>69.5</v>
      </c>
      <c r="K88" s="102">
        <f t="shared" si="7"/>
        <v>62.585714285714282</v>
      </c>
    </row>
    <row r="89" spans="1:11" ht="15" x14ac:dyDescent="0.2">
      <c r="A89" s="1197"/>
      <c r="B89" s="1197"/>
      <c r="C89" s="90">
        <v>42241</v>
      </c>
      <c r="D89" s="91">
        <v>54.82</v>
      </c>
      <c r="E89" s="91">
        <v>69.599999999999994</v>
      </c>
      <c r="F89" s="91">
        <v>63</v>
      </c>
      <c r="G89" s="91">
        <v>64.84</v>
      </c>
      <c r="H89" s="91">
        <v>60.57</v>
      </c>
      <c r="I89" s="91">
        <v>60.5</v>
      </c>
      <c r="J89" s="91">
        <v>70.2</v>
      </c>
      <c r="K89" s="103">
        <f t="shared" si="7"/>
        <v>63.361428571428569</v>
      </c>
    </row>
    <row r="90" spans="1:11" ht="15" x14ac:dyDescent="0.2">
      <c r="A90" s="1197"/>
      <c r="B90" s="1197"/>
      <c r="C90" s="83">
        <v>42377</v>
      </c>
      <c r="D90" s="91">
        <v>55.5</v>
      </c>
      <c r="E90" s="91">
        <v>73.3</v>
      </c>
      <c r="F90" s="91">
        <v>64.099999999999994</v>
      </c>
      <c r="G90" s="91">
        <v>67.3</v>
      </c>
      <c r="H90" s="91">
        <v>62</v>
      </c>
      <c r="I90" s="91">
        <v>59.8</v>
      </c>
      <c r="J90" s="91">
        <v>70</v>
      </c>
      <c r="K90" s="103">
        <f t="shared" si="7"/>
        <v>64.571428571428569</v>
      </c>
    </row>
    <row r="91" spans="1:11" ht="15" x14ac:dyDescent="0.2">
      <c r="A91" s="1197"/>
      <c r="B91" s="1197"/>
      <c r="C91" s="111">
        <v>42415</v>
      </c>
      <c r="D91" s="93">
        <v>51.9</v>
      </c>
      <c r="E91" s="93">
        <v>70</v>
      </c>
      <c r="F91" s="93">
        <v>62.6</v>
      </c>
      <c r="G91" s="93">
        <v>64.8</v>
      </c>
      <c r="H91" s="93">
        <v>60.3</v>
      </c>
      <c r="I91" s="93">
        <v>58</v>
      </c>
      <c r="J91" s="93">
        <v>66.099999999999994</v>
      </c>
      <c r="K91" s="103">
        <f t="shared" si="7"/>
        <v>61.957142857142863</v>
      </c>
    </row>
    <row r="92" spans="1:11" ht="15" x14ac:dyDescent="0.2">
      <c r="A92" s="1197"/>
      <c r="B92" s="1197"/>
      <c r="C92" s="83">
        <v>42479</v>
      </c>
      <c r="D92" s="91">
        <v>52.28</v>
      </c>
      <c r="E92" s="91">
        <v>70.03</v>
      </c>
      <c r="F92" s="91">
        <v>66.040000000000006</v>
      </c>
      <c r="G92" s="91">
        <v>68.099999999999994</v>
      </c>
      <c r="H92" s="91">
        <v>62.5</v>
      </c>
      <c r="I92" s="91">
        <v>61.02</v>
      </c>
      <c r="J92" s="91">
        <v>69.36</v>
      </c>
      <c r="K92" s="103">
        <f t="shared" si="7"/>
        <v>64.190000000000012</v>
      </c>
    </row>
    <row r="93" spans="1:11" ht="15" x14ac:dyDescent="0.2">
      <c r="A93" s="1197"/>
      <c r="B93" s="1197"/>
      <c r="C93" s="83">
        <f>C73</f>
        <v>42544</v>
      </c>
      <c r="D93" s="91">
        <v>51.75</v>
      </c>
      <c r="E93" s="91">
        <v>68.349999999999994</v>
      </c>
      <c r="F93" s="91">
        <v>65.62</v>
      </c>
      <c r="G93" s="91">
        <v>68.44</v>
      </c>
      <c r="H93" s="91">
        <v>62.3</v>
      </c>
      <c r="I93" s="91">
        <v>60.49</v>
      </c>
      <c r="J93" s="91">
        <v>69.069999999999993</v>
      </c>
      <c r="K93" s="103">
        <f t="shared" si="7"/>
        <v>63.717142857142854</v>
      </c>
    </row>
    <row r="94" spans="1:11" ht="15" x14ac:dyDescent="0.2">
      <c r="A94" s="1197"/>
      <c r="B94" s="1197"/>
      <c r="C94" s="96">
        <v>42604</v>
      </c>
      <c r="D94" s="91">
        <v>55.05</v>
      </c>
      <c r="E94" s="91">
        <v>70.84</v>
      </c>
      <c r="F94" s="91">
        <v>65.86</v>
      </c>
      <c r="G94" s="91">
        <v>68.34</v>
      </c>
      <c r="H94" s="91">
        <v>63.55</v>
      </c>
      <c r="I94" s="91">
        <v>61.48</v>
      </c>
      <c r="J94" s="91">
        <v>67.94</v>
      </c>
      <c r="K94" s="103">
        <f t="shared" si="7"/>
        <v>64.722857142857151</v>
      </c>
    </row>
    <row r="95" spans="1:11" ht="15" x14ac:dyDescent="0.2">
      <c r="A95" s="1197"/>
      <c r="B95" s="1197"/>
      <c r="C95" s="96">
        <v>42839</v>
      </c>
      <c r="D95" s="91">
        <v>51.23</v>
      </c>
      <c r="E95" s="91">
        <v>69.59</v>
      </c>
      <c r="F95" s="91">
        <v>63.56</v>
      </c>
      <c r="G95" s="91">
        <v>68.61</v>
      </c>
      <c r="H95" s="91">
        <v>61.95</v>
      </c>
      <c r="I95" s="91">
        <v>58.5</v>
      </c>
      <c r="J95" s="91">
        <v>68.78</v>
      </c>
      <c r="K95" s="103">
        <f t="shared" si="7"/>
        <v>63.174285714285716</v>
      </c>
    </row>
    <row r="96" spans="1:11" ht="15" x14ac:dyDescent="0.2">
      <c r="A96" s="1197"/>
      <c r="B96" s="1197"/>
      <c r="C96" s="96">
        <v>42849</v>
      </c>
      <c r="D96" s="91">
        <v>51.14</v>
      </c>
      <c r="E96" s="91">
        <v>67.97</v>
      </c>
      <c r="F96" s="91">
        <v>63.38</v>
      </c>
      <c r="G96" s="91">
        <v>68.98</v>
      </c>
      <c r="H96" s="91">
        <v>61.51</v>
      </c>
      <c r="I96" s="91">
        <v>58.9</v>
      </c>
      <c r="J96" s="91">
        <v>66.8</v>
      </c>
      <c r="K96" s="103">
        <f t="shared" si="7"/>
        <v>62.668571428571433</v>
      </c>
    </row>
    <row r="97" spans="1:12" ht="15" x14ac:dyDescent="0.2">
      <c r="A97" s="1197"/>
      <c r="B97" s="1197"/>
      <c r="C97" s="96">
        <v>42857</v>
      </c>
      <c r="D97" s="91">
        <v>52.87</v>
      </c>
      <c r="E97" s="91">
        <v>70.150000000000006</v>
      </c>
      <c r="F97" s="91">
        <v>66.05</v>
      </c>
      <c r="G97" s="91">
        <v>70.38</v>
      </c>
      <c r="H97" s="91">
        <v>62.84</v>
      </c>
      <c r="I97" s="91">
        <v>61.58</v>
      </c>
      <c r="J97" s="91">
        <v>69.510000000000005</v>
      </c>
      <c r="K97" s="103">
        <f t="shared" si="7"/>
        <v>64.76857142857142</v>
      </c>
    </row>
    <row r="98" spans="1:12" ht="15" x14ac:dyDescent="0.2">
      <c r="A98" s="1197"/>
      <c r="B98" s="1197"/>
      <c r="C98" s="96">
        <v>42907</v>
      </c>
      <c r="D98" s="91">
        <v>50.66</v>
      </c>
      <c r="E98" s="91">
        <v>66.94</v>
      </c>
      <c r="F98" s="91">
        <v>65.17</v>
      </c>
      <c r="G98" s="91">
        <v>69.47</v>
      </c>
      <c r="H98" s="91">
        <v>62.84</v>
      </c>
      <c r="I98" s="91">
        <v>59.42</v>
      </c>
      <c r="J98" s="91">
        <v>68.27</v>
      </c>
      <c r="K98" s="103">
        <f t="shared" si="7"/>
        <v>63.252857142857138</v>
      </c>
    </row>
    <row r="99" spans="1:12" ht="15" x14ac:dyDescent="0.2">
      <c r="A99" s="1197"/>
      <c r="B99" s="1197"/>
      <c r="C99" s="96">
        <v>42964</v>
      </c>
      <c r="D99" s="91">
        <v>54.33</v>
      </c>
      <c r="E99" s="91">
        <v>71.650000000000006</v>
      </c>
      <c r="F99" s="91">
        <v>63.8</v>
      </c>
      <c r="G99" s="91">
        <v>68.92</v>
      </c>
      <c r="H99" s="91">
        <v>62.31</v>
      </c>
      <c r="I99" s="91">
        <v>61.11</v>
      </c>
      <c r="J99" s="91">
        <v>70.95</v>
      </c>
      <c r="K99" s="103">
        <f t="shared" si="7"/>
        <v>64.724285714285713</v>
      </c>
    </row>
    <row r="100" spans="1:12" ht="15" x14ac:dyDescent="0.2">
      <c r="A100" s="1197"/>
      <c r="B100" s="1197"/>
      <c r="C100" s="97"/>
      <c r="D100" s="84"/>
      <c r="E100" s="84"/>
      <c r="F100" s="84"/>
      <c r="G100" s="84"/>
      <c r="H100" s="84"/>
      <c r="I100" s="84"/>
      <c r="J100" s="84"/>
      <c r="K100" s="85"/>
    </row>
    <row r="101" spans="1:12" x14ac:dyDescent="0.2">
      <c r="A101" s="99"/>
      <c r="B101" s="99"/>
      <c r="C101" s="99"/>
      <c r="D101" s="99"/>
      <c r="E101" s="99"/>
      <c r="F101" s="99"/>
      <c r="G101" s="99"/>
      <c r="H101" s="99"/>
      <c r="I101" s="99"/>
      <c r="J101" s="99"/>
      <c r="K101" s="99"/>
    </row>
    <row r="102" spans="1:12" ht="15" x14ac:dyDescent="0.2">
      <c r="A102" s="1197" t="s">
        <v>100</v>
      </c>
      <c r="B102" s="1197" t="s">
        <v>92</v>
      </c>
      <c r="C102" s="83">
        <v>42100</v>
      </c>
      <c r="D102" s="84">
        <f t="shared" ref="D102:I102" si="8">D2-D62</f>
        <v>1.5400000000000009</v>
      </c>
      <c r="E102" s="84">
        <f t="shared" si="8"/>
        <v>1.4700000000000006</v>
      </c>
      <c r="F102" s="160">
        <f t="shared" si="8"/>
        <v>1.6500000000000021</v>
      </c>
      <c r="G102" s="84">
        <f t="shared" si="8"/>
        <v>1.5000000000000018</v>
      </c>
      <c r="H102" s="85">
        <f t="shared" si="8"/>
        <v>1.9999999999999982</v>
      </c>
      <c r="I102" s="84">
        <f t="shared" si="8"/>
        <v>1</v>
      </c>
      <c r="J102" s="84"/>
      <c r="K102" s="85">
        <f t="shared" ref="K102:K115" si="9">SUM(D102:J102)</f>
        <v>9.1600000000000037</v>
      </c>
      <c r="L102" s="117">
        <f t="shared" ref="L102:L118" si="10">K102/K2</f>
        <v>9.0246305418719239E-2</v>
      </c>
    </row>
    <row r="103" spans="1:12" ht="15" x14ac:dyDescent="0.2">
      <c r="A103" s="1197"/>
      <c r="B103" s="1197"/>
      <c r="C103" s="83">
        <v>42103</v>
      </c>
      <c r="D103" s="84">
        <f t="shared" ref="D103:J110" si="11">D3-D63</f>
        <v>0.96000000000000085</v>
      </c>
      <c r="E103" s="84">
        <f t="shared" si="11"/>
        <v>1.3199999999999985</v>
      </c>
      <c r="F103" s="84">
        <f t="shared" si="11"/>
        <v>1.25</v>
      </c>
      <c r="G103" s="85">
        <f t="shared" si="11"/>
        <v>1.4599999999999991</v>
      </c>
      <c r="H103" s="85">
        <f t="shared" si="11"/>
        <v>1.5600000000000005</v>
      </c>
      <c r="I103" s="85">
        <f t="shared" si="11"/>
        <v>1.5199999999999996</v>
      </c>
      <c r="J103" s="84">
        <f t="shared" si="11"/>
        <v>1.2599999999999998</v>
      </c>
      <c r="K103" s="85">
        <f t="shared" si="9"/>
        <v>9.3299999999999983</v>
      </c>
      <c r="L103" s="117">
        <f t="shared" si="10"/>
        <v>8.9884393063583798E-2</v>
      </c>
    </row>
    <row r="104" spans="1:12" ht="15" x14ac:dyDescent="0.2">
      <c r="A104" s="1197"/>
      <c r="B104" s="1197"/>
      <c r="C104" s="83">
        <v>42110</v>
      </c>
      <c r="D104" s="118">
        <f t="shared" si="11"/>
        <v>0.69999999999999929</v>
      </c>
      <c r="E104" s="118">
        <f t="shared" si="11"/>
        <v>0.90000000000000036</v>
      </c>
      <c r="F104" s="84">
        <f t="shared" si="11"/>
        <v>1.2999999999999989</v>
      </c>
      <c r="G104" s="85">
        <f t="shared" si="11"/>
        <v>1.5999999999999996</v>
      </c>
      <c r="H104" s="85">
        <f t="shared" si="11"/>
        <v>1.5999999999999996</v>
      </c>
      <c r="I104" s="84">
        <f t="shared" si="11"/>
        <v>1.1000000000000014</v>
      </c>
      <c r="J104" s="84">
        <f t="shared" si="11"/>
        <v>1</v>
      </c>
      <c r="K104" s="85">
        <f t="shared" si="9"/>
        <v>8.1999999999999993</v>
      </c>
      <c r="L104" s="117">
        <f t="shared" si="10"/>
        <v>7.9074252651880408E-2</v>
      </c>
    </row>
    <row r="105" spans="1:12" ht="15" x14ac:dyDescent="0.2">
      <c r="A105" s="1197"/>
      <c r="B105" s="1197"/>
      <c r="C105" s="119">
        <v>42115</v>
      </c>
      <c r="D105" s="120">
        <f t="shared" si="11"/>
        <v>1.0999999999999996</v>
      </c>
      <c r="E105" s="120">
        <f t="shared" si="11"/>
        <v>1</v>
      </c>
      <c r="F105" s="121">
        <f t="shared" si="11"/>
        <v>1.3000000000000007</v>
      </c>
      <c r="G105" s="120">
        <f t="shared" si="11"/>
        <v>1.0999999999999996</v>
      </c>
      <c r="H105" s="122">
        <f t="shared" si="11"/>
        <v>1.5999999999999996</v>
      </c>
      <c r="I105" s="121">
        <f t="shared" si="11"/>
        <v>0.79999999999999893</v>
      </c>
      <c r="J105" s="121">
        <f t="shared" si="11"/>
        <v>0.59999999999999964</v>
      </c>
      <c r="K105" s="122">
        <f t="shared" si="9"/>
        <v>7.4999999999999982</v>
      </c>
      <c r="L105" s="123">
        <f t="shared" si="10"/>
        <v>6.9832402234636853E-2</v>
      </c>
    </row>
    <row r="106" spans="1:12" ht="15" x14ac:dyDescent="0.2">
      <c r="A106" s="1197"/>
      <c r="B106" s="1197"/>
      <c r="C106" s="83">
        <v>42121</v>
      </c>
      <c r="D106" s="118">
        <f t="shared" si="11"/>
        <v>0.89999999999999858</v>
      </c>
      <c r="E106" s="84">
        <f t="shared" si="11"/>
        <v>1</v>
      </c>
      <c r="F106" s="160">
        <f t="shared" si="11"/>
        <v>1.6999999999999993</v>
      </c>
      <c r="G106" s="84">
        <f t="shared" si="11"/>
        <v>1.3000000000000007</v>
      </c>
      <c r="H106" s="85">
        <f t="shared" si="11"/>
        <v>2</v>
      </c>
      <c r="I106" s="84">
        <f t="shared" si="11"/>
        <v>1.5</v>
      </c>
      <c r="J106" s="84">
        <f t="shared" si="11"/>
        <v>1.1999999999999993</v>
      </c>
      <c r="K106" s="85">
        <f t="shared" si="9"/>
        <v>9.5999999999999979</v>
      </c>
      <c r="L106" s="117">
        <f t="shared" si="10"/>
        <v>8.8806660499537449E-2</v>
      </c>
    </row>
    <row r="107" spans="1:12" ht="15" x14ac:dyDescent="0.2">
      <c r="A107" s="1197"/>
      <c r="B107" s="1197"/>
      <c r="C107" s="83">
        <v>42131</v>
      </c>
      <c r="D107" s="118">
        <f t="shared" si="11"/>
        <v>0.90000000000000036</v>
      </c>
      <c r="E107" s="84">
        <f t="shared" si="11"/>
        <v>1.0999999999999996</v>
      </c>
      <c r="F107" s="84">
        <f t="shared" si="11"/>
        <v>1.5</v>
      </c>
      <c r="G107" s="84">
        <f t="shared" si="11"/>
        <v>1.0999999999999996</v>
      </c>
      <c r="H107" s="85">
        <f t="shared" si="11"/>
        <v>2.2000000000000011</v>
      </c>
      <c r="I107" s="85">
        <f t="shared" si="11"/>
        <v>1.7000000000000011</v>
      </c>
      <c r="J107" s="84">
        <f t="shared" si="11"/>
        <v>1.1999999999999993</v>
      </c>
      <c r="K107" s="85">
        <f t="shared" si="9"/>
        <v>9.7000000000000011</v>
      </c>
      <c r="L107" s="117">
        <f t="shared" si="10"/>
        <v>9.0232558139534888E-2</v>
      </c>
    </row>
    <row r="108" spans="1:12" ht="15.75" thickBot="1" x14ac:dyDescent="0.25">
      <c r="A108" s="1197"/>
      <c r="B108" s="1197"/>
      <c r="C108" s="87">
        <v>42149</v>
      </c>
      <c r="D108" s="88">
        <f t="shared" si="11"/>
        <v>1.1999999999999993</v>
      </c>
      <c r="E108" s="88">
        <f t="shared" si="11"/>
        <v>1.1999999999999993</v>
      </c>
      <c r="F108" s="88">
        <f t="shared" si="11"/>
        <v>1.1999999999999993</v>
      </c>
      <c r="G108" s="88">
        <f t="shared" si="11"/>
        <v>1.3000000000000007</v>
      </c>
      <c r="H108" s="89">
        <f t="shared" si="11"/>
        <v>1.9000000000000004</v>
      </c>
      <c r="I108" s="88">
        <f t="shared" si="11"/>
        <v>1.0999999999999996</v>
      </c>
      <c r="J108" s="124">
        <f t="shared" si="11"/>
        <v>0.90000000000000036</v>
      </c>
      <c r="K108" s="89">
        <f t="shared" si="9"/>
        <v>8.7999999999999989</v>
      </c>
      <c r="L108" s="117">
        <f t="shared" si="10"/>
        <v>8.3097261567516512E-2</v>
      </c>
    </row>
    <row r="109" spans="1:12" ht="15" x14ac:dyDescent="0.2">
      <c r="A109" s="1197"/>
      <c r="B109" s="1197"/>
      <c r="C109" s="90">
        <v>42241</v>
      </c>
      <c r="D109" s="92">
        <f t="shared" si="11"/>
        <v>1.4800000000000004</v>
      </c>
      <c r="E109" s="91">
        <f t="shared" si="11"/>
        <v>1.2899999999999991</v>
      </c>
      <c r="F109" s="91">
        <f t="shared" si="11"/>
        <v>1.17</v>
      </c>
      <c r="G109" s="92">
        <f t="shared" si="11"/>
        <v>1.5</v>
      </c>
      <c r="H109" s="91">
        <f t="shared" si="11"/>
        <v>1.2999999999999989</v>
      </c>
      <c r="I109" s="159">
        <f t="shared" si="11"/>
        <v>1.4000000000000004</v>
      </c>
      <c r="J109" s="118">
        <f t="shared" si="11"/>
        <v>0.70000000000000107</v>
      </c>
      <c r="K109" s="92">
        <f t="shared" si="9"/>
        <v>8.84</v>
      </c>
      <c r="L109" s="117">
        <f t="shared" si="10"/>
        <v>8.3688346113793416E-2</v>
      </c>
    </row>
    <row r="110" spans="1:12" ht="15" x14ac:dyDescent="0.2">
      <c r="A110" s="1197"/>
      <c r="B110" s="1197"/>
      <c r="C110" s="83">
        <v>42377</v>
      </c>
      <c r="D110" s="91">
        <f t="shared" si="11"/>
        <v>1.4000000000000004</v>
      </c>
      <c r="E110" s="91">
        <f t="shared" si="11"/>
        <v>1.3000000000000007</v>
      </c>
      <c r="F110" s="91">
        <f t="shared" si="11"/>
        <v>1.4000000000000004</v>
      </c>
      <c r="G110" s="118">
        <f t="shared" si="11"/>
        <v>1</v>
      </c>
      <c r="H110" s="92">
        <f t="shared" si="11"/>
        <v>1.8000000000000007</v>
      </c>
      <c r="I110" s="91">
        <f t="shared" si="11"/>
        <v>1.1999999999999993</v>
      </c>
      <c r="J110" s="91">
        <f t="shared" si="11"/>
        <v>1.0999999999999996</v>
      </c>
      <c r="K110" s="85">
        <f t="shared" si="9"/>
        <v>9.2000000000000011</v>
      </c>
      <c r="L110" s="117">
        <f t="shared" si="10"/>
        <v>8.8291746641074864E-2</v>
      </c>
    </row>
    <row r="111" spans="1:12" ht="15" x14ac:dyDescent="0.2">
      <c r="A111" s="1197"/>
      <c r="B111" s="1197"/>
      <c r="C111" s="111">
        <v>42415</v>
      </c>
      <c r="D111" s="125">
        <f t="shared" ref="D111:D119" si="12">D11-D71</f>
        <v>0.59999999999999964</v>
      </c>
      <c r="E111" s="125">
        <f t="shared" ref="E111:J111" si="13">E11-E71</f>
        <v>0.59999999999999964</v>
      </c>
      <c r="F111" s="125">
        <f t="shared" si="13"/>
        <v>0.90000000000000036</v>
      </c>
      <c r="G111" s="125">
        <f t="shared" si="13"/>
        <v>0.69999999999999929</v>
      </c>
      <c r="H111" s="158">
        <f t="shared" si="13"/>
        <v>1.5</v>
      </c>
      <c r="I111" s="158">
        <f t="shared" si="13"/>
        <v>1.5</v>
      </c>
      <c r="J111" s="125">
        <f t="shared" si="13"/>
        <v>0.5</v>
      </c>
      <c r="K111" s="115">
        <f t="shared" si="9"/>
        <v>6.2999999999999989</v>
      </c>
      <c r="L111" s="126">
        <f t="shared" si="10"/>
        <v>5.9490084985835683E-2</v>
      </c>
    </row>
    <row r="112" spans="1:12" ht="15" x14ac:dyDescent="0.2">
      <c r="A112" s="1197"/>
      <c r="B112" s="1197"/>
      <c r="C112" s="83">
        <v>42479</v>
      </c>
      <c r="D112" s="91">
        <f t="shared" si="12"/>
        <v>1.0499999999999989</v>
      </c>
      <c r="E112" s="118">
        <f t="shared" ref="E112:J119" si="14">E12-E72</f>
        <v>0.6899999999999995</v>
      </c>
      <c r="F112" s="118">
        <f t="shared" si="14"/>
        <v>0.89000000000000057</v>
      </c>
      <c r="G112" s="91">
        <f t="shared" si="14"/>
        <v>1.1199999999999992</v>
      </c>
      <c r="H112" s="127">
        <f t="shared" si="14"/>
        <v>1.0999999999999996</v>
      </c>
      <c r="I112" s="91">
        <f t="shared" si="14"/>
        <v>1.0999999999999996</v>
      </c>
      <c r="J112" s="91">
        <f t="shared" si="14"/>
        <v>0.97999999999999865</v>
      </c>
      <c r="K112" s="85">
        <f t="shared" si="9"/>
        <v>6.9299999999999962</v>
      </c>
      <c r="L112" s="117">
        <f t="shared" si="10"/>
        <v>6.7047213622290991E-2</v>
      </c>
    </row>
    <row r="113" spans="1:20" ht="15" x14ac:dyDescent="0.2">
      <c r="A113" s="1197"/>
      <c r="B113" s="1197"/>
      <c r="C113" s="83">
        <f>C93</f>
        <v>42544</v>
      </c>
      <c r="D113" s="91">
        <f t="shared" si="12"/>
        <v>1.0999999999999996</v>
      </c>
      <c r="E113" s="91">
        <f t="shared" si="14"/>
        <v>1.0400000000000009</v>
      </c>
      <c r="F113" s="121">
        <f t="shared" si="14"/>
        <v>0.77000000000000135</v>
      </c>
      <c r="G113" s="91">
        <f t="shared" si="14"/>
        <v>1.08</v>
      </c>
      <c r="H113" s="127">
        <f t="shared" si="14"/>
        <v>1.0199999999999996</v>
      </c>
      <c r="I113" s="91">
        <f t="shared" si="14"/>
        <v>1.08</v>
      </c>
      <c r="J113" s="159">
        <f t="shared" si="14"/>
        <v>1.3899999999999988</v>
      </c>
      <c r="K113" s="85">
        <f t="shared" si="9"/>
        <v>7.48</v>
      </c>
      <c r="L113" s="117">
        <f t="shared" si="10"/>
        <v>7.347740667976424E-2</v>
      </c>
    </row>
    <row r="114" spans="1:20" ht="15" x14ac:dyDescent="0.2">
      <c r="A114" s="1197"/>
      <c r="B114" s="1197"/>
      <c r="C114" s="96">
        <v>42604</v>
      </c>
      <c r="D114" s="118">
        <f t="shared" si="12"/>
        <v>1.0999999999999996</v>
      </c>
      <c r="E114" s="91">
        <f t="shared" si="14"/>
        <v>1.33</v>
      </c>
      <c r="F114" s="159">
        <f t="shared" si="14"/>
        <v>1.370000000000001</v>
      </c>
      <c r="G114" s="91">
        <f t="shared" si="14"/>
        <v>1.3399999999999999</v>
      </c>
      <c r="H114" s="127">
        <f t="shared" si="14"/>
        <v>1.25</v>
      </c>
      <c r="I114" s="159">
        <f t="shared" si="14"/>
        <v>1.3699999999999992</v>
      </c>
      <c r="J114" s="159">
        <f t="shared" si="14"/>
        <v>1.3699999999999974</v>
      </c>
      <c r="K114" s="85">
        <f t="shared" si="9"/>
        <v>9.1299999999999972</v>
      </c>
      <c r="L114" s="117">
        <f t="shared" si="10"/>
        <v>8.0214373572307124E-2</v>
      </c>
    </row>
    <row r="115" spans="1:20" ht="15" x14ac:dyDescent="0.2">
      <c r="A115" s="1197"/>
      <c r="B115" s="1197"/>
      <c r="C115" s="96">
        <v>42839</v>
      </c>
      <c r="D115" s="128">
        <f t="shared" si="12"/>
        <v>1.4599999999999991</v>
      </c>
      <c r="E115" s="91">
        <f t="shared" si="14"/>
        <v>1.3699999999999992</v>
      </c>
      <c r="F115" s="91">
        <f t="shared" si="14"/>
        <v>1.370000000000001</v>
      </c>
      <c r="G115" s="91">
        <f t="shared" si="14"/>
        <v>1.4599999999999991</v>
      </c>
      <c r="H115" s="92">
        <f t="shared" si="14"/>
        <v>1.9299999999999997</v>
      </c>
      <c r="I115" s="91">
        <f t="shared" si="14"/>
        <v>1.5300000000000011</v>
      </c>
      <c r="J115" s="118">
        <f t="shared" si="14"/>
        <v>1.129999999999999</v>
      </c>
      <c r="K115" s="85">
        <f t="shared" si="9"/>
        <v>10.249999999999998</v>
      </c>
      <c r="L115" s="117">
        <f t="shared" si="10"/>
        <v>9.0451817860924807E-2</v>
      </c>
    </row>
    <row r="116" spans="1:20" ht="15" x14ac:dyDescent="0.2">
      <c r="A116" s="1197"/>
      <c r="B116" s="1197"/>
      <c r="C116" s="96">
        <v>42849</v>
      </c>
      <c r="D116" s="128">
        <f t="shared" si="12"/>
        <v>1.4100000000000001</v>
      </c>
      <c r="E116" s="128">
        <f t="shared" si="14"/>
        <v>1.4600000000000009</v>
      </c>
      <c r="F116" s="128">
        <f t="shared" si="14"/>
        <v>1.2809999999999988</v>
      </c>
      <c r="G116" s="128">
        <f t="shared" si="14"/>
        <v>1.4900000000000002</v>
      </c>
      <c r="H116" s="168">
        <f t="shared" si="14"/>
        <v>2.0399999999999991</v>
      </c>
      <c r="I116" s="128">
        <f t="shared" si="14"/>
        <v>1.6199999999999992</v>
      </c>
      <c r="J116" s="169">
        <f t="shared" si="14"/>
        <v>1.1499999999999986</v>
      </c>
      <c r="K116" s="85">
        <f t="shared" ref="K116:K121" si="15">SUM(D116:J116)</f>
        <v>10.450999999999997</v>
      </c>
      <c r="L116" s="117">
        <f t="shared" si="10"/>
        <v>9.212718505654921E-2</v>
      </c>
      <c r="M116" s="173" t="s">
        <v>84</v>
      </c>
      <c r="N116" s="173" t="s">
        <v>85</v>
      </c>
      <c r="O116" s="173" t="s">
        <v>86</v>
      </c>
      <c r="P116" s="173" t="s">
        <v>87</v>
      </c>
      <c r="Q116" s="173" t="s">
        <v>88</v>
      </c>
      <c r="R116" s="173" t="s">
        <v>89</v>
      </c>
      <c r="S116" s="173" t="s">
        <v>90</v>
      </c>
    </row>
    <row r="117" spans="1:20" ht="15" x14ac:dyDescent="0.2">
      <c r="A117" s="1197"/>
      <c r="B117" s="1197"/>
      <c r="C117" s="96">
        <v>42857</v>
      </c>
      <c r="D117" s="170">
        <f t="shared" si="12"/>
        <v>1.2800000000000011</v>
      </c>
      <c r="E117" s="170">
        <f t="shared" si="14"/>
        <v>1.3100000000000005</v>
      </c>
      <c r="F117" s="128">
        <f t="shared" si="14"/>
        <v>1.509999999999998</v>
      </c>
      <c r="G117" s="128">
        <f t="shared" si="14"/>
        <v>1.5200000000000014</v>
      </c>
      <c r="H117" s="168">
        <f t="shared" si="14"/>
        <v>1.8999999999999986</v>
      </c>
      <c r="I117" s="128">
        <f t="shared" si="14"/>
        <v>1.5399999999999991</v>
      </c>
      <c r="J117" s="170">
        <f t="shared" si="14"/>
        <v>1.2799999999999994</v>
      </c>
      <c r="K117" s="85">
        <f t="shared" si="15"/>
        <v>10.339999999999998</v>
      </c>
      <c r="L117" s="117">
        <f t="shared" si="10"/>
        <v>9.0416229450856936E-2</v>
      </c>
      <c r="M117" s="164">
        <f>'РМО состав'!$M3</f>
        <v>77.227234042553192</v>
      </c>
      <c r="N117" s="164">
        <f>'РМО состав'!$M4</f>
        <v>77.453958333333347</v>
      </c>
      <c r="O117" s="164">
        <f>'РМО состав'!$M5</f>
        <v>77.02583333333331</v>
      </c>
      <c r="P117" s="164">
        <f>'РМО состав'!$M6</f>
        <v>77.457872340425538</v>
      </c>
      <c r="Q117" s="164">
        <f>'РМО состав'!$M7</f>
        <v>77.430599999999998</v>
      </c>
      <c r="R117" s="164">
        <f>'РМО состав'!$M8</f>
        <v>77.815399999999997</v>
      </c>
      <c r="S117" s="164">
        <f>'РМО состав'!$M9</f>
        <v>77.344897959183669</v>
      </c>
      <c r="T117" s="17" t="s">
        <v>8</v>
      </c>
    </row>
    <row r="118" spans="1:20" ht="15" x14ac:dyDescent="0.2">
      <c r="A118" s="1197"/>
      <c r="B118" s="1197"/>
      <c r="C118" s="96">
        <v>42907</v>
      </c>
      <c r="D118" s="170">
        <f t="shared" si="12"/>
        <v>1.0999999999999979</v>
      </c>
      <c r="E118" s="128">
        <f t="shared" si="14"/>
        <v>1.2599999999999998</v>
      </c>
      <c r="F118" s="170">
        <f t="shared" si="14"/>
        <v>1.1399999999999988</v>
      </c>
      <c r="G118" s="128">
        <f t="shared" si="14"/>
        <v>1.1700000000000017</v>
      </c>
      <c r="H118" s="168">
        <f t="shared" si="14"/>
        <v>2.08</v>
      </c>
      <c r="I118" s="128">
        <f t="shared" si="14"/>
        <v>1.3200000000000003</v>
      </c>
      <c r="J118" s="128">
        <f t="shared" si="14"/>
        <v>1.1799999999999997</v>
      </c>
      <c r="K118" s="85">
        <f t="shared" si="15"/>
        <v>9.2499999999999982</v>
      </c>
      <c r="L118" s="117">
        <f t="shared" si="10"/>
        <v>7.8509590901374965E-2</v>
      </c>
      <c r="M118" s="166">
        <f>'РМО состав'!$N3</f>
        <v>0.19893617021276599</v>
      </c>
      <c r="N118" s="164">
        <f>'РМО состав'!$N4</f>
        <v>0.19041666666666668</v>
      </c>
      <c r="O118" s="164">
        <f>'РМО состав'!$N5</f>
        <v>0.20750000000000005</v>
      </c>
      <c r="P118" s="166">
        <f>'РМО состав'!$N6</f>
        <v>0.19595744680851063</v>
      </c>
      <c r="Q118" s="164">
        <f>'РМО состав'!$N7</f>
        <v>0.2034</v>
      </c>
      <c r="R118" s="164">
        <f>'РМО состав'!$N8</f>
        <v>0.20220000000000002</v>
      </c>
      <c r="S118" s="167">
        <f>'РМО состав'!$N9</f>
        <v>0.20285714285714296</v>
      </c>
      <c r="T118" s="17" t="s">
        <v>15</v>
      </c>
    </row>
    <row r="119" spans="1:20" ht="15" x14ac:dyDescent="0.2">
      <c r="A119" s="1197"/>
      <c r="B119" s="1197"/>
      <c r="C119" s="96">
        <v>42964</v>
      </c>
      <c r="D119" s="128">
        <f t="shared" si="12"/>
        <v>0.86999999999999922</v>
      </c>
      <c r="E119" s="128">
        <f t="shared" si="14"/>
        <v>1.1600000000000001</v>
      </c>
      <c r="F119" s="170">
        <f t="shared" si="14"/>
        <v>0.72999999999999865</v>
      </c>
      <c r="G119" s="128">
        <f t="shared" si="14"/>
        <v>1.1800000000000015</v>
      </c>
      <c r="H119" s="168">
        <f t="shared" si="14"/>
        <v>1.7700000000000014</v>
      </c>
      <c r="I119" s="128">
        <f t="shared" si="14"/>
        <v>1.4899999999999984</v>
      </c>
      <c r="J119" s="128">
        <f t="shared" si="14"/>
        <v>1.1900000000000013</v>
      </c>
      <c r="K119" s="85">
        <f t="shared" si="15"/>
        <v>8.39</v>
      </c>
      <c r="L119" s="117" t="e">
        <f>K119/K20</f>
        <v>#DIV/0!</v>
      </c>
      <c r="M119" s="164">
        <f>'РМО состав'!$O3</f>
        <v>1.9387234042553192</v>
      </c>
      <c r="N119" s="164">
        <f>'РМО состав'!$O4</f>
        <v>1.9164583333333329</v>
      </c>
      <c r="O119" s="171">
        <f>'РМО состав'!$O5</f>
        <v>2.074791666666667</v>
      </c>
      <c r="P119" s="166">
        <f>'РМО состав'!$O6</f>
        <v>1.9270212765957446</v>
      </c>
      <c r="Q119" s="167">
        <f>'РМО состав'!$O7</f>
        <v>2.0369999999999999</v>
      </c>
      <c r="R119" s="171">
        <f>'РМО состав'!$O8</f>
        <v>1.9665999999999997</v>
      </c>
      <c r="S119" s="167">
        <f>'РМО состав'!$O9</f>
        <v>2.0326530612244902</v>
      </c>
      <c r="T119" s="17" t="s">
        <v>16</v>
      </c>
    </row>
    <row r="120" spans="1:20" ht="15" x14ac:dyDescent="0.2">
      <c r="A120" s="1197"/>
      <c r="B120" s="1197"/>
      <c r="C120" s="96"/>
      <c r="D120" s="128"/>
      <c r="E120" s="91"/>
      <c r="F120" s="91"/>
      <c r="G120" s="91"/>
      <c r="H120" s="92"/>
      <c r="I120" s="91"/>
      <c r="J120" s="118"/>
      <c r="K120" s="85">
        <f t="shared" si="15"/>
        <v>0</v>
      </c>
      <c r="L120" s="117" t="e">
        <f>K120/K21</f>
        <v>#DIV/0!</v>
      </c>
      <c r="M120" s="166">
        <f>'РМО состав'!$P3</f>
        <v>20.336170212765957</v>
      </c>
      <c r="N120" s="164">
        <f>'РМО состав'!$P4</f>
        <v>20.146250000000002</v>
      </c>
      <c r="O120" s="171">
        <f>'РМО состав'!$P5</f>
        <v>20.385208333333335</v>
      </c>
      <c r="P120" s="164">
        <f>'РМО состав'!$P6</f>
        <v>20.122765957446809</v>
      </c>
      <c r="Q120" s="167">
        <f>'РМО состав'!$P7</f>
        <v>20.036999999999999</v>
      </c>
      <c r="R120" s="164">
        <f>'РМО состав'!$P8</f>
        <v>19.719000000000005</v>
      </c>
      <c r="S120" s="166">
        <f>'РМО состав'!$P9</f>
        <v>20.10612244897959</v>
      </c>
      <c r="T120" s="17" t="s">
        <v>17</v>
      </c>
    </row>
    <row r="121" spans="1:20" ht="15" x14ac:dyDescent="0.2">
      <c r="A121" s="1197"/>
      <c r="B121" s="1197"/>
      <c r="C121" s="96"/>
      <c r="D121" s="128"/>
      <c r="E121" s="91"/>
      <c r="F121" s="91"/>
      <c r="G121" s="91"/>
      <c r="H121" s="92"/>
      <c r="I121" s="91"/>
      <c r="J121" s="118"/>
      <c r="K121" s="85">
        <f t="shared" si="15"/>
        <v>0</v>
      </c>
      <c r="L121" s="117">
        <f>K121/K22</f>
        <v>0</v>
      </c>
      <c r="M121" s="166">
        <f>'РМО состав'!$Q3</f>
        <v>0.30170212765957444</v>
      </c>
      <c r="N121" s="167">
        <f>'РМО состав'!$Q4</f>
        <v>0.29291666666666666</v>
      </c>
      <c r="O121" s="171">
        <f>'РМО состав'!$Q5</f>
        <v>0.30666666666666664</v>
      </c>
      <c r="P121" s="164">
        <f>'РМО состав'!$Q6</f>
        <v>0.29425531914893616</v>
      </c>
      <c r="Q121" s="167">
        <f>'РМО состав'!$Q7</f>
        <v>0.31200000000000006</v>
      </c>
      <c r="R121" s="167">
        <f>'РМО состав'!$Q8</f>
        <v>0.31640000000000001</v>
      </c>
      <c r="S121" s="171">
        <f>'РМО состав'!$Q9</f>
        <v>0.31326530612244896</v>
      </c>
      <c r="T121" s="17" t="s">
        <v>18</v>
      </c>
    </row>
    <row r="122" spans="1:20" ht="25.5" x14ac:dyDescent="0.2">
      <c r="A122" s="1197"/>
      <c r="B122" s="1197"/>
      <c r="C122" s="129"/>
      <c r="D122" s="84"/>
      <c r="E122" s="84"/>
      <c r="F122" s="84"/>
      <c r="G122" s="84"/>
      <c r="H122" s="84"/>
      <c r="I122" s="84"/>
      <c r="J122" s="84"/>
      <c r="K122" s="85">
        <f>SUM(D122:J122)</f>
        <v>0</v>
      </c>
      <c r="M122" s="164">
        <f>'РМО состав'!$R3</f>
        <v>2.1376595744680849</v>
      </c>
      <c r="N122" s="164">
        <f>'РМО состав'!$R4</f>
        <v>2.1068750000000001</v>
      </c>
      <c r="O122" s="167">
        <f>'РМО состав'!$R5</f>
        <v>2.2822916666666671</v>
      </c>
      <c r="P122" s="165">
        <f>'РМО состав'!$R6</f>
        <v>2.1229787234042545</v>
      </c>
      <c r="Q122" s="164">
        <f>'РМО состав'!$R7</f>
        <v>2.2403999999999997</v>
      </c>
      <c r="R122" s="164">
        <f>'РМО состав'!$R8</f>
        <v>2.1688000000000001</v>
      </c>
      <c r="S122" s="167">
        <f>'РМО состав'!$R9</f>
        <v>2.235510204081633</v>
      </c>
      <c r="T122" s="19" t="s">
        <v>68</v>
      </c>
    </row>
    <row r="123" spans="1:20" ht="15.75" customHeight="1" thickBot="1" x14ac:dyDescent="0.25">
      <c r="K123" s="130" t="s">
        <v>101</v>
      </c>
      <c r="L123" s="130"/>
      <c r="M123" s="1198" t="s">
        <v>103</v>
      </c>
      <c r="N123" s="1198"/>
      <c r="O123" s="1198"/>
      <c r="P123" s="1198"/>
      <c r="Q123" s="1198"/>
      <c r="R123" s="1198"/>
      <c r="S123" s="1198"/>
      <c r="T123" s="1198"/>
    </row>
    <row r="124" spans="1:20" ht="15" hidden="1" outlineLevel="1" x14ac:dyDescent="0.2">
      <c r="A124" s="1179" t="s">
        <v>102</v>
      </c>
      <c r="B124" s="1182" t="s">
        <v>94</v>
      </c>
      <c r="C124" s="131">
        <v>42377</v>
      </c>
      <c r="D124" s="132">
        <v>122.8</v>
      </c>
      <c r="E124" s="133">
        <v>118.9</v>
      </c>
      <c r="F124" s="133">
        <v>119.9</v>
      </c>
      <c r="G124" s="134">
        <v>121.4</v>
      </c>
      <c r="H124" s="133">
        <v>119</v>
      </c>
      <c r="I124" s="134">
        <v>122.5</v>
      </c>
      <c r="J124" s="133">
        <v>118.9</v>
      </c>
      <c r="K124" s="135">
        <f t="shared" ref="K124:K140" si="16">AVERAGE(D124:J124)</f>
        <v>120.48571428571428</v>
      </c>
      <c r="L124" s="135"/>
      <c r="M124" s="1185">
        <f t="shared" ref="M124:T124" si="17">D124-D132</f>
        <v>18.599999999999994</v>
      </c>
      <c r="N124" s="1185">
        <f t="shared" si="17"/>
        <v>14.100000000000009</v>
      </c>
      <c r="O124" s="1185">
        <f t="shared" si="17"/>
        <v>14.200000000000003</v>
      </c>
      <c r="P124" s="1191">
        <f t="shared" si="17"/>
        <v>24.200000000000003</v>
      </c>
      <c r="Q124" s="1188">
        <f t="shared" si="17"/>
        <v>7.5999999999999943</v>
      </c>
      <c r="R124" s="1191">
        <f t="shared" si="17"/>
        <v>24.599999999999994</v>
      </c>
      <c r="S124" s="1185">
        <f t="shared" si="17"/>
        <v>21.400000000000006</v>
      </c>
      <c r="T124" s="1176">
        <f t="shared" si="17"/>
        <v>17.814285714285717</v>
      </c>
    </row>
    <row r="125" spans="1:20" ht="15" hidden="1" outlineLevel="1" x14ac:dyDescent="0.2">
      <c r="A125" s="1180"/>
      <c r="B125" s="1183"/>
      <c r="C125" s="136"/>
      <c r="D125" s="137">
        <v>120.7</v>
      </c>
      <c r="E125" s="138">
        <v>119.5</v>
      </c>
      <c r="F125" s="138">
        <v>118</v>
      </c>
      <c r="G125" s="138">
        <v>120.9</v>
      </c>
      <c r="H125" s="138">
        <v>117</v>
      </c>
      <c r="I125" s="138">
        <v>120.7</v>
      </c>
      <c r="J125" s="138">
        <v>118.5</v>
      </c>
      <c r="K125" s="139">
        <f>AVERAGE(D125:J125)</f>
        <v>119.32857142857144</v>
      </c>
      <c r="L125" s="161"/>
      <c r="M125" s="1186"/>
      <c r="N125" s="1186"/>
      <c r="O125" s="1186"/>
      <c r="P125" s="1192"/>
      <c r="Q125" s="1189"/>
      <c r="R125" s="1192"/>
      <c r="S125" s="1186"/>
      <c r="T125" s="1177"/>
    </row>
    <row r="126" spans="1:20" ht="15" hidden="1" outlineLevel="1" x14ac:dyDescent="0.2">
      <c r="A126" s="1180"/>
      <c r="B126" s="1183"/>
      <c r="C126" s="136"/>
      <c r="D126" s="140">
        <v>118.3</v>
      </c>
      <c r="E126" s="141">
        <v>119.1</v>
      </c>
      <c r="F126" s="141">
        <v>118</v>
      </c>
      <c r="G126" s="141">
        <v>120.2</v>
      </c>
      <c r="H126" s="141">
        <v>115.8</v>
      </c>
      <c r="I126" s="141">
        <v>119</v>
      </c>
      <c r="J126" s="141">
        <v>118</v>
      </c>
      <c r="K126" s="142">
        <f t="shared" si="16"/>
        <v>118.34285714285714</v>
      </c>
      <c r="L126" s="161"/>
      <c r="M126" s="1186"/>
      <c r="N126" s="1186"/>
      <c r="O126" s="1186"/>
      <c r="P126" s="1192"/>
      <c r="Q126" s="1189"/>
      <c r="R126" s="1192"/>
      <c r="S126" s="1186"/>
      <c r="T126" s="1177"/>
    </row>
    <row r="127" spans="1:20" ht="15" hidden="1" outlineLevel="1" x14ac:dyDescent="0.2">
      <c r="A127" s="1180"/>
      <c r="B127" s="1183"/>
      <c r="C127" s="136"/>
      <c r="D127" s="137">
        <v>116.5</v>
      </c>
      <c r="E127" s="138">
        <v>117.1</v>
      </c>
      <c r="F127" s="138">
        <v>114.7</v>
      </c>
      <c r="G127" s="138">
        <v>116.9</v>
      </c>
      <c r="H127" s="138">
        <v>116</v>
      </c>
      <c r="I127" s="138">
        <v>115.2</v>
      </c>
      <c r="J127" s="138">
        <v>115</v>
      </c>
      <c r="K127" s="139">
        <f t="shared" si="16"/>
        <v>115.91428571428573</v>
      </c>
      <c r="L127" s="161"/>
      <c r="M127" s="1186"/>
      <c r="N127" s="1186"/>
      <c r="O127" s="1186"/>
      <c r="P127" s="1192"/>
      <c r="Q127" s="1189"/>
      <c r="R127" s="1192"/>
      <c r="S127" s="1186"/>
      <c r="T127" s="1177"/>
    </row>
    <row r="128" spans="1:20" ht="15" hidden="1" outlineLevel="1" x14ac:dyDescent="0.2">
      <c r="A128" s="1180"/>
      <c r="B128" s="1183"/>
      <c r="C128" s="136"/>
      <c r="D128" s="140">
        <v>115</v>
      </c>
      <c r="E128" s="141">
        <v>115.3</v>
      </c>
      <c r="F128" s="141">
        <v>115</v>
      </c>
      <c r="G128" s="141">
        <v>115</v>
      </c>
      <c r="H128" s="141">
        <v>114.3</v>
      </c>
      <c r="I128" s="141">
        <v>114.7</v>
      </c>
      <c r="J128" s="141">
        <v>113.6</v>
      </c>
      <c r="K128" s="142">
        <f t="shared" si="16"/>
        <v>114.70000000000002</v>
      </c>
      <c r="L128" s="161"/>
      <c r="M128" s="1186"/>
      <c r="N128" s="1186"/>
      <c r="O128" s="1186"/>
      <c r="P128" s="1192"/>
      <c r="Q128" s="1189"/>
      <c r="R128" s="1192"/>
      <c r="S128" s="1186"/>
      <c r="T128" s="1177"/>
    </row>
    <row r="129" spans="1:20" ht="15" hidden="1" outlineLevel="1" x14ac:dyDescent="0.2">
      <c r="A129" s="1180"/>
      <c r="B129" s="1183"/>
      <c r="C129" s="136"/>
      <c r="D129" s="137">
        <v>113</v>
      </c>
      <c r="E129" s="138">
        <v>113.1</v>
      </c>
      <c r="F129" s="138">
        <v>110</v>
      </c>
      <c r="G129" s="138">
        <v>112.9</v>
      </c>
      <c r="H129" s="138">
        <v>114</v>
      </c>
      <c r="I129" s="138">
        <v>111.2</v>
      </c>
      <c r="J129" s="138">
        <v>111</v>
      </c>
      <c r="K129" s="139">
        <f t="shared" si="16"/>
        <v>112.17142857142858</v>
      </c>
      <c r="L129" s="161"/>
      <c r="M129" s="1186"/>
      <c r="N129" s="1186"/>
      <c r="O129" s="1186"/>
      <c r="P129" s="1192"/>
      <c r="Q129" s="1189"/>
      <c r="R129" s="1192"/>
      <c r="S129" s="1186"/>
      <c r="T129" s="1177"/>
    </row>
    <row r="130" spans="1:20" ht="15" hidden="1" outlineLevel="1" x14ac:dyDescent="0.2">
      <c r="A130" s="1180"/>
      <c r="B130" s="1183"/>
      <c r="C130" s="136"/>
      <c r="D130" s="140">
        <v>110</v>
      </c>
      <c r="E130" s="141">
        <v>110.2</v>
      </c>
      <c r="F130" s="141">
        <v>109.5</v>
      </c>
      <c r="G130" s="141">
        <v>110</v>
      </c>
      <c r="H130" s="141">
        <v>112.8</v>
      </c>
      <c r="I130" s="141">
        <v>109.5</v>
      </c>
      <c r="J130" s="141">
        <v>108.5</v>
      </c>
      <c r="K130" s="142">
        <f t="shared" si="16"/>
        <v>110.07142857142857</v>
      </c>
      <c r="L130" s="161"/>
      <c r="M130" s="1186"/>
      <c r="N130" s="1186"/>
      <c r="O130" s="1186"/>
      <c r="P130" s="1192"/>
      <c r="Q130" s="1189"/>
      <c r="R130" s="1192"/>
      <c r="S130" s="1186"/>
      <c r="T130" s="1177"/>
    </row>
    <row r="131" spans="1:20" ht="15" hidden="1" outlineLevel="1" x14ac:dyDescent="0.2">
      <c r="A131" s="1180"/>
      <c r="B131" s="1183"/>
      <c r="C131" s="136"/>
      <c r="D131" s="137">
        <v>107</v>
      </c>
      <c r="E131" s="138">
        <v>107.1</v>
      </c>
      <c r="F131" s="138">
        <v>107</v>
      </c>
      <c r="G131" s="138">
        <v>104</v>
      </c>
      <c r="H131" s="138">
        <v>112.7</v>
      </c>
      <c r="I131" s="138">
        <v>105.5</v>
      </c>
      <c r="J131" s="138">
        <v>105</v>
      </c>
      <c r="K131" s="139">
        <f t="shared" si="16"/>
        <v>106.9</v>
      </c>
      <c r="L131" s="161"/>
      <c r="M131" s="1186"/>
      <c r="N131" s="1186"/>
      <c r="O131" s="1186"/>
      <c r="P131" s="1192"/>
      <c r="Q131" s="1189"/>
      <c r="R131" s="1192"/>
      <c r="S131" s="1186"/>
      <c r="T131" s="1177"/>
    </row>
    <row r="132" spans="1:20" ht="15.75" hidden="1" outlineLevel="1" thickBot="1" x14ac:dyDescent="0.25">
      <c r="A132" s="1181"/>
      <c r="B132" s="1184"/>
      <c r="C132" s="143"/>
      <c r="D132" s="144">
        <v>104.2</v>
      </c>
      <c r="E132" s="145">
        <v>104.8</v>
      </c>
      <c r="F132" s="145">
        <v>105.7</v>
      </c>
      <c r="G132" s="146">
        <v>97.2</v>
      </c>
      <c r="H132" s="145">
        <v>111.4</v>
      </c>
      <c r="I132" s="146">
        <v>97.9</v>
      </c>
      <c r="J132" s="146">
        <v>97.5</v>
      </c>
      <c r="K132" s="147">
        <f t="shared" si="16"/>
        <v>102.67142857142856</v>
      </c>
      <c r="L132" s="162"/>
      <c r="M132" s="1187"/>
      <c r="N132" s="1187"/>
      <c r="O132" s="1187"/>
      <c r="P132" s="1193"/>
      <c r="Q132" s="1190"/>
      <c r="R132" s="1193"/>
      <c r="S132" s="1187"/>
      <c r="T132" s="1178"/>
    </row>
    <row r="133" spans="1:20" ht="15" hidden="1" outlineLevel="1" x14ac:dyDescent="0.2">
      <c r="A133" s="1179" t="s">
        <v>102</v>
      </c>
      <c r="B133" s="1182" t="s">
        <v>94</v>
      </c>
      <c r="C133" s="148">
        <v>42415</v>
      </c>
      <c r="D133" s="132">
        <v>122.8</v>
      </c>
      <c r="E133" s="133">
        <v>120.9</v>
      </c>
      <c r="F133" s="134">
        <v>121.8</v>
      </c>
      <c r="G133" s="134">
        <v>121.6</v>
      </c>
      <c r="H133" s="134">
        <v>121.4</v>
      </c>
      <c r="I133" s="134">
        <v>123.9</v>
      </c>
      <c r="J133" s="134">
        <v>122.2</v>
      </c>
      <c r="K133" s="135">
        <f t="shared" si="16"/>
        <v>122.08571428571429</v>
      </c>
      <c r="L133" s="135"/>
      <c r="M133" s="1185">
        <f t="shared" ref="M133:T133" si="18">D133-D141</f>
        <v>17.299999999999997</v>
      </c>
      <c r="N133" s="1185">
        <f t="shared" si="18"/>
        <v>15</v>
      </c>
      <c r="O133" s="1185">
        <f t="shared" si="18"/>
        <v>13.099999999999994</v>
      </c>
      <c r="P133" s="1185">
        <f t="shared" si="18"/>
        <v>23.5</v>
      </c>
      <c r="Q133" s="1188">
        <f t="shared" si="18"/>
        <v>10</v>
      </c>
      <c r="R133" s="1191">
        <f t="shared" si="18"/>
        <v>26.5</v>
      </c>
      <c r="S133" s="1185">
        <f t="shared" si="18"/>
        <v>22</v>
      </c>
      <c r="T133" s="1176">
        <f t="shared" si="18"/>
        <v>18.200000000000003</v>
      </c>
    </row>
    <row r="134" spans="1:20" ht="15" hidden="1" outlineLevel="1" x14ac:dyDescent="0.2">
      <c r="A134" s="1180"/>
      <c r="B134" s="1183"/>
      <c r="C134" s="136"/>
      <c r="D134" s="137">
        <v>121</v>
      </c>
      <c r="E134" s="138">
        <v>120.5</v>
      </c>
      <c r="F134" s="138">
        <v>120.1</v>
      </c>
      <c r="G134" s="138">
        <v>121.4</v>
      </c>
      <c r="H134" s="138">
        <v>119</v>
      </c>
      <c r="I134" s="138">
        <v>121.9</v>
      </c>
      <c r="J134" s="138">
        <v>121.2</v>
      </c>
      <c r="K134" s="139">
        <f t="shared" si="16"/>
        <v>120.72857142857143</v>
      </c>
      <c r="L134" s="161"/>
      <c r="M134" s="1186"/>
      <c r="N134" s="1186"/>
      <c r="O134" s="1186"/>
      <c r="P134" s="1186"/>
      <c r="Q134" s="1189"/>
      <c r="R134" s="1192"/>
      <c r="S134" s="1186"/>
      <c r="T134" s="1177"/>
    </row>
    <row r="135" spans="1:20" ht="15" hidden="1" outlineLevel="1" x14ac:dyDescent="0.2">
      <c r="A135" s="1180"/>
      <c r="B135" s="1183"/>
      <c r="C135" s="136"/>
      <c r="D135" s="140">
        <v>119.2</v>
      </c>
      <c r="E135" s="141">
        <v>119.5</v>
      </c>
      <c r="F135" s="141">
        <v>120</v>
      </c>
      <c r="G135" s="141">
        <v>120.7</v>
      </c>
      <c r="H135" s="141">
        <v>117.2</v>
      </c>
      <c r="I135" s="141">
        <v>120</v>
      </c>
      <c r="J135" s="141">
        <v>120</v>
      </c>
      <c r="K135" s="142">
        <f t="shared" si="16"/>
        <v>119.51428571428572</v>
      </c>
      <c r="L135" s="161"/>
      <c r="M135" s="1186"/>
      <c r="N135" s="1186"/>
      <c r="O135" s="1186"/>
      <c r="P135" s="1186"/>
      <c r="Q135" s="1189"/>
      <c r="R135" s="1192"/>
      <c r="S135" s="1186"/>
      <c r="T135" s="1177"/>
    </row>
    <row r="136" spans="1:20" ht="15" hidden="1" outlineLevel="1" x14ac:dyDescent="0.2">
      <c r="A136" s="1180"/>
      <c r="B136" s="1183"/>
      <c r="C136" s="136"/>
      <c r="D136" s="137">
        <v>117</v>
      </c>
      <c r="E136" s="138">
        <v>118</v>
      </c>
      <c r="F136" s="138">
        <v>116.4</v>
      </c>
      <c r="G136" s="138">
        <v>118</v>
      </c>
      <c r="H136" s="138">
        <v>117.5</v>
      </c>
      <c r="I136" s="138">
        <v>116.3</v>
      </c>
      <c r="J136" s="138">
        <v>117.3</v>
      </c>
      <c r="K136" s="139">
        <f t="shared" si="16"/>
        <v>117.21428571428569</v>
      </c>
      <c r="L136" s="161"/>
      <c r="M136" s="1186"/>
      <c r="N136" s="1186"/>
      <c r="O136" s="1186"/>
      <c r="P136" s="1186"/>
      <c r="Q136" s="1189"/>
      <c r="R136" s="1192"/>
      <c r="S136" s="1186"/>
      <c r="T136" s="1177"/>
    </row>
    <row r="137" spans="1:20" ht="15" hidden="1" outlineLevel="1" x14ac:dyDescent="0.2">
      <c r="A137" s="1180"/>
      <c r="B137" s="1183"/>
      <c r="C137" s="136"/>
      <c r="D137" s="140">
        <v>116.5</v>
      </c>
      <c r="E137" s="141">
        <v>115.9</v>
      </c>
      <c r="F137" s="141">
        <v>116.8</v>
      </c>
      <c r="G137" s="141">
        <v>116.5</v>
      </c>
      <c r="H137" s="141">
        <v>114.5</v>
      </c>
      <c r="I137" s="141">
        <v>115.2</v>
      </c>
      <c r="J137" s="141">
        <v>115.3</v>
      </c>
      <c r="K137" s="142">
        <f t="shared" si="16"/>
        <v>115.81428571428572</v>
      </c>
      <c r="L137" s="161"/>
      <c r="M137" s="1186"/>
      <c r="N137" s="1186"/>
      <c r="O137" s="1186"/>
      <c r="P137" s="1186"/>
      <c r="Q137" s="1189"/>
      <c r="R137" s="1192"/>
      <c r="S137" s="1186"/>
      <c r="T137" s="1177"/>
    </row>
    <row r="138" spans="1:20" ht="15" hidden="1" outlineLevel="1" x14ac:dyDescent="0.2">
      <c r="A138" s="1180"/>
      <c r="B138" s="1183"/>
      <c r="C138" s="136"/>
      <c r="D138" s="137">
        <v>114</v>
      </c>
      <c r="E138" s="138">
        <v>113</v>
      </c>
      <c r="F138" s="138">
        <v>113.5</v>
      </c>
      <c r="G138" s="138">
        <v>114</v>
      </c>
      <c r="H138" s="138">
        <v>114</v>
      </c>
      <c r="I138" s="138">
        <v>112</v>
      </c>
      <c r="J138" s="138">
        <v>112.1</v>
      </c>
      <c r="K138" s="139">
        <f t="shared" si="16"/>
        <v>113.22857142857143</v>
      </c>
      <c r="L138" s="161"/>
      <c r="M138" s="1186"/>
      <c r="N138" s="1186"/>
      <c r="O138" s="1186"/>
      <c r="P138" s="1186"/>
      <c r="Q138" s="1189"/>
      <c r="R138" s="1192"/>
      <c r="S138" s="1186"/>
      <c r="T138" s="1177"/>
    </row>
    <row r="139" spans="1:20" ht="15" hidden="1" outlineLevel="1" x14ac:dyDescent="0.2">
      <c r="A139" s="1180"/>
      <c r="B139" s="1183"/>
      <c r="C139" s="136"/>
      <c r="D139" s="140">
        <v>110</v>
      </c>
      <c r="E139" s="141">
        <v>111.3</v>
      </c>
      <c r="F139" s="141">
        <v>112.9</v>
      </c>
      <c r="G139" s="141">
        <v>110</v>
      </c>
      <c r="H139" s="141">
        <v>112.8</v>
      </c>
      <c r="I139" s="141">
        <v>110</v>
      </c>
      <c r="J139" s="141">
        <v>110.1</v>
      </c>
      <c r="K139" s="142">
        <f t="shared" si="16"/>
        <v>111.01428571428572</v>
      </c>
      <c r="L139" s="161"/>
      <c r="M139" s="1186"/>
      <c r="N139" s="1186"/>
      <c r="O139" s="1186"/>
      <c r="P139" s="1186"/>
      <c r="Q139" s="1189"/>
      <c r="R139" s="1192"/>
      <c r="S139" s="1186"/>
      <c r="T139" s="1177"/>
    </row>
    <row r="140" spans="1:20" ht="15" hidden="1" outlineLevel="1" x14ac:dyDescent="0.2">
      <c r="A140" s="1180"/>
      <c r="B140" s="1183"/>
      <c r="C140" s="136"/>
      <c r="D140" s="137">
        <v>108</v>
      </c>
      <c r="E140" s="138">
        <v>108.5</v>
      </c>
      <c r="F140" s="138">
        <v>110.1</v>
      </c>
      <c r="G140" s="138">
        <v>105.4</v>
      </c>
      <c r="H140" s="138">
        <v>112.6</v>
      </c>
      <c r="I140" s="138">
        <v>106</v>
      </c>
      <c r="J140" s="138">
        <v>107.2</v>
      </c>
      <c r="K140" s="139">
        <f t="shared" si="16"/>
        <v>108.25714285714287</v>
      </c>
      <c r="L140" s="161"/>
      <c r="M140" s="1186"/>
      <c r="N140" s="1186"/>
      <c r="O140" s="1186"/>
      <c r="P140" s="1186"/>
      <c r="Q140" s="1189"/>
      <c r="R140" s="1192"/>
      <c r="S140" s="1186"/>
      <c r="T140" s="1177"/>
    </row>
    <row r="141" spans="1:20" ht="15.75" hidden="1" outlineLevel="1" thickBot="1" x14ac:dyDescent="0.25">
      <c r="A141" s="1181"/>
      <c r="B141" s="1184"/>
      <c r="C141" s="143"/>
      <c r="D141" s="144">
        <v>105.5</v>
      </c>
      <c r="E141" s="145">
        <v>105.9</v>
      </c>
      <c r="F141" s="145">
        <v>108.7</v>
      </c>
      <c r="G141" s="146">
        <v>98.1</v>
      </c>
      <c r="H141" s="145">
        <v>111.4</v>
      </c>
      <c r="I141" s="146">
        <v>97.4</v>
      </c>
      <c r="J141" s="149">
        <v>100.2</v>
      </c>
      <c r="K141" s="150">
        <f>AVERAGE(D141:J141)</f>
        <v>103.88571428571429</v>
      </c>
      <c r="L141" s="163"/>
      <c r="M141" s="1187"/>
      <c r="N141" s="1187"/>
      <c r="O141" s="1187"/>
      <c r="P141" s="1187"/>
      <c r="Q141" s="1190"/>
      <c r="R141" s="1193"/>
      <c r="S141" s="1187"/>
      <c r="T141" s="1178"/>
    </row>
    <row r="142" spans="1:20" ht="15" hidden="1" outlineLevel="1" x14ac:dyDescent="0.2">
      <c r="A142" s="1179" t="s">
        <v>102</v>
      </c>
      <c r="B142" s="1182" t="s">
        <v>94</v>
      </c>
      <c r="C142" s="90">
        <v>42479</v>
      </c>
      <c r="D142" s="151">
        <v>118.9</v>
      </c>
      <c r="E142" s="152">
        <v>118.8</v>
      </c>
      <c r="F142" s="152">
        <v>118.9</v>
      </c>
      <c r="G142" s="152">
        <v>118.1</v>
      </c>
      <c r="H142" s="152">
        <v>118.3</v>
      </c>
      <c r="I142" s="152">
        <v>120</v>
      </c>
      <c r="J142" s="152">
        <v>118.57</v>
      </c>
      <c r="K142" s="135">
        <f t="shared" ref="K142:K176" si="19">AVERAGE(D142:J142)</f>
        <v>118.79571428571428</v>
      </c>
      <c r="L142" s="135"/>
      <c r="M142" s="1185">
        <f t="shared" ref="M142:T142" si="20">D142-D150</f>
        <v>15.5</v>
      </c>
      <c r="N142" s="1185">
        <f t="shared" si="20"/>
        <v>15.099999999999994</v>
      </c>
      <c r="O142" s="1185">
        <f t="shared" si="20"/>
        <v>13.900000000000006</v>
      </c>
      <c r="P142" s="1185">
        <f t="shared" si="20"/>
        <v>13.699999999999989</v>
      </c>
      <c r="Q142" s="1188">
        <f t="shared" si="20"/>
        <v>7.5</v>
      </c>
      <c r="R142" s="1191">
        <f t="shared" si="20"/>
        <v>21.5</v>
      </c>
      <c r="S142" s="1185">
        <f t="shared" si="20"/>
        <v>18.449999999999989</v>
      </c>
      <c r="T142" s="1176">
        <f t="shared" si="20"/>
        <v>15.092857142857142</v>
      </c>
    </row>
    <row r="143" spans="1:20" ht="15" hidden="1" outlineLevel="1" x14ac:dyDescent="0.2">
      <c r="A143" s="1180"/>
      <c r="B143" s="1183"/>
      <c r="C143" s="136"/>
      <c r="D143" s="153">
        <v>119</v>
      </c>
      <c r="E143" s="154">
        <v>119.2</v>
      </c>
      <c r="F143" s="154">
        <v>117.1</v>
      </c>
      <c r="G143" s="154">
        <v>116.3</v>
      </c>
      <c r="H143" s="154">
        <v>116.6</v>
      </c>
      <c r="I143" s="154">
        <v>119</v>
      </c>
      <c r="J143" s="154">
        <v>117.93</v>
      </c>
      <c r="K143" s="139">
        <f t="shared" si="19"/>
        <v>117.87571428571427</v>
      </c>
      <c r="L143" s="161"/>
      <c r="M143" s="1186"/>
      <c r="N143" s="1186"/>
      <c r="O143" s="1186"/>
      <c r="P143" s="1186"/>
      <c r="Q143" s="1189"/>
      <c r="R143" s="1192"/>
      <c r="S143" s="1186"/>
      <c r="T143" s="1177"/>
    </row>
    <row r="144" spans="1:20" ht="15" hidden="1" outlineLevel="1" x14ac:dyDescent="0.2">
      <c r="A144" s="1180"/>
      <c r="B144" s="1183"/>
      <c r="C144" s="136"/>
      <c r="D144" s="155">
        <v>118.1</v>
      </c>
      <c r="E144" s="156">
        <v>117.2</v>
      </c>
      <c r="F144" s="156">
        <v>117.1</v>
      </c>
      <c r="G144" s="156">
        <v>116</v>
      </c>
      <c r="H144" s="156">
        <v>115.1</v>
      </c>
      <c r="I144" s="156">
        <v>117.4</v>
      </c>
      <c r="J144" s="156">
        <v>116.65</v>
      </c>
      <c r="K144" s="142">
        <f t="shared" si="19"/>
        <v>116.79285714285713</v>
      </c>
      <c r="L144" s="161"/>
      <c r="M144" s="1186"/>
      <c r="N144" s="1186"/>
      <c r="O144" s="1186"/>
      <c r="P144" s="1186"/>
      <c r="Q144" s="1189"/>
      <c r="R144" s="1192"/>
      <c r="S144" s="1186"/>
      <c r="T144" s="1177"/>
    </row>
    <row r="145" spans="1:20" ht="15" hidden="1" outlineLevel="1" x14ac:dyDescent="0.2">
      <c r="A145" s="1180"/>
      <c r="B145" s="1183"/>
      <c r="C145" s="136"/>
      <c r="D145" s="153">
        <v>116.1</v>
      </c>
      <c r="E145" s="154">
        <v>115.1</v>
      </c>
      <c r="F145" s="154">
        <v>113.3</v>
      </c>
      <c r="G145" s="154">
        <v>114</v>
      </c>
      <c r="H145" s="154">
        <v>115.4</v>
      </c>
      <c r="I145" s="154">
        <v>115</v>
      </c>
      <c r="J145" s="154">
        <v>114.15</v>
      </c>
      <c r="K145" s="139">
        <f t="shared" si="19"/>
        <v>114.72142857142856</v>
      </c>
      <c r="L145" s="161"/>
      <c r="M145" s="1186"/>
      <c r="N145" s="1186"/>
      <c r="O145" s="1186"/>
      <c r="P145" s="1186"/>
      <c r="Q145" s="1189"/>
      <c r="R145" s="1192"/>
      <c r="S145" s="1186"/>
      <c r="T145" s="1177"/>
    </row>
    <row r="146" spans="1:20" ht="15" hidden="1" outlineLevel="1" x14ac:dyDescent="0.2">
      <c r="A146" s="1180"/>
      <c r="B146" s="1183"/>
      <c r="C146" s="136"/>
      <c r="D146" s="155">
        <v>114</v>
      </c>
      <c r="E146" s="156">
        <v>113</v>
      </c>
      <c r="F146" s="156">
        <v>113.7</v>
      </c>
      <c r="G146" s="156">
        <v>112.1</v>
      </c>
      <c r="H146" s="156">
        <v>112.9</v>
      </c>
      <c r="I146" s="156">
        <v>113.1</v>
      </c>
      <c r="J146" s="156">
        <v>112.23</v>
      </c>
      <c r="K146" s="142">
        <f t="shared" si="19"/>
        <v>113.00428571428571</v>
      </c>
      <c r="L146" s="161"/>
      <c r="M146" s="1186"/>
      <c r="N146" s="1186"/>
      <c r="O146" s="1186"/>
      <c r="P146" s="1186"/>
      <c r="Q146" s="1189"/>
      <c r="R146" s="1192"/>
      <c r="S146" s="1186"/>
      <c r="T146" s="1177"/>
    </row>
    <row r="147" spans="1:20" ht="15" hidden="1" outlineLevel="1" x14ac:dyDescent="0.2">
      <c r="A147" s="1180"/>
      <c r="B147" s="1183"/>
      <c r="C147" s="136"/>
      <c r="D147" s="153">
        <v>110.9</v>
      </c>
      <c r="E147" s="154">
        <v>110</v>
      </c>
      <c r="F147" s="154">
        <v>109</v>
      </c>
      <c r="G147" s="154">
        <v>111.1</v>
      </c>
      <c r="H147" s="154">
        <v>112.4</v>
      </c>
      <c r="I147" s="154">
        <v>108.1</v>
      </c>
      <c r="J147" s="154">
        <v>109.99</v>
      </c>
      <c r="K147" s="139">
        <f t="shared" si="19"/>
        <v>110.21285714285715</v>
      </c>
      <c r="L147" s="161"/>
      <c r="M147" s="1186"/>
      <c r="N147" s="1186"/>
      <c r="O147" s="1186"/>
      <c r="P147" s="1186"/>
      <c r="Q147" s="1189"/>
      <c r="R147" s="1192"/>
      <c r="S147" s="1186"/>
      <c r="T147" s="1177"/>
    </row>
    <row r="148" spans="1:20" ht="15" hidden="1" outlineLevel="1" x14ac:dyDescent="0.2">
      <c r="A148" s="1180"/>
      <c r="B148" s="1183"/>
      <c r="C148" s="136"/>
      <c r="D148" s="155">
        <v>107.4</v>
      </c>
      <c r="E148" s="156">
        <v>107.4</v>
      </c>
      <c r="F148" s="156">
        <v>108.6</v>
      </c>
      <c r="G148" s="156">
        <v>108.1</v>
      </c>
      <c r="H148" s="156">
        <v>111.7</v>
      </c>
      <c r="I148" s="156">
        <v>107</v>
      </c>
      <c r="J148" s="156">
        <v>107.93</v>
      </c>
      <c r="K148" s="142">
        <f t="shared" si="19"/>
        <v>108.30428571428573</v>
      </c>
      <c r="L148" s="161"/>
      <c r="M148" s="1186"/>
      <c r="N148" s="1186"/>
      <c r="O148" s="1186"/>
      <c r="P148" s="1186"/>
      <c r="Q148" s="1189"/>
      <c r="R148" s="1192"/>
      <c r="S148" s="1186"/>
      <c r="T148" s="1177"/>
    </row>
    <row r="149" spans="1:20" ht="15" hidden="1" outlineLevel="1" x14ac:dyDescent="0.2">
      <c r="A149" s="1180"/>
      <c r="B149" s="1183"/>
      <c r="C149" s="136"/>
      <c r="D149" s="153">
        <v>105</v>
      </c>
      <c r="E149" s="154">
        <v>105.2</v>
      </c>
      <c r="F149" s="154">
        <v>105.7</v>
      </c>
      <c r="G149" s="154">
        <v>106.1</v>
      </c>
      <c r="H149" s="154">
        <v>111.5</v>
      </c>
      <c r="I149" s="154">
        <v>105</v>
      </c>
      <c r="J149" s="154">
        <v>105.26</v>
      </c>
      <c r="K149" s="139">
        <f t="shared" si="19"/>
        <v>106.25142857142858</v>
      </c>
      <c r="L149" s="161"/>
      <c r="M149" s="1186"/>
      <c r="N149" s="1186"/>
      <c r="O149" s="1186"/>
      <c r="P149" s="1186"/>
      <c r="Q149" s="1189"/>
      <c r="R149" s="1192"/>
      <c r="S149" s="1186"/>
      <c r="T149" s="1177"/>
    </row>
    <row r="150" spans="1:20" ht="15.75" hidden="1" outlineLevel="1" thickBot="1" x14ac:dyDescent="0.25">
      <c r="A150" s="1181"/>
      <c r="B150" s="1184"/>
      <c r="C150" s="143"/>
      <c r="D150" s="157">
        <v>103.4</v>
      </c>
      <c r="E150" s="149">
        <v>103.7</v>
      </c>
      <c r="F150" s="149">
        <v>105</v>
      </c>
      <c r="G150" s="149">
        <v>104.4</v>
      </c>
      <c r="H150" s="149">
        <v>110.8</v>
      </c>
      <c r="I150" s="146">
        <v>98.5</v>
      </c>
      <c r="J150" s="149">
        <v>100.12</v>
      </c>
      <c r="K150" s="147">
        <f t="shared" si="19"/>
        <v>103.70285714285714</v>
      </c>
      <c r="L150" s="162"/>
      <c r="M150" s="1187"/>
      <c r="N150" s="1187"/>
      <c r="O150" s="1187"/>
      <c r="P150" s="1187"/>
      <c r="Q150" s="1190"/>
      <c r="R150" s="1193"/>
      <c r="S150" s="1187"/>
      <c r="T150" s="1178"/>
    </row>
    <row r="151" spans="1:20" ht="15" hidden="1" outlineLevel="1" x14ac:dyDescent="0.2">
      <c r="A151" s="1179" t="s">
        <v>102</v>
      </c>
      <c r="B151" s="1182" t="s">
        <v>94</v>
      </c>
      <c r="C151" s="90">
        <v>42544</v>
      </c>
      <c r="D151" s="132">
        <v>123.4</v>
      </c>
      <c r="E151" s="152">
        <v>119.8</v>
      </c>
      <c r="F151" s="152">
        <v>120.8</v>
      </c>
      <c r="G151" s="152">
        <v>115.4</v>
      </c>
      <c r="H151" s="152">
        <v>119.5</v>
      </c>
      <c r="I151" s="134">
        <v>123</v>
      </c>
      <c r="J151" s="152">
        <v>118.85</v>
      </c>
      <c r="K151" s="135">
        <f t="shared" si="19"/>
        <v>120.10714285714286</v>
      </c>
      <c r="L151" s="135"/>
      <c r="M151" s="1185">
        <f t="shared" ref="M151:T151" si="21">D151-D159</f>
        <v>19.86</v>
      </c>
      <c r="N151" s="1185">
        <f t="shared" si="21"/>
        <v>16.599999999999994</v>
      </c>
      <c r="O151" s="1185">
        <f t="shared" si="21"/>
        <v>15.799999999999997</v>
      </c>
      <c r="P151" s="1185">
        <f t="shared" si="21"/>
        <v>12.400000000000006</v>
      </c>
      <c r="Q151" s="1188">
        <f t="shared" si="21"/>
        <v>9.2000000000000028</v>
      </c>
      <c r="R151" s="1191">
        <f t="shared" si="21"/>
        <v>24.200000000000003</v>
      </c>
      <c r="S151" s="1185">
        <f t="shared" si="21"/>
        <v>19.89</v>
      </c>
      <c r="T151" s="1176">
        <f t="shared" si="21"/>
        <v>16.850000000000009</v>
      </c>
    </row>
    <row r="152" spans="1:20" ht="15" hidden="1" outlineLevel="1" x14ac:dyDescent="0.2">
      <c r="A152" s="1180"/>
      <c r="B152" s="1183"/>
      <c r="C152" s="136"/>
      <c r="D152" s="153">
        <v>122</v>
      </c>
      <c r="E152" s="154">
        <v>120.4</v>
      </c>
      <c r="F152" s="154">
        <v>119.1</v>
      </c>
      <c r="G152" s="154">
        <v>116.2</v>
      </c>
      <c r="H152" s="154">
        <v>117.5</v>
      </c>
      <c r="I152" s="154">
        <v>120.9</v>
      </c>
      <c r="J152" s="154">
        <v>117.61</v>
      </c>
      <c r="K152" s="139">
        <f t="shared" si="19"/>
        <v>119.10142857142857</v>
      </c>
      <c r="L152" s="161"/>
      <c r="M152" s="1186"/>
      <c r="N152" s="1186"/>
      <c r="O152" s="1186"/>
      <c r="P152" s="1186"/>
      <c r="Q152" s="1189"/>
      <c r="R152" s="1192"/>
      <c r="S152" s="1186"/>
      <c r="T152" s="1177"/>
    </row>
    <row r="153" spans="1:20" ht="15" hidden="1" outlineLevel="1" x14ac:dyDescent="0.2">
      <c r="A153" s="1180"/>
      <c r="B153" s="1183"/>
      <c r="C153" s="136"/>
      <c r="D153" s="155">
        <v>120</v>
      </c>
      <c r="E153" s="156">
        <v>119</v>
      </c>
      <c r="F153" s="156">
        <v>119</v>
      </c>
      <c r="G153" s="156">
        <v>117.5</v>
      </c>
      <c r="H153" s="156">
        <v>115.8</v>
      </c>
      <c r="I153" s="156">
        <v>118.9</v>
      </c>
      <c r="J153" s="156">
        <v>115.75</v>
      </c>
      <c r="K153" s="142">
        <f t="shared" si="19"/>
        <v>117.99285714285713</v>
      </c>
      <c r="L153" s="161"/>
      <c r="M153" s="1186"/>
      <c r="N153" s="1186"/>
      <c r="O153" s="1186"/>
      <c r="P153" s="1186"/>
      <c r="Q153" s="1189"/>
      <c r="R153" s="1192"/>
      <c r="S153" s="1186"/>
      <c r="T153" s="1177"/>
    </row>
    <row r="154" spans="1:20" ht="15" hidden="1" outlineLevel="1" x14ac:dyDescent="0.2">
      <c r="A154" s="1180"/>
      <c r="B154" s="1183"/>
      <c r="C154" s="136"/>
      <c r="D154" s="153">
        <v>118</v>
      </c>
      <c r="E154" s="154">
        <v>117</v>
      </c>
      <c r="F154" s="154">
        <v>115.8</v>
      </c>
      <c r="G154" s="154">
        <v>116.9</v>
      </c>
      <c r="H154" s="154">
        <v>116</v>
      </c>
      <c r="I154" s="154">
        <v>116.9</v>
      </c>
      <c r="J154" s="154">
        <v>112.78</v>
      </c>
      <c r="K154" s="139">
        <f t="shared" si="19"/>
        <v>116.19714285714285</v>
      </c>
      <c r="L154" s="161"/>
      <c r="M154" s="1186"/>
      <c r="N154" s="1186"/>
      <c r="O154" s="1186"/>
      <c r="P154" s="1186"/>
      <c r="Q154" s="1189"/>
      <c r="R154" s="1192"/>
      <c r="S154" s="1186"/>
      <c r="T154" s="1177"/>
    </row>
    <row r="155" spans="1:20" ht="15" hidden="1" outlineLevel="1" x14ac:dyDescent="0.2">
      <c r="A155" s="1180"/>
      <c r="B155" s="1183"/>
      <c r="C155" s="136"/>
      <c r="D155" s="155">
        <v>115.1</v>
      </c>
      <c r="E155" s="156">
        <v>115.1</v>
      </c>
      <c r="F155" s="156">
        <v>116</v>
      </c>
      <c r="G155" s="156">
        <v>114.9</v>
      </c>
      <c r="H155" s="156">
        <v>112.6</v>
      </c>
      <c r="I155" s="156">
        <v>114.9</v>
      </c>
      <c r="J155" s="156">
        <v>110.97</v>
      </c>
      <c r="K155" s="142">
        <f t="shared" si="19"/>
        <v>114.22428571428573</v>
      </c>
      <c r="L155" s="161"/>
      <c r="M155" s="1186"/>
      <c r="N155" s="1186"/>
      <c r="O155" s="1186"/>
      <c r="P155" s="1186"/>
      <c r="Q155" s="1189"/>
      <c r="R155" s="1192"/>
      <c r="S155" s="1186"/>
      <c r="T155" s="1177"/>
    </row>
    <row r="156" spans="1:20" ht="15" hidden="1" outlineLevel="1" x14ac:dyDescent="0.2">
      <c r="A156" s="1180"/>
      <c r="B156" s="1183"/>
      <c r="C156" s="136"/>
      <c r="D156" s="153">
        <v>111.9</v>
      </c>
      <c r="E156" s="154">
        <v>112.1</v>
      </c>
      <c r="F156" s="154">
        <v>109.5</v>
      </c>
      <c r="G156" s="154">
        <v>110.9</v>
      </c>
      <c r="H156" s="154">
        <v>112</v>
      </c>
      <c r="I156" s="154">
        <v>109.2</v>
      </c>
      <c r="J156" s="154">
        <v>108.86</v>
      </c>
      <c r="K156" s="139">
        <f t="shared" si="19"/>
        <v>110.63714285714286</v>
      </c>
      <c r="L156" s="161"/>
      <c r="M156" s="1186"/>
      <c r="N156" s="1186"/>
      <c r="O156" s="1186"/>
      <c r="P156" s="1186"/>
      <c r="Q156" s="1189"/>
      <c r="R156" s="1192"/>
      <c r="S156" s="1186"/>
      <c r="T156" s="1177"/>
    </row>
    <row r="157" spans="1:20" ht="15" hidden="1" outlineLevel="1" x14ac:dyDescent="0.2">
      <c r="A157" s="1180"/>
      <c r="B157" s="1183"/>
      <c r="C157" s="136"/>
      <c r="D157" s="155">
        <v>109</v>
      </c>
      <c r="E157" s="156">
        <v>108</v>
      </c>
      <c r="F157" s="156">
        <v>108.8</v>
      </c>
      <c r="G157" s="156">
        <v>107.9</v>
      </c>
      <c r="H157" s="156">
        <v>111.1</v>
      </c>
      <c r="I157" s="156">
        <v>109</v>
      </c>
      <c r="J157" s="156">
        <v>106.32</v>
      </c>
      <c r="K157" s="142">
        <f t="shared" si="19"/>
        <v>108.58857142857144</v>
      </c>
      <c r="L157" s="161"/>
      <c r="M157" s="1186"/>
      <c r="N157" s="1186"/>
      <c r="O157" s="1186"/>
      <c r="P157" s="1186"/>
      <c r="Q157" s="1189"/>
      <c r="R157" s="1192"/>
      <c r="S157" s="1186"/>
      <c r="T157" s="1177"/>
    </row>
    <row r="158" spans="1:20" ht="15" hidden="1" outlineLevel="1" x14ac:dyDescent="0.2">
      <c r="A158" s="1180"/>
      <c r="B158" s="1183"/>
      <c r="C158" s="136"/>
      <c r="D158" s="153">
        <v>105</v>
      </c>
      <c r="E158" s="154">
        <v>105</v>
      </c>
      <c r="F158" s="154">
        <v>105.8</v>
      </c>
      <c r="G158" s="154">
        <v>104.9</v>
      </c>
      <c r="H158" s="154">
        <v>110.9</v>
      </c>
      <c r="I158" s="154">
        <v>106</v>
      </c>
      <c r="J158" s="154">
        <v>103.81</v>
      </c>
      <c r="K158" s="139">
        <f t="shared" si="19"/>
        <v>105.9157142857143</v>
      </c>
      <c r="L158" s="161"/>
      <c r="M158" s="1186"/>
      <c r="N158" s="1186"/>
      <c r="O158" s="1186"/>
      <c r="P158" s="1186"/>
      <c r="Q158" s="1189"/>
      <c r="R158" s="1192"/>
      <c r="S158" s="1186"/>
      <c r="T158" s="1177"/>
    </row>
    <row r="159" spans="1:20" ht="15.75" hidden="1" outlineLevel="1" thickBot="1" x14ac:dyDescent="0.25">
      <c r="A159" s="1181"/>
      <c r="B159" s="1184"/>
      <c r="C159" s="143"/>
      <c r="D159" s="157">
        <v>103.54</v>
      </c>
      <c r="E159" s="149">
        <v>103.2</v>
      </c>
      <c r="F159" s="149">
        <v>105</v>
      </c>
      <c r="G159" s="149">
        <v>103</v>
      </c>
      <c r="H159" s="149">
        <v>110.3</v>
      </c>
      <c r="I159" s="146">
        <v>98.8</v>
      </c>
      <c r="J159" s="146">
        <v>98.96</v>
      </c>
      <c r="K159" s="147">
        <f t="shared" si="19"/>
        <v>103.25714285714285</v>
      </c>
      <c r="L159" s="162"/>
      <c r="M159" s="1187"/>
      <c r="N159" s="1187"/>
      <c r="O159" s="1187"/>
      <c r="P159" s="1187"/>
      <c r="Q159" s="1190"/>
      <c r="R159" s="1193"/>
      <c r="S159" s="1187"/>
      <c r="T159" s="1178"/>
    </row>
    <row r="160" spans="1:20" ht="15" hidden="1" outlineLevel="1" x14ac:dyDescent="0.2">
      <c r="A160" s="1179" t="s">
        <v>102</v>
      </c>
      <c r="B160" s="1182" t="s">
        <v>94</v>
      </c>
      <c r="C160" s="96">
        <v>42604</v>
      </c>
      <c r="D160" s="132">
        <v>121.9</v>
      </c>
      <c r="E160" s="152">
        <v>120.9</v>
      </c>
      <c r="F160" s="152">
        <v>118.6</v>
      </c>
      <c r="G160" s="152">
        <v>118.3</v>
      </c>
      <c r="H160" s="152">
        <v>119.6</v>
      </c>
      <c r="I160" s="134">
        <v>122</v>
      </c>
      <c r="J160" s="152">
        <v>118.82</v>
      </c>
      <c r="K160" s="135">
        <f t="shared" si="19"/>
        <v>120.01714285714284</v>
      </c>
      <c r="L160" s="135"/>
      <c r="M160" s="1185">
        <f t="shared" ref="M160:T160" si="22">D160-D168</f>
        <v>19.400000000000006</v>
      </c>
      <c r="N160" s="1185">
        <f t="shared" si="22"/>
        <v>19.100000000000009</v>
      </c>
      <c r="O160" s="1185">
        <f t="shared" si="22"/>
        <v>17.899999999999991</v>
      </c>
      <c r="P160" s="1185">
        <f t="shared" si="22"/>
        <v>14.899999999999991</v>
      </c>
      <c r="Q160" s="1188">
        <f t="shared" si="22"/>
        <v>9.5999999999999943</v>
      </c>
      <c r="R160" s="1191">
        <f t="shared" si="22"/>
        <v>21.099999999999994</v>
      </c>
      <c r="S160" s="1191">
        <f t="shared" si="22"/>
        <v>21.449999999999989</v>
      </c>
      <c r="T160" s="1176">
        <f t="shared" si="22"/>
        <v>17.635714285714272</v>
      </c>
    </row>
    <row r="161" spans="1:20" ht="15" hidden="1" outlineLevel="1" x14ac:dyDescent="0.2">
      <c r="A161" s="1180"/>
      <c r="B161" s="1183"/>
      <c r="C161" s="136"/>
      <c r="D161" s="153">
        <v>120</v>
      </c>
      <c r="E161" s="154">
        <v>120</v>
      </c>
      <c r="F161" s="154">
        <v>116.4</v>
      </c>
      <c r="G161" s="154">
        <v>118.1</v>
      </c>
      <c r="H161" s="154">
        <v>118.4</v>
      </c>
      <c r="I161" s="154">
        <v>119.8</v>
      </c>
      <c r="J161" s="154">
        <v>118.6</v>
      </c>
      <c r="K161" s="139">
        <f t="shared" si="19"/>
        <v>118.75714285714285</v>
      </c>
      <c r="L161" s="161"/>
      <c r="M161" s="1186"/>
      <c r="N161" s="1186"/>
      <c r="O161" s="1186"/>
      <c r="P161" s="1186"/>
      <c r="Q161" s="1189"/>
      <c r="R161" s="1192"/>
      <c r="S161" s="1192"/>
      <c r="T161" s="1177"/>
    </row>
    <row r="162" spans="1:20" ht="15" hidden="1" outlineLevel="1" x14ac:dyDescent="0.2">
      <c r="A162" s="1180"/>
      <c r="B162" s="1183"/>
      <c r="C162" s="136"/>
      <c r="D162" s="155">
        <v>118</v>
      </c>
      <c r="E162" s="156">
        <v>119</v>
      </c>
      <c r="F162" s="156">
        <v>116.4</v>
      </c>
      <c r="G162" s="156">
        <v>117.9</v>
      </c>
      <c r="H162" s="156">
        <v>116.4</v>
      </c>
      <c r="I162" s="156">
        <v>118</v>
      </c>
      <c r="J162" s="156">
        <v>116.97</v>
      </c>
      <c r="K162" s="142">
        <f t="shared" si="19"/>
        <v>117.52428571428571</v>
      </c>
      <c r="L162" s="161"/>
      <c r="M162" s="1186"/>
      <c r="N162" s="1186"/>
      <c r="O162" s="1186"/>
      <c r="P162" s="1186"/>
      <c r="Q162" s="1189"/>
      <c r="R162" s="1192"/>
      <c r="S162" s="1192"/>
      <c r="T162" s="1177"/>
    </row>
    <row r="163" spans="1:20" ht="15" hidden="1" outlineLevel="1" x14ac:dyDescent="0.2">
      <c r="A163" s="1180"/>
      <c r="B163" s="1183"/>
      <c r="C163" s="136"/>
      <c r="D163" s="153">
        <v>116</v>
      </c>
      <c r="E163" s="154">
        <v>117</v>
      </c>
      <c r="F163" s="154">
        <v>113.3</v>
      </c>
      <c r="G163" s="154">
        <v>117</v>
      </c>
      <c r="H163" s="154">
        <v>116.5</v>
      </c>
      <c r="I163" s="154">
        <v>116</v>
      </c>
      <c r="J163" s="154">
        <v>114.87</v>
      </c>
      <c r="K163" s="139">
        <f t="shared" si="19"/>
        <v>115.80999999999999</v>
      </c>
      <c r="L163" s="161"/>
      <c r="M163" s="1186"/>
      <c r="N163" s="1186"/>
      <c r="O163" s="1186"/>
      <c r="P163" s="1186"/>
      <c r="Q163" s="1189"/>
      <c r="R163" s="1192"/>
      <c r="S163" s="1192"/>
      <c r="T163" s="1177"/>
    </row>
    <row r="164" spans="1:20" ht="15" hidden="1" outlineLevel="1" x14ac:dyDescent="0.2">
      <c r="A164" s="1180"/>
      <c r="B164" s="1183"/>
      <c r="C164" s="136"/>
      <c r="D164" s="155">
        <v>114</v>
      </c>
      <c r="E164" s="156">
        <v>114.9</v>
      </c>
      <c r="F164" s="156">
        <v>113.9</v>
      </c>
      <c r="G164" s="156">
        <v>114</v>
      </c>
      <c r="H164" s="156">
        <v>113.4</v>
      </c>
      <c r="I164" s="156">
        <v>114</v>
      </c>
      <c r="J164" s="156">
        <v>113</v>
      </c>
      <c r="K164" s="142">
        <f t="shared" si="19"/>
        <v>113.88571428571429</v>
      </c>
      <c r="L164" s="161"/>
      <c r="M164" s="1186"/>
      <c r="N164" s="1186"/>
      <c r="O164" s="1186"/>
      <c r="P164" s="1186"/>
      <c r="Q164" s="1189"/>
      <c r="R164" s="1192"/>
      <c r="S164" s="1192"/>
      <c r="T164" s="1177"/>
    </row>
    <row r="165" spans="1:20" ht="15" hidden="1" outlineLevel="1" x14ac:dyDescent="0.2">
      <c r="A165" s="1180"/>
      <c r="B165" s="1183"/>
      <c r="C165" s="136"/>
      <c r="D165" s="153">
        <v>111</v>
      </c>
      <c r="E165" s="154">
        <v>111.9</v>
      </c>
      <c r="F165" s="154">
        <v>107.7</v>
      </c>
      <c r="G165" s="154">
        <v>111.9</v>
      </c>
      <c r="H165" s="154">
        <v>113</v>
      </c>
      <c r="I165" s="154">
        <v>111.1</v>
      </c>
      <c r="J165" s="154">
        <v>110.57</v>
      </c>
      <c r="K165" s="139">
        <f t="shared" si="19"/>
        <v>111.02428571428572</v>
      </c>
      <c r="L165" s="161"/>
      <c r="M165" s="1186"/>
      <c r="N165" s="1186"/>
      <c r="O165" s="1186"/>
      <c r="P165" s="1186"/>
      <c r="Q165" s="1189"/>
      <c r="R165" s="1192"/>
      <c r="S165" s="1192"/>
      <c r="T165" s="1177"/>
    </row>
    <row r="166" spans="1:20" ht="15" hidden="1" outlineLevel="1" x14ac:dyDescent="0.2">
      <c r="A166" s="1180"/>
      <c r="B166" s="1183"/>
      <c r="C166" s="136"/>
      <c r="D166" s="155">
        <v>107</v>
      </c>
      <c r="E166" s="156">
        <v>107.9</v>
      </c>
      <c r="F166" s="156">
        <v>106.9</v>
      </c>
      <c r="G166" s="156">
        <v>110.1</v>
      </c>
      <c r="H166" s="156">
        <v>111</v>
      </c>
      <c r="I166" s="156">
        <v>109</v>
      </c>
      <c r="J166" s="156">
        <v>107.88</v>
      </c>
      <c r="K166" s="142">
        <f t="shared" si="19"/>
        <v>108.53999999999999</v>
      </c>
      <c r="L166" s="161"/>
      <c r="M166" s="1186"/>
      <c r="N166" s="1186"/>
      <c r="O166" s="1186"/>
      <c r="P166" s="1186"/>
      <c r="Q166" s="1189"/>
      <c r="R166" s="1192"/>
      <c r="S166" s="1192"/>
      <c r="T166" s="1177"/>
    </row>
    <row r="167" spans="1:20" ht="15" hidden="1" outlineLevel="1" x14ac:dyDescent="0.2">
      <c r="A167" s="1180"/>
      <c r="B167" s="1183"/>
      <c r="C167" s="136"/>
      <c r="D167" s="153">
        <v>103.9</v>
      </c>
      <c r="E167" s="154">
        <v>102.9</v>
      </c>
      <c r="F167" s="154">
        <v>103.2</v>
      </c>
      <c r="G167" s="154">
        <v>106</v>
      </c>
      <c r="H167" s="154">
        <v>111</v>
      </c>
      <c r="I167" s="154">
        <v>106.3</v>
      </c>
      <c r="J167" s="154">
        <v>105.2</v>
      </c>
      <c r="K167" s="139">
        <f t="shared" si="19"/>
        <v>105.5</v>
      </c>
      <c r="L167" s="161"/>
      <c r="M167" s="1186"/>
      <c r="N167" s="1186"/>
      <c r="O167" s="1186"/>
      <c r="P167" s="1186"/>
      <c r="Q167" s="1189"/>
      <c r="R167" s="1192"/>
      <c r="S167" s="1192"/>
      <c r="T167" s="1177"/>
    </row>
    <row r="168" spans="1:20" ht="15.75" hidden="1" outlineLevel="1" thickBot="1" x14ac:dyDescent="0.25">
      <c r="A168" s="1181"/>
      <c r="B168" s="1184"/>
      <c r="C168" s="143"/>
      <c r="D168" s="157">
        <v>102.5</v>
      </c>
      <c r="E168" s="149">
        <v>101.8</v>
      </c>
      <c r="F168" s="149">
        <v>100.7</v>
      </c>
      <c r="G168" s="149">
        <v>103.4</v>
      </c>
      <c r="H168" s="149">
        <v>110</v>
      </c>
      <c r="I168" s="149">
        <v>100.9</v>
      </c>
      <c r="J168" s="146">
        <v>97.37</v>
      </c>
      <c r="K168" s="147">
        <f t="shared" si="19"/>
        <v>102.38142857142857</v>
      </c>
      <c r="L168" s="162"/>
      <c r="M168" s="1187"/>
      <c r="N168" s="1187"/>
      <c r="O168" s="1187"/>
      <c r="P168" s="1187"/>
      <c r="Q168" s="1190"/>
      <c r="R168" s="1193"/>
      <c r="S168" s="1193"/>
      <c r="T168" s="1178"/>
    </row>
    <row r="169" spans="1:20" ht="15" hidden="1" outlineLevel="1" x14ac:dyDescent="0.2">
      <c r="A169" s="1179" t="s">
        <v>102</v>
      </c>
      <c r="B169" s="1182" t="s">
        <v>94</v>
      </c>
      <c r="C169" s="96">
        <v>42839</v>
      </c>
      <c r="D169" s="132">
        <v>121</v>
      </c>
      <c r="E169" s="152">
        <v>117.4</v>
      </c>
      <c r="F169" s="152">
        <v>119.7</v>
      </c>
      <c r="G169" s="152">
        <v>115.8</v>
      </c>
      <c r="H169" s="152">
        <v>116.4</v>
      </c>
      <c r="I169" s="134">
        <v>121.9</v>
      </c>
      <c r="J169" s="152">
        <v>116.49</v>
      </c>
      <c r="K169" s="135">
        <f t="shared" si="19"/>
        <v>118.38428571428572</v>
      </c>
      <c r="L169" s="135"/>
      <c r="M169" s="1185">
        <f t="shared" ref="M169:T169" si="23">D169-D177</f>
        <v>20</v>
      </c>
      <c r="N169" s="1185">
        <f t="shared" si="23"/>
        <v>16.300000000000011</v>
      </c>
      <c r="O169" s="1185">
        <f t="shared" si="23"/>
        <v>18.700000000000003</v>
      </c>
      <c r="P169" s="1185">
        <f t="shared" si="23"/>
        <v>17.399999999999991</v>
      </c>
      <c r="Q169" s="1188">
        <f t="shared" si="23"/>
        <v>12.100000000000009</v>
      </c>
      <c r="R169" s="1191">
        <f t="shared" si="23"/>
        <v>25.600000000000009</v>
      </c>
      <c r="S169" s="1185">
        <f t="shared" si="23"/>
        <v>18.449999999999989</v>
      </c>
      <c r="T169" s="1176">
        <f t="shared" si="23"/>
        <v>18.364285714285728</v>
      </c>
    </row>
    <row r="170" spans="1:20" ht="15" hidden="1" outlineLevel="1" x14ac:dyDescent="0.2">
      <c r="A170" s="1180"/>
      <c r="B170" s="1183"/>
      <c r="C170" s="136"/>
      <c r="D170" s="153">
        <v>119</v>
      </c>
      <c r="E170" s="154">
        <v>118.4</v>
      </c>
      <c r="F170" s="154">
        <v>117.9</v>
      </c>
      <c r="G170" s="154">
        <v>117.2</v>
      </c>
      <c r="H170" s="154">
        <v>114</v>
      </c>
      <c r="I170" s="154">
        <v>119</v>
      </c>
      <c r="J170" s="154">
        <v>117.04</v>
      </c>
      <c r="K170" s="139">
        <f t="shared" si="19"/>
        <v>117.50571428571428</v>
      </c>
      <c r="L170" s="161"/>
      <c r="M170" s="1186"/>
      <c r="N170" s="1186"/>
      <c r="O170" s="1186"/>
      <c r="P170" s="1186"/>
      <c r="Q170" s="1189"/>
      <c r="R170" s="1192"/>
      <c r="S170" s="1186"/>
      <c r="T170" s="1177"/>
    </row>
    <row r="171" spans="1:20" ht="15" hidden="1" outlineLevel="1" x14ac:dyDescent="0.2">
      <c r="A171" s="1180"/>
      <c r="B171" s="1183"/>
      <c r="C171" s="136"/>
      <c r="D171" s="155">
        <v>117</v>
      </c>
      <c r="E171" s="156">
        <v>118.7</v>
      </c>
      <c r="F171" s="156">
        <v>118</v>
      </c>
      <c r="G171" s="156">
        <v>117.2</v>
      </c>
      <c r="H171" s="156">
        <v>110.7</v>
      </c>
      <c r="I171" s="156">
        <v>117.5</v>
      </c>
      <c r="J171" s="156">
        <v>116.33</v>
      </c>
      <c r="K171" s="142">
        <f t="shared" si="19"/>
        <v>116.49000000000001</v>
      </c>
      <c r="L171" s="161"/>
      <c r="M171" s="1186"/>
      <c r="N171" s="1186"/>
      <c r="O171" s="1186"/>
      <c r="P171" s="1186"/>
      <c r="Q171" s="1189"/>
      <c r="R171" s="1192"/>
      <c r="S171" s="1186"/>
      <c r="T171" s="1177"/>
    </row>
    <row r="172" spans="1:20" ht="15" hidden="1" outlineLevel="1" x14ac:dyDescent="0.2">
      <c r="A172" s="1180"/>
      <c r="B172" s="1183"/>
      <c r="C172" s="136"/>
      <c r="D172" s="153">
        <v>113.5</v>
      </c>
      <c r="E172" s="154">
        <v>117.7</v>
      </c>
      <c r="F172" s="154">
        <v>114.5</v>
      </c>
      <c r="G172" s="154">
        <v>117.4</v>
      </c>
      <c r="H172" s="154">
        <v>111</v>
      </c>
      <c r="I172" s="154">
        <v>114.5</v>
      </c>
      <c r="J172" s="154">
        <v>113.93</v>
      </c>
      <c r="K172" s="139">
        <f t="shared" si="19"/>
        <v>114.64714285714285</v>
      </c>
      <c r="L172" s="161"/>
      <c r="M172" s="1186"/>
      <c r="N172" s="1186"/>
      <c r="O172" s="1186"/>
      <c r="P172" s="1186"/>
      <c r="Q172" s="1189"/>
      <c r="R172" s="1192"/>
      <c r="S172" s="1186"/>
      <c r="T172" s="1177"/>
    </row>
    <row r="173" spans="1:20" ht="15" hidden="1" outlineLevel="1" x14ac:dyDescent="0.2">
      <c r="A173" s="1180"/>
      <c r="B173" s="1183"/>
      <c r="C173" s="136"/>
      <c r="D173" s="155">
        <v>112.4</v>
      </c>
      <c r="E173" s="156">
        <v>114</v>
      </c>
      <c r="F173" s="156">
        <v>115</v>
      </c>
      <c r="G173" s="156">
        <v>116.5</v>
      </c>
      <c r="H173" s="156">
        <v>107.1</v>
      </c>
      <c r="I173" s="156">
        <v>113.5</v>
      </c>
      <c r="J173" s="156">
        <v>112.06</v>
      </c>
      <c r="K173" s="142">
        <f t="shared" si="19"/>
        <v>112.93714285714285</v>
      </c>
      <c r="L173" s="161"/>
      <c r="M173" s="1186"/>
      <c r="N173" s="1186"/>
      <c r="O173" s="1186"/>
      <c r="P173" s="1186"/>
      <c r="Q173" s="1189"/>
      <c r="R173" s="1192"/>
      <c r="S173" s="1186"/>
      <c r="T173" s="1177"/>
    </row>
    <row r="174" spans="1:20" ht="15" hidden="1" outlineLevel="1" x14ac:dyDescent="0.2">
      <c r="A174" s="1180"/>
      <c r="B174" s="1183"/>
      <c r="C174" s="136"/>
      <c r="D174" s="153">
        <v>109</v>
      </c>
      <c r="E174" s="154">
        <v>109</v>
      </c>
      <c r="F174" s="154">
        <v>108.7</v>
      </c>
      <c r="G174" s="154">
        <v>114</v>
      </c>
      <c r="H174" s="154">
        <v>106.7</v>
      </c>
      <c r="I174" s="154">
        <v>107.8</v>
      </c>
      <c r="J174" s="154">
        <v>109.16</v>
      </c>
      <c r="K174" s="139">
        <f t="shared" si="19"/>
        <v>109.1942857142857</v>
      </c>
      <c r="L174" s="161"/>
      <c r="M174" s="1186"/>
      <c r="N174" s="1186"/>
      <c r="O174" s="1186"/>
      <c r="P174" s="1186"/>
      <c r="Q174" s="1189"/>
      <c r="R174" s="1192"/>
      <c r="S174" s="1186"/>
      <c r="T174" s="1177"/>
    </row>
    <row r="175" spans="1:20" ht="15" hidden="1" outlineLevel="1" x14ac:dyDescent="0.2">
      <c r="A175" s="1180"/>
      <c r="B175" s="1183"/>
      <c r="C175" s="136"/>
      <c r="D175" s="155">
        <v>106.8</v>
      </c>
      <c r="E175" s="156">
        <v>106</v>
      </c>
      <c r="F175" s="156">
        <v>107.9</v>
      </c>
      <c r="G175" s="156">
        <v>109.1</v>
      </c>
      <c r="H175" s="156">
        <v>105.2</v>
      </c>
      <c r="I175" s="156">
        <v>107</v>
      </c>
      <c r="J175" s="156">
        <v>107.19</v>
      </c>
      <c r="K175" s="142">
        <f t="shared" si="19"/>
        <v>107.02714285714286</v>
      </c>
      <c r="L175" s="161"/>
      <c r="M175" s="1186"/>
      <c r="N175" s="1186"/>
      <c r="O175" s="1186"/>
      <c r="P175" s="1186"/>
      <c r="Q175" s="1189"/>
      <c r="R175" s="1192"/>
      <c r="S175" s="1186"/>
      <c r="T175" s="1177"/>
    </row>
    <row r="176" spans="1:20" ht="15" hidden="1" outlineLevel="1" x14ac:dyDescent="0.2">
      <c r="A176" s="1180"/>
      <c r="B176" s="1183"/>
      <c r="C176" s="136"/>
      <c r="D176" s="153">
        <v>103</v>
      </c>
      <c r="E176" s="154">
        <v>103</v>
      </c>
      <c r="F176" s="154">
        <v>104.4</v>
      </c>
      <c r="G176" s="154">
        <v>103.4</v>
      </c>
      <c r="H176" s="154">
        <v>105.3</v>
      </c>
      <c r="I176" s="154">
        <v>104</v>
      </c>
      <c r="J176" s="154">
        <v>104.27</v>
      </c>
      <c r="K176" s="139">
        <f t="shared" si="19"/>
        <v>103.90999999999998</v>
      </c>
      <c r="L176" s="161"/>
      <c r="M176" s="1186"/>
      <c r="N176" s="1186"/>
      <c r="O176" s="1186"/>
      <c r="P176" s="1186"/>
      <c r="Q176" s="1189"/>
      <c r="R176" s="1192"/>
      <c r="S176" s="1186"/>
      <c r="T176" s="1177"/>
    </row>
    <row r="177" spans="1:20" ht="15.75" hidden="1" outlineLevel="1" thickBot="1" x14ac:dyDescent="0.25">
      <c r="A177" s="1181"/>
      <c r="B177" s="1184"/>
      <c r="C177" s="143"/>
      <c r="D177" s="157">
        <v>101</v>
      </c>
      <c r="E177" s="149">
        <v>101.1</v>
      </c>
      <c r="F177" s="149">
        <v>101</v>
      </c>
      <c r="G177" s="146">
        <v>98.4</v>
      </c>
      <c r="H177" s="149">
        <v>104.3</v>
      </c>
      <c r="I177" s="146">
        <v>96.3</v>
      </c>
      <c r="J177" s="146">
        <v>98.04</v>
      </c>
      <c r="K177" s="147">
        <f>AVERAGE(D177:J177)</f>
        <v>100.02</v>
      </c>
      <c r="L177" s="162"/>
      <c r="M177" s="1187"/>
      <c r="N177" s="1187"/>
      <c r="O177" s="1187"/>
      <c r="P177" s="1187"/>
      <c r="Q177" s="1190"/>
      <c r="R177" s="1193"/>
      <c r="S177" s="1187"/>
      <c r="T177" s="1178"/>
    </row>
    <row r="178" spans="1:20" ht="15" hidden="1" outlineLevel="1" x14ac:dyDescent="0.2">
      <c r="A178" s="1179" t="s">
        <v>102</v>
      </c>
      <c r="B178" s="1182" t="s">
        <v>94</v>
      </c>
      <c r="C178" s="96">
        <v>42849</v>
      </c>
      <c r="D178" s="151">
        <v>120</v>
      </c>
      <c r="E178" s="152">
        <v>118.3</v>
      </c>
      <c r="F178" s="152">
        <v>120</v>
      </c>
      <c r="G178" s="152">
        <v>116</v>
      </c>
      <c r="H178" s="152">
        <v>116.7</v>
      </c>
      <c r="I178" s="152">
        <v>120</v>
      </c>
      <c r="J178" s="152">
        <v>117.29</v>
      </c>
      <c r="K178" s="135">
        <f t="shared" ref="K178:K185" si="24">AVERAGE(D178:J178)</f>
        <v>118.32714285714285</v>
      </c>
      <c r="L178" s="135"/>
      <c r="M178" s="1185">
        <f t="shared" ref="M178:T178" si="25">D178-D186</f>
        <v>19</v>
      </c>
      <c r="N178" s="1185">
        <f t="shared" si="25"/>
        <v>17.299999999999997</v>
      </c>
      <c r="O178" s="1185">
        <f t="shared" si="25"/>
        <v>18.900000000000006</v>
      </c>
      <c r="P178" s="1185">
        <f t="shared" si="25"/>
        <v>16.900000000000006</v>
      </c>
      <c r="Q178" s="1188">
        <f t="shared" si="25"/>
        <v>13.400000000000006</v>
      </c>
      <c r="R178" s="1191">
        <f t="shared" si="25"/>
        <v>23.700000000000003</v>
      </c>
      <c r="S178" s="1185">
        <f t="shared" si="25"/>
        <v>19.36</v>
      </c>
      <c r="T178" s="1176">
        <f t="shared" si="25"/>
        <v>18.365714285714276</v>
      </c>
    </row>
    <row r="179" spans="1:20" ht="15" hidden="1" outlineLevel="1" x14ac:dyDescent="0.2">
      <c r="A179" s="1180"/>
      <c r="B179" s="1183"/>
      <c r="C179" s="136"/>
      <c r="D179" s="153">
        <v>118.9</v>
      </c>
      <c r="E179" s="154">
        <v>118.5</v>
      </c>
      <c r="F179" s="154">
        <v>117.9</v>
      </c>
      <c r="G179" s="154">
        <v>117.7</v>
      </c>
      <c r="H179" s="154">
        <v>114.1</v>
      </c>
      <c r="I179" s="154">
        <v>118</v>
      </c>
      <c r="J179" s="154">
        <v>117.14</v>
      </c>
      <c r="K179" s="139">
        <f t="shared" si="24"/>
        <v>117.46285714285715</v>
      </c>
      <c r="L179" s="161"/>
      <c r="M179" s="1186"/>
      <c r="N179" s="1186"/>
      <c r="O179" s="1186"/>
      <c r="P179" s="1186"/>
      <c r="Q179" s="1189"/>
      <c r="R179" s="1192"/>
      <c r="S179" s="1186"/>
      <c r="T179" s="1177"/>
    </row>
    <row r="180" spans="1:20" ht="15" hidden="1" outlineLevel="1" x14ac:dyDescent="0.2">
      <c r="A180" s="1180"/>
      <c r="B180" s="1183"/>
      <c r="C180" s="136"/>
      <c r="D180" s="155">
        <v>117</v>
      </c>
      <c r="E180" s="156">
        <v>118.8</v>
      </c>
      <c r="F180" s="156">
        <v>117.9</v>
      </c>
      <c r="G180" s="156">
        <v>117.5</v>
      </c>
      <c r="H180" s="156">
        <v>110.8</v>
      </c>
      <c r="I180" s="156">
        <v>116</v>
      </c>
      <c r="J180" s="156">
        <v>116.53</v>
      </c>
      <c r="K180" s="142">
        <f t="shared" si="24"/>
        <v>116.36142857142856</v>
      </c>
      <c r="L180" s="161"/>
      <c r="M180" s="1186"/>
      <c r="N180" s="1186"/>
      <c r="O180" s="1186"/>
      <c r="P180" s="1186"/>
      <c r="Q180" s="1189"/>
      <c r="R180" s="1192"/>
      <c r="S180" s="1186"/>
      <c r="T180" s="1177"/>
    </row>
    <row r="181" spans="1:20" ht="15" hidden="1" outlineLevel="1" x14ac:dyDescent="0.2">
      <c r="A181" s="1180"/>
      <c r="B181" s="1183"/>
      <c r="C181" s="136"/>
      <c r="D181" s="153">
        <v>113.6</v>
      </c>
      <c r="E181" s="154">
        <v>117.7</v>
      </c>
      <c r="F181" s="154">
        <v>114.5</v>
      </c>
      <c r="G181" s="154">
        <v>117.8</v>
      </c>
      <c r="H181" s="154">
        <v>111.1</v>
      </c>
      <c r="I181" s="154">
        <v>113</v>
      </c>
      <c r="J181" s="154">
        <v>113.78</v>
      </c>
      <c r="K181" s="139">
        <f t="shared" si="24"/>
        <v>114.49714285714286</v>
      </c>
      <c r="L181" s="161"/>
      <c r="M181" s="1186"/>
      <c r="N181" s="1186"/>
      <c r="O181" s="1186"/>
      <c r="P181" s="1186"/>
      <c r="Q181" s="1189"/>
      <c r="R181" s="1192"/>
      <c r="S181" s="1186"/>
      <c r="T181" s="1177"/>
    </row>
    <row r="182" spans="1:20" ht="15" hidden="1" outlineLevel="1" x14ac:dyDescent="0.2">
      <c r="A182" s="1180"/>
      <c r="B182" s="1183"/>
      <c r="C182" s="136"/>
      <c r="D182" s="155">
        <v>112.5</v>
      </c>
      <c r="E182" s="156">
        <v>114.10899999999999</v>
      </c>
      <c r="F182" s="156">
        <v>115</v>
      </c>
      <c r="G182" s="156">
        <v>116.7</v>
      </c>
      <c r="H182" s="156">
        <v>106.5</v>
      </c>
      <c r="I182" s="156">
        <v>111.9</v>
      </c>
      <c r="J182" s="156">
        <v>111.88</v>
      </c>
      <c r="K182" s="142">
        <f t="shared" si="24"/>
        <v>112.65557142857142</v>
      </c>
      <c r="L182" s="161"/>
      <c r="M182" s="1186"/>
      <c r="N182" s="1186"/>
      <c r="O182" s="1186"/>
      <c r="P182" s="1186"/>
      <c r="Q182" s="1189"/>
      <c r="R182" s="1192"/>
      <c r="S182" s="1186"/>
      <c r="T182" s="1177"/>
    </row>
    <row r="183" spans="1:20" ht="15" hidden="1" outlineLevel="1" x14ac:dyDescent="0.2">
      <c r="A183" s="1180"/>
      <c r="B183" s="1183"/>
      <c r="C183" s="136"/>
      <c r="D183" s="153">
        <v>109</v>
      </c>
      <c r="E183" s="154">
        <v>109</v>
      </c>
      <c r="F183" s="154">
        <v>108.7</v>
      </c>
      <c r="G183" s="154">
        <v>114.2</v>
      </c>
      <c r="H183" s="154">
        <v>106</v>
      </c>
      <c r="I183" s="154">
        <v>106</v>
      </c>
      <c r="J183" s="154">
        <v>103.83</v>
      </c>
      <c r="K183" s="139">
        <f t="shared" si="24"/>
        <v>108.10428571428572</v>
      </c>
      <c r="L183" s="161"/>
      <c r="M183" s="1186"/>
      <c r="N183" s="1186"/>
      <c r="O183" s="1186"/>
      <c r="P183" s="1186"/>
      <c r="Q183" s="1189"/>
      <c r="R183" s="1192"/>
      <c r="S183" s="1186"/>
      <c r="T183" s="1177"/>
    </row>
    <row r="184" spans="1:20" ht="15" hidden="1" outlineLevel="1" x14ac:dyDescent="0.2">
      <c r="A184" s="1180"/>
      <c r="B184" s="1183"/>
      <c r="C184" s="136"/>
      <c r="D184" s="155">
        <v>106.8</v>
      </c>
      <c r="E184" s="156">
        <v>106</v>
      </c>
      <c r="F184" s="156">
        <v>107.9</v>
      </c>
      <c r="G184" s="156">
        <v>109.1</v>
      </c>
      <c r="H184" s="156">
        <v>104.3</v>
      </c>
      <c r="I184" s="156">
        <v>106</v>
      </c>
      <c r="J184" s="156">
        <v>106.88</v>
      </c>
      <c r="K184" s="142">
        <f t="shared" si="24"/>
        <v>106.71142857142857</v>
      </c>
      <c r="L184" s="161"/>
      <c r="M184" s="1186"/>
      <c r="N184" s="1186"/>
      <c r="O184" s="1186"/>
      <c r="P184" s="1186"/>
      <c r="Q184" s="1189"/>
      <c r="R184" s="1192"/>
      <c r="S184" s="1186"/>
      <c r="T184" s="1177"/>
    </row>
    <row r="185" spans="1:20" ht="15" hidden="1" outlineLevel="1" x14ac:dyDescent="0.2">
      <c r="A185" s="1180"/>
      <c r="B185" s="1183"/>
      <c r="C185" s="136"/>
      <c r="D185" s="153">
        <v>103</v>
      </c>
      <c r="E185" s="154">
        <v>103</v>
      </c>
      <c r="F185" s="154">
        <v>104.4</v>
      </c>
      <c r="G185" s="154">
        <v>103.4</v>
      </c>
      <c r="H185" s="154">
        <v>104.4</v>
      </c>
      <c r="I185" s="154">
        <v>102.3</v>
      </c>
      <c r="J185" s="154">
        <v>103.76</v>
      </c>
      <c r="K185" s="139">
        <f t="shared" si="24"/>
        <v>103.46571428571427</v>
      </c>
      <c r="L185" s="161"/>
      <c r="M185" s="1186"/>
      <c r="N185" s="1186"/>
      <c r="O185" s="1186"/>
      <c r="P185" s="1186"/>
      <c r="Q185" s="1189"/>
      <c r="R185" s="1192"/>
      <c r="S185" s="1186"/>
      <c r="T185" s="1177"/>
    </row>
    <row r="186" spans="1:20" ht="15.75" hidden="1" outlineLevel="1" thickBot="1" x14ac:dyDescent="0.25">
      <c r="A186" s="1181"/>
      <c r="B186" s="1184"/>
      <c r="C186" s="143"/>
      <c r="D186" s="157">
        <v>101</v>
      </c>
      <c r="E186" s="149">
        <v>101</v>
      </c>
      <c r="F186" s="149">
        <v>101.1</v>
      </c>
      <c r="G186" s="149">
        <v>99.1</v>
      </c>
      <c r="H186" s="146">
        <v>103.3</v>
      </c>
      <c r="I186" s="174">
        <v>96.3</v>
      </c>
      <c r="J186" s="149">
        <v>97.93</v>
      </c>
      <c r="K186" s="147">
        <f>AVERAGE(D186:J186)</f>
        <v>99.96142857142857</v>
      </c>
      <c r="L186" s="162"/>
      <c r="M186" s="1187"/>
      <c r="N186" s="1187"/>
      <c r="O186" s="1187"/>
      <c r="P186" s="1187"/>
      <c r="Q186" s="1190"/>
      <c r="R186" s="1193"/>
      <c r="S186" s="1187"/>
      <c r="T186" s="1178"/>
    </row>
    <row r="187" spans="1:20" ht="15" hidden="1" outlineLevel="1" x14ac:dyDescent="0.2">
      <c r="A187" s="1179" t="s">
        <v>102</v>
      </c>
      <c r="B187" s="1182" t="s">
        <v>94</v>
      </c>
      <c r="C187" s="96">
        <v>42857</v>
      </c>
      <c r="D187" s="132">
        <v>119</v>
      </c>
      <c r="E187" s="152">
        <v>118.4</v>
      </c>
      <c r="F187" s="152">
        <v>117.1</v>
      </c>
      <c r="G187" s="152">
        <v>114.3</v>
      </c>
      <c r="H187" s="152">
        <v>117</v>
      </c>
      <c r="I187" s="152">
        <v>117</v>
      </c>
      <c r="J187" s="152">
        <v>117.07</v>
      </c>
      <c r="K187" s="135">
        <f t="shared" ref="K187:K194" si="26">AVERAGE(D187:J187)</f>
        <v>117.1242857142857</v>
      </c>
      <c r="L187" s="135"/>
      <c r="M187" s="1185">
        <f t="shared" ref="M187:T187" si="27">D187-D195</f>
        <v>15.5</v>
      </c>
      <c r="N187" s="1185">
        <f t="shared" si="27"/>
        <v>15.700000000000003</v>
      </c>
      <c r="O187" s="1188">
        <f t="shared" si="27"/>
        <v>8.6999999999999886</v>
      </c>
      <c r="P187" s="1185">
        <f t="shared" si="27"/>
        <v>11.200000000000003</v>
      </c>
      <c r="Q187" s="1194">
        <f t="shared" si="27"/>
        <v>10.900000000000006</v>
      </c>
      <c r="R187" s="1194">
        <f t="shared" si="27"/>
        <v>15.200000000000003</v>
      </c>
      <c r="S187" s="1191">
        <f t="shared" si="27"/>
        <v>16.909999999999997</v>
      </c>
      <c r="T187" s="1176">
        <f t="shared" si="27"/>
        <v>13.444285714285712</v>
      </c>
    </row>
    <row r="188" spans="1:20" ht="15" hidden="1" outlineLevel="1" x14ac:dyDescent="0.2">
      <c r="A188" s="1180"/>
      <c r="B188" s="1183"/>
      <c r="C188" s="136"/>
      <c r="D188" s="153">
        <v>119</v>
      </c>
      <c r="E188" s="154">
        <v>119.7</v>
      </c>
      <c r="F188" s="154">
        <v>115.9</v>
      </c>
      <c r="G188" s="154">
        <v>116.5</v>
      </c>
      <c r="H188" s="154">
        <v>114.8</v>
      </c>
      <c r="I188" s="154">
        <v>117</v>
      </c>
      <c r="J188" s="154">
        <v>117.68</v>
      </c>
      <c r="K188" s="139">
        <f t="shared" si="26"/>
        <v>117.22571428571428</v>
      </c>
      <c r="L188" s="161"/>
      <c r="M188" s="1186"/>
      <c r="N188" s="1186"/>
      <c r="O188" s="1189"/>
      <c r="P188" s="1186"/>
      <c r="Q188" s="1195"/>
      <c r="R188" s="1195"/>
      <c r="S188" s="1192"/>
      <c r="T188" s="1177"/>
    </row>
    <row r="189" spans="1:20" ht="15" hidden="1" outlineLevel="1" x14ac:dyDescent="0.2">
      <c r="A189" s="1180"/>
      <c r="B189" s="1183"/>
      <c r="C189" s="136"/>
      <c r="D189" s="155">
        <v>117.2</v>
      </c>
      <c r="E189" s="156">
        <v>119</v>
      </c>
      <c r="F189" s="156">
        <v>115.9</v>
      </c>
      <c r="G189" s="156">
        <v>117.2</v>
      </c>
      <c r="H189" s="156">
        <v>111.7</v>
      </c>
      <c r="I189" s="156">
        <v>117</v>
      </c>
      <c r="J189" s="156">
        <v>116.98</v>
      </c>
      <c r="K189" s="142">
        <f t="shared" si="26"/>
        <v>116.42571428571429</v>
      </c>
      <c r="L189" s="161"/>
      <c r="M189" s="1186"/>
      <c r="N189" s="1186"/>
      <c r="O189" s="1189"/>
      <c r="P189" s="1186"/>
      <c r="Q189" s="1195"/>
      <c r="R189" s="1195"/>
      <c r="S189" s="1192"/>
      <c r="T189" s="1177"/>
    </row>
    <row r="190" spans="1:20" ht="15" hidden="1" outlineLevel="1" x14ac:dyDescent="0.2">
      <c r="A190" s="1180"/>
      <c r="B190" s="1183"/>
      <c r="C190" s="136"/>
      <c r="D190" s="153">
        <v>115.1</v>
      </c>
      <c r="E190" s="154">
        <v>118</v>
      </c>
      <c r="F190" s="154">
        <v>114</v>
      </c>
      <c r="G190" s="154">
        <v>117.3</v>
      </c>
      <c r="H190" s="154">
        <v>112</v>
      </c>
      <c r="I190" s="154">
        <v>116</v>
      </c>
      <c r="J190" s="154">
        <v>115.08</v>
      </c>
      <c r="K190" s="139">
        <f t="shared" si="26"/>
        <v>115.35428571428574</v>
      </c>
      <c r="L190" s="161"/>
      <c r="M190" s="1186"/>
      <c r="N190" s="1186"/>
      <c r="O190" s="1189"/>
      <c r="P190" s="1186"/>
      <c r="Q190" s="1195"/>
      <c r="R190" s="1195"/>
      <c r="S190" s="1192"/>
      <c r="T190" s="1177"/>
    </row>
    <row r="191" spans="1:20" ht="15" hidden="1" outlineLevel="1" x14ac:dyDescent="0.2">
      <c r="A191" s="1180"/>
      <c r="B191" s="1183"/>
      <c r="C191" s="136"/>
      <c r="D191" s="155">
        <v>113</v>
      </c>
      <c r="E191" s="156">
        <v>114</v>
      </c>
      <c r="F191" s="156">
        <v>114</v>
      </c>
      <c r="G191" s="156">
        <v>116.2</v>
      </c>
      <c r="H191" s="156">
        <v>108.4</v>
      </c>
      <c r="I191" s="156">
        <v>115</v>
      </c>
      <c r="J191" s="156">
        <v>113.22</v>
      </c>
      <c r="K191" s="142">
        <f t="shared" si="26"/>
        <v>113.40285714285714</v>
      </c>
      <c r="L191" s="161"/>
      <c r="M191" s="1186"/>
      <c r="N191" s="1186"/>
      <c r="O191" s="1189"/>
      <c r="P191" s="1186"/>
      <c r="Q191" s="1195"/>
      <c r="R191" s="1195"/>
      <c r="S191" s="1192"/>
      <c r="T191" s="1177"/>
    </row>
    <row r="192" spans="1:20" ht="15" hidden="1" outlineLevel="1" x14ac:dyDescent="0.2">
      <c r="A192" s="1180"/>
      <c r="B192" s="1183"/>
      <c r="C192" s="136"/>
      <c r="D192" s="153">
        <v>110</v>
      </c>
      <c r="E192" s="154">
        <v>110.1</v>
      </c>
      <c r="F192" s="154">
        <v>111.7</v>
      </c>
      <c r="G192" s="154">
        <v>113.6</v>
      </c>
      <c r="H192" s="154">
        <v>108</v>
      </c>
      <c r="I192" s="154">
        <v>110</v>
      </c>
      <c r="J192" s="154">
        <v>110.21</v>
      </c>
      <c r="K192" s="139">
        <f t="shared" si="26"/>
        <v>110.51571428571428</v>
      </c>
      <c r="L192" s="161"/>
      <c r="M192" s="1186"/>
      <c r="N192" s="1186"/>
      <c r="O192" s="1189"/>
      <c r="P192" s="1186"/>
      <c r="Q192" s="1195"/>
      <c r="R192" s="1195"/>
      <c r="S192" s="1192"/>
      <c r="T192" s="1177"/>
    </row>
    <row r="193" spans="1:20" ht="15" hidden="1" outlineLevel="1" x14ac:dyDescent="0.2">
      <c r="A193" s="1180"/>
      <c r="B193" s="1183"/>
      <c r="C193" s="136"/>
      <c r="D193" s="155">
        <v>108</v>
      </c>
      <c r="E193" s="156">
        <v>107</v>
      </c>
      <c r="F193" s="156">
        <v>111.1</v>
      </c>
      <c r="G193" s="156">
        <v>108.3</v>
      </c>
      <c r="H193" s="156">
        <v>106.7</v>
      </c>
      <c r="I193" s="156">
        <v>110</v>
      </c>
      <c r="J193" s="156">
        <v>108.11</v>
      </c>
      <c r="K193" s="142">
        <f t="shared" si="26"/>
        <v>108.45857142857143</v>
      </c>
      <c r="L193" s="161"/>
      <c r="M193" s="1186"/>
      <c r="N193" s="1186"/>
      <c r="O193" s="1189"/>
      <c r="P193" s="1186"/>
      <c r="Q193" s="1195"/>
      <c r="R193" s="1195"/>
      <c r="S193" s="1192"/>
      <c r="T193" s="1177"/>
    </row>
    <row r="194" spans="1:20" ht="15" hidden="1" outlineLevel="1" x14ac:dyDescent="0.2">
      <c r="A194" s="1180"/>
      <c r="B194" s="1183"/>
      <c r="C194" s="136"/>
      <c r="D194" s="153">
        <v>105</v>
      </c>
      <c r="E194" s="154">
        <v>104</v>
      </c>
      <c r="F194" s="154">
        <v>109.3</v>
      </c>
      <c r="G194" s="154">
        <v>105</v>
      </c>
      <c r="H194" s="154">
        <v>106.8</v>
      </c>
      <c r="I194" s="154">
        <v>107.3</v>
      </c>
      <c r="J194" s="154">
        <v>105.19</v>
      </c>
      <c r="K194" s="139">
        <f t="shared" si="26"/>
        <v>106.0842857142857</v>
      </c>
      <c r="L194" s="161"/>
      <c r="M194" s="1186"/>
      <c r="N194" s="1186"/>
      <c r="O194" s="1189"/>
      <c r="P194" s="1186"/>
      <c r="Q194" s="1195"/>
      <c r="R194" s="1195"/>
      <c r="S194" s="1192"/>
      <c r="T194" s="1177"/>
    </row>
    <row r="195" spans="1:20" ht="15.75" hidden="1" outlineLevel="1" thickBot="1" x14ac:dyDescent="0.25">
      <c r="A195" s="1181"/>
      <c r="B195" s="1184"/>
      <c r="C195" s="143"/>
      <c r="D195" s="157">
        <v>103.5</v>
      </c>
      <c r="E195" s="149">
        <v>102.7</v>
      </c>
      <c r="F195" s="146">
        <v>108.4</v>
      </c>
      <c r="G195" s="149">
        <v>103.1</v>
      </c>
      <c r="H195" s="149">
        <v>106.1</v>
      </c>
      <c r="I195" s="149">
        <v>101.8</v>
      </c>
      <c r="J195" s="174">
        <v>100.16</v>
      </c>
      <c r="K195" s="147">
        <f>AVERAGE(D195:J195)</f>
        <v>103.67999999999999</v>
      </c>
      <c r="L195" s="162"/>
      <c r="M195" s="1187"/>
      <c r="N195" s="1187"/>
      <c r="O195" s="1190"/>
      <c r="P195" s="1187"/>
      <c r="Q195" s="1196"/>
      <c r="R195" s="1196"/>
      <c r="S195" s="1193"/>
      <c r="T195" s="1178"/>
    </row>
    <row r="196" spans="1:20" ht="15" collapsed="1" x14ac:dyDescent="0.2">
      <c r="A196" s="1179" t="s">
        <v>102</v>
      </c>
      <c r="B196" s="1182" t="s">
        <v>94</v>
      </c>
      <c r="C196" s="96">
        <v>42907</v>
      </c>
      <c r="D196" s="151">
        <v>117.5</v>
      </c>
      <c r="E196" s="152">
        <v>117.6</v>
      </c>
      <c r="F196" s="152">
        <v>117</v>
      </c>
      <c r="G196" s="152">
        <v>115.5</v>
      </c>
      <c r="H196" s="152">
        <v>116.9</v>
      </c>
      <c r="I196" s="152">
        <v>119</v>
      </c>
      <c r="J196" s="152">
        <v>116.67</v>
      </c>
      <c r="K196" s="135">
        <f t="shared" ref="K196:K203" si="28">AVERAGE(D196:J196)</f>
        <v>117.16714285714285</v>
      </c>
      <c r="L196" s="135"/>
      <c r="M196" s="1185">
        <f t="shared" ref="M196:T196" si="29">D196-D204</f>
        <v>11.799999999999997</v>
      </c>
      <c r="N196" s="1185">
        <f t="shared" si="29"/>
        <v>11.799999999999997</v>
      </c>
      <c r="O196" s="1185">
        <f t="shared" si="29"/>
        <v>7.9000000000000057</v>
      </c>
      <c r="P196" s="1185">
        <f t="shared" si="29"/>
        <v>11</v>
      </c>
      <c r="Q196" s="1188">
        <f t="shared" si="29"/>
        <v>6.5</v>
      </c>
      <c r="R196" s="1191">
        <f t="shared" si="29"/>
        <v>18.799999999999997</v>
      </c>
      <c r="S196" s="1194">
        <f t="shared" si="29"/>
        <v>12.829999999999998</v>
      </c>
      <c r="T196" s="1176">
        <f t="shared" si="29"/>
        <v>11.518571428571406</v>
      </c>
    </row>
    <row r="197" spans="1:20" ht="15" x14ac:dyDescent="0.2">
      <c r="A197" s="1180"/>
      <c r="B197" s="1183"/>
      <c r="C197" s="136"/>
      <c r="D197" s="153">
        <v>118.4</v>
      </c>
      <c r="E197" s="154">
        <v>118.5</v>
      </c>
      <c r="F197" s="154">
        <v>116.5</v>
      </c>
      <c r="G197" s="154">
        <v>115.4</v>
      </c>
      <c r="H197" s="154">
        <v>116.7</v>
      </c>
      <c r="I197" s="154">
        <v>118</v>
      </c>
      <c r="J197" s="154">
        <v>117.83</v>
      </c>
      <c r="K197" s="139">
        <f t="shared" si="28"/>
        <v>117.33285714285715</v>
      </c>
      <c r="L197" s="161"/>
      <c r="M197" s="1186"/>
      <c r="N197" s="1186"/>
      <c r="O197" s="1186"/>
      <c r="P197" s="1186"/>
      <c r="Q197" s="1189"/>
      <c r="R197" s="1192"/>
      <c r="S197" s="1195"/>
      <c r="T197" s="1177"/>
    </row>
    <row r="198" spans="1:20" ht="15" x14ac:dyDescent="0.2">
      <c r="A198" s="1180"/>
      <c r="B198" s="1183"/>
      <c r="C198" s="136"/>
      <c r="D198" s="155">
        <v>117.2</v>
      </c>
      <c r="E198" s="156">
        <v>116.9</v>
      </c>
      <c r="F198" s="156">
        <v>116.6</v>
      </c>
      <c r="G198" s="156">
        <v>115.9</v>
      </c>
      <c r="H198" s="156">
        <v>114.9</v>
      </c>
      <c r="I198" s="156">
        <v>116</v>
      </c>
      <c r="J198" s="156">
        <v>117.93</v>
      </c>
      <c r="K198" s="142">
        <f t="shared" si="28"/>
        <v>116.49000000000001</v>
      </c>
      <c r="L198" s="161"/>
      <c r="M198" s="1186"/>
      <c r="N198" s="1186"/>
      <c r="O198" s="1186"/>
      <c r="P198" s="1186"/>
      <c r="Q198" s="1189"/>
      <c r="R198" s="1192"/>
      <c r="S198" s="1195"/>
      <c r="T198" s="1177"/>
    </row>
    <row r="199" spans="1:20" ht="15" x14ac:dyDescent="0.2">
      <c r="A199" s="1180"/>
      <c r="B199" s="1183"/>
      <c r="C199" s="136"/>
      <c r="D199" s="153">
        <v>115.1</v>
      </c>
      <c r="E199" s="154">
        <v>114.9</v>
      </c>
      <c r="F199" s="154">
        <v>115.2</v>
      </c>
      <c r="G199" s="154">
        <v>116.1</v>
      </c>
      <c r="H199" s="154">
        <v>115</v>
      </c>
      <c r="I199" s="154">
        <v>113</v>
      </c>
      <c r="J199" s="154">
        <v>116.13</v>
      </c>
      <c r="K199" s="139">
        <f t="shared" si="28"/>
        <v>115.06142857142856</v>
      </c>
      <c r="L199" s="161"/>
      <c r="M199" s="1186"/>
      <c r="N199" s="1186"/>
      <c r="O199" s="1186"/>
      <c r="P199" s="1186"/>
      <c r="Q199" s="1189"/>
      <c r="R199" s="1192"/>
      <c r="S199" s="1195"/>
      <c r="T199" s="1177"/>
    </row>
    <row r="200" spans="1:20" ht="15" x14ac:dyDescent="0.2">
      <c r="A200" s="1180"/>
      <c r="B200" s="1183"/>
      <c r="C200" s="136"/>
      <c r="D200" s="155">
        <v>113</v>
      </c>
      <c r="E200" s="156">
        <v>112.3</v>
      </c>
      <c r="F200" s="156">
        <v>115.3</v>
      </c>
      <c r="G200" s="156">
        <v>114.3</v>
      </c>
      <c r="H200" s="156">
        <v>112.3</v>
      </c>
      <c r="I200" s="156">
        <v>112</v>
      </c>
      <c r="J200" s="156">
        <v>114.54</v>
      </c>
      <c r="K200" s="142">
        <f t="shared" si="28"/>
        <v>113.39142857142858</v>
      </c>
      <c r="L200" s="161"/>
      <c r="M200" s="1186"/>
      <c r="N200" s="1186"/>
      <c r="O200" s="1186"/>
      <c r="P200" s="1186"/>
      <c r="Q200" s="1189"/>
      <c r="R200" s="1192"/>
      <c r="S200" s="1195"/>
      <c r="T200" s="1177"/>
    </row>
    <row r="201" spans="1:20" ht="15" x14ac:dyDescent="0.2">
      <c r="A201" s="1180"/>
      <c r="B201" s="1183"/>
      <c r="C201" s="136"/>
      <c r="D201" s="153">
        <v>110</v>
      </c>
      <c r="E201" s="154">
        <v>109.8</v>
      </c>
      <c r="F201" s="154">
        <v>113.1</v>
      </c>
      <c r="G201" s="154">
        <v>111.5</v>
      </c>
      <c r="H201" s="154">
        <v>111.9</v>
      </c>
      <c r="I201" s="154">
        <v>109</v>
      </c>
      <c r="J201" s="154">
        <v>111.63</v>
      </c>
      <c r="K201" s="139">
        <f t="shared" si="28"/>
        <v>110.99</v>
      </c>
      <c r="L201" s="161"/>
      <c r="M201" s="1186"/>
      <c r="N201" s="1186"/>
      <c r="O201" s="1186"/>
      <c r="P201" s="1186"/>
      <c r="Q201" s="1189"/>
      <c r="R201" s="1192"/>
      <c r="S201" s="1195"/>
      <c r="T201" s="1177"/>
    </row>
    <row r="202" spans="1:20" ht="15" x14ac:dyDescent="0.2">
      <c r="A202" s="1180"/>
      <c r="B202" s="1183"/>
      <c r="C202" s="136"/>
      <c r="D202" s="155">
        <v>108.1</v>
      </c>
      <c r="E202" s="156">
        <v>108.9</v>
      </c>
      <c r="F202" s="156">
        <v>112.6</v>
      </c>
      <c r="G202" s="156">
        <v>108.6</v>
      </c>
      <c r="H202" s="156">
        <v>110.9</v>
      </c>
      <c r="I202" s="156">
        <v>107</v>
      </c>
      <c r="J202" s="156">
        <v>109.82</v>
      </c>
      <c r="K202" s="142">
        <f t="shared" si="28"/>
        <v>109.41714285714286</v>
      </c>
      <c r="L202" s="161"/>
      <c r="M202" s="1186"/>
      <c r="N202" s="1186"/>
      <c r="O202" s="1186"/>
      <c r="P202" s="1186"/>
      <c r="Q202" s="1189"/>
      <c r="R202" s="1192"/>
      <c r="S202" s="1195"/>
      <c r="T202" s="1177"/>
    </row>
    <row r="203" spans="1:20" ht="15" x14ac:dyDescent="0.2">
      <c r="A203" s="1180"/>
      <c r="B203" s="1183"/>
      <c r="C203" s="136"/>
      <c r="D203" s="153">
        <v>107.4</v>
      </c>
      <c r="E203" s="154">
        <v>107.5</v>
      </c>
      <c r="F203" s="154">
        <v>110</v>
      </c>
      <c r="G203" s="154">
        <v>106.8</v>
      </c>
      <c r="H203" s="154">
        <v>111</v>
      </c>
      <c r="I203" s="154">
        <v>105.2</v>
      </c>
      <c r="J203" s="154">
        <v>107.69</v>
      </c>
      <c r="K203" s="139">
        <f t="shared" si="28"/>
        <v>107.94142857142859</v>
      </c>
      <c r="L203" s="161"/>
      <c r="M203" s="1186"/>
      <c r="N203" s="1186"/>
      <c r="O203" s="1186"/>
      <c r="P203" s="1186"/>
      <c r="Q203" s="1189"/>
      <c r="R203" s="1192"/>
      <c r="S203" s="1195"/>
      <c r="T203" s="1177"/>
    </row>
    <row r="204" spans="1:20" ht="15.75" thickBot="1" x14ac:dyDescent="0.25">
      <c r="A204" s="1181"/>
      <c r="B204" s="1184"/>
      <c r="C204" s="143"/>
      <c r="D204" s="157">
        <v>105.7</v>
      </c>
      <c r="E204" s="149">
        <v>105.8</v>
      </c>
      <c r="F204" s="149">
        <v>109.1</v>
      </c>
      <c r="G204" s="149">
        <v>104.5</v>
      </c>
      <c r="H204" s="146">
        <v>110.4</v>
      </c>
      <c r="I204" s="174">
        <v>100.2</v>
      </c>
      <c r="J204" s="149">
        <v>103.84</v>
      </c>
      <c r="K204" s="147">
        <f>AVERAGE(D204:J204)</f>
        <v>105.64857142857144</v>
      </c>
      <c r="L204" s="162"/>
      <c r="M204" s="1187"/>
      <c r="N204" s="1187"/>
      <c r="O204" s="1187"/>
      <c r="P204" s="1187"/>
      <c r="Q204" s="1190"/>
      <c r="R204" s="1193"/>
      <c r="S204" s="1196"/>
      <c r="T204" s="1178"/>
    </row>
    <row r="205" spans="1:20" ht="15" x14ac:dyDescent="0.2">
      <c r="A205" s="1179" t="s">
        <v>102</v>
      </c>
      <c r="B205" s="1182" t="s">
        <v>94</v>
      </c>
      <c r="C205" s="96">
        <v>42964</v>
      </c>
      <c r="D205" s="151">
        <v>120.9</v>
      </c>
      <c r="E205" s="152">
        <v>120.7</v>
      </c>
      <c r="F205" s="152">
        <v>119.6</v>
      </c>
      <c r="G205" s="152">
        <v>119.5</v>
      </c>
      <c r="H205" s="152">
        <v>118.8</v>
      </c>
      <c r="I205" s="152">
        <v>122.2</v>
      </c>
      <c r="J205" s="152">
        <v>119.1</v>
      </c>
      <c r="K205" s="135">
        <f t="shared" ref="K205:K212" si="30">AVERAGE(D205:J205)</f>
        <v>120.11428571428573</v>
      </c>
      <c r="L205" s="135"/>
      <c r="M205" s="1185">
        <f t="shared" ref="M205:T205" si="31">D205-D213</f>
        <v>21.300000000000011</v>
      </c>
      <c r="N205" s="1185">
        <f t="shared" si="31"/>
        <v>22.5</v>
      </c>
      <c r="O205" s="1185">
        <f t="shared" si="31"/>
        <v>19.099999999999994</v>
      </c>
      <c r="P205" s="1191">
        <f t="shared" si="31"/>
        <v>25</v>
      </c>
      <c r="Q205" s="1188">
        <f t="shared" si="31"/>
        <v>17.200000000000003</v>
      </c>
      <c r="R205" s="1191">
        <f t="shared" si="31"/>
        <v>25.200000000000003</v>
      </c>
      <c r="S205" s="1194">
        <f t="shared" si="31"/>
        <v>24.199999999999989</v>
      </c>
      <c r="T205" s="1176">
        <f t="shared" si="31"/>
        <v>22.071428571428598</v>
      </c>
    </row>
    <row r="206" spans="1:20" ht="15" x14ac:dyDescent="0.2">
      <c r="A206" s="1180"/>
      <c r="B206" s="1183"/>
      <c r="C206" s="136"/>
      <c r="D206" s="153">
        <v>120</v>
      </c>
      <c r="E206" s="154">
        <v>120</v>
      </c>
      <c r="F206" s="154"/>
      <c r="G206" s="154">
        <v>119</v>
      </c>
      <c r="H206" s="154">
        <v>116.3</v>
      </c>
      <c r="I206" s="154">
        <v>120</v>
      </c>
      <c r="J206" s="154">
        <v>118.7</v>
      </c>
      <c r="K206" s="139">
        <f t="shared" si="30"/>
        <v>119</v>
      </c>
      <c r="L206" s="161"/>
      <c r="M206" s="1186"/>
      <c r="N206" s="1186"/>
      <c r="O206" s="1186"/>
      <c r="P206" s="1192"/>
      <c r="Q206" s="1189"/>
      <c r="R206" s="1192"/>
      <c r="S206" s="1195"/>
      <c r="T206" s="1177"/>
    </row>
    <row r="207" spans="1:20" ht="15" x14ac:dyDescent="0.2">
      <c r="A207" s="1180"/>
      <c r="B207" s="1183"/>
      <c r="C207" s="136"/>
      <c r="D207" s="155">
        <v>117.9</v>
      </c>
      <c r="E207" s="156">
        <v>118.1</v>
      </c>
      <c r="F207" s="156">
        <v>118</v>
      </c>
      <c r="G207" s="156">
        <v>117</v>
      </c>
      <c r="H207" s="156"/>
      <c r="I207" s="156">
        <v>118.3</v>
      </c>
      <c r="J207" s="156">
        <v>117</v>
      </c>
      <c r="K207" s="142">
        <f t="shared" si="30"/>
        <v>117.71666666666665</v>
      </c>
      <c r="L207" s="161"/>
      <c r="M207" s="1186"/>
      <c r="N207" s="1186"/>
      <c r="O207" s="1186"/>
      <c r="P207" s="1192"/>
      <c r="Q207" s="1189"/>
      <c r="R207" s="1192"/>
      <c r="S207" s="1195"/>
      <c r="T207" s="1177"/>
    </row>
    <row r="208" spans="1:20" ht="15" x14ac:dyDescent="0.2">
      <c r="A208" s="1180"/>
      <c r="B208" s="1183"/>
      <c r="C208" s="136"/>
      <c r="D208" s="153">
        <v>114.9</v>
      </c>
      <c r="E208" s="154">
        <v>116.1</v>
      </c>
      <c r="F208" s="154"/>
      <c r="G208" s="154">
        <v>115.1</v>
      </c>
      <c r="H208" s="154">
        <v>113.1</v>
      </c>
      <c r="I208" s="154">
        <v>115.9</v>
      </c>
      <c r="J208" s="154">
        <v>114.4</v>
      </c>
      <c r="K208" s="139">
        <f t="shared" si="30"/>
        <v>114.91666666666667</v>
      </c>
      <c r="L208" s="161"/>
      <c r="M208" s="1186"/>
      <c r="N208" s="1186"/>
      <c r="O208" s="1186"/>
      <c r="P208" s="1192"/>
      <c r="Q208" s="1189"/>
      <c r="R208" s="1192"/>
      <c r="S208" s="1195"/>
      <c r="T208" s="1177"/>
    </row>
    <row r="209" spans="1:20" ht="15" x14ac:dyDescent="0.2">
      <c r="A209" s="1180"/>
      <c r="B209" s="1183"/>
      <c r="C209" s="136"/>
      <c r="D209" s="155">
        <v>112.7</v>
      </c>
      <c r="E209" s="156">
        <v>112.9</v>
      </c>
      <c r="F209" s="156">
        <v>115.5</v>
      </c>
      <c r="G209" s="156">
        <v>113.1</v>
      </c>
      <c r="H209" s="156">
        <v>107.6</v>
      </c>
      <c r="I209" s="156">
        <v>113.8</v>
      </c>
      <c r="J209" s="156">
        <v>111.9</v>
      </c>
      <c r="K209" s="142">
        <f t="shared" si="30"/>
        <v>112.5</v>
      </c>
      <c r="L209" s="161"/>
      <c r="M209" s="1186"/>
      <c r="N209" s="1186"/>
      <c r="O209" s="1186"/>
      <c r="P209" s="1192"/>
      <c r="Q209" s="1189"/>
      <c r="R209" s="1192"/>
      <c r="S209" s="1195"/>
      <c r="T209" s="1177"/>
    </row>
    <row r="210" spans="1:20" ht="15" x14ac:dyDescent="0.2">
      <c r="A210" s="1180"/>
      <c r="B210" s="1183"/>
      <c r="C210" s="136"/>
      <c r="D210" s="153">
        <v>106.9</v>
      </c>
      <c r="E210" s="154">
        <v>109</v>
      </c>
      <c r="F210" s="154"/>
      <c r="G210" s="154">
        <v>109.1</v>
      </c>
      <c r="H210" s="154">
        <v>107</v>
      </c>
      <c r="I210" s="154">
        <v>110</v>
      </c>
      <c r="J210" s="154">
        <v>107.1</v>
      </c>
      <c r="K210" s="139">
        <f t="shared" si="30"/>
        <v>108.18333333333334</v>
      </c>
      <c r="L210" s="161"/>
      <c r="M210" s="1186"/>
      <c r="N210" s="1186"/>
      <c r="O210" s="1186"/>
      <c r="P210" s="1192"/>
      <c r="Q210" s="1189"/>
      <c r="R210" s="1192"/>
      <c r="S210" s="1195"/>
      <c r="T210" s="1177"/>
    </row>
    <row r="211" spans="1:20" ht="15" x14ac:dyDescent="0.2">
      <c r="A211" s="1180"/>
      <c r="B211" s="1183"/>
      <c r="C211" s="136"/>
      <c r="D211" s="155">
        <v>104.9</v>
      </c>
      <c r="E211" s="156">
        <v>105</v>
      </c>
      <c r="F211" s="156">
        <v>106.9</v>
      </c>
      <c r="G211" s="156">
        <v>107</v>
      </c>
      <c r="H211" s="156"/>
      <c r="I211" s="156">
        <v>106</v>
      </c>
      <c r="J211" s="156">
        <v>104.8</v>
      </c>
      <c r="K211" s="142">
        <f t="shared" si="30"/>
        <v>105.76666666666665</v>
      </c>
      <c r="L211" s="161"/>
      <c r="M211" s="1186"/>
      <c r="N211" s="1186"/>
      <c r="O211" s="1186"/>
      <c r="P211" s="1192"/>
      <c r="Q211" s="1189"/>
      <c r="R211" s="1192"/>
      <c r="S211" s="1195"/>
      <c r="T211" s="1177"/>
    </row>
    <row r="212" spans="1:20" ht="15" x14ac:dyDescent="0.2">
      <c r="A212" s="1180"/>
      <c r="B212" s="1183"/>
      <c r="C212" s="136"/>
      <c r="D212" s="153">
        <v>102.9</v>
      </c>
      <c r="E212" s="154">
        <v>101.5</v>
      </c>
      <c r="F212" s="154">
        <v>103.9</v>
      </c>
      <c r="G212" s="154">
        <v>102.7</v>
      </c>
      <c r="H212" s="154">
        <v>104.2</v>
      </c>
      <c r="I212" s="154">
        <v>102.5</v>
      </c>
      <c r="J212" s="154">
        <v>101.9</v>
      </c>
      <c r="K212" s="139">
        <f t="shared" si="30"/>
        <v>102.8</v>
      </c>
      <c r="L212" s="161"/>
      <c r="M212" s="1186"/>
      <c r="N212" s="1186"/>
      <c r="O212" s="1186"/>
      <c r="P212" s="1192"/>
      <c r="Q212" s="1189"/>
      <c r="R212" s="1192"/>
      <c r="S212" s="1195"/>
      <c r="T212" s="1177"/>
    </row>
    <row r="213" spans="1:20" ht="15.75" thickBot="1" x14ac:dyDescent="0.25">
      <c r="A213" s="1181"/>
      <c r="B213" s="1184"/>
      <c r="C213" s="143"/>
      <c r="D213" s="157">
        <v>99.6</v>
      </c>
      <c r="E213" s="149">
        <v>98.2</v>
      </c>
      <c r="F213" s="149">
        <v>100.5</v>
      </c>
      <c r="G213" s="174">
        <v>94.5</v>
      </c>
      <c r="H213" s="146">
        <v>101.6</v>
      </c>
      <c r="I213" s="175">
        <v>97</v>
      </c>
      <c r="J213" s="174">
        <v>94.9</v>
      </c>
      <c r="K213" s="147">
        <f>AVERAGE(D213:J213)</f>
        <v>98.04285714285713</v>
      </c>
      <c r="L213" s="162"/>
      <c r="M213" s="1187"/>
      <c r="N213" s="1187"/>
      <c r="O213" s="1187"/>
      <c r="P213" s="1193"/>
      <c r="Q213" s="1190"/>
      <c r="R213" s="1193"/>
      <c r="S213" s="1196"/>
      <c r="T213" s="1178"/>
    </row>
  </sheetData>
  <customSheetViews>
    <customSheetView guid="{44EA8A87-10E8-41FC-8E8D-7805666B1E10}" hiddenRows="1">
      <pane xSplit="2" ySplit="1" topLeftCell="C117" activePane="bottomRight" state="frozen"/>
      <selection pane="bottomRight" activeCell="C217" sqref="C217"/>
      <pageMargins left="0.7" right="0.7" top="0.75" bottom="0.75" header="0.3" footer="0.3"/>
    </customSheetView>
    <customSheetView guid="{DC17E760-7AF3-43F5-835D-CADE0871D56B}" hiddenRows="1">
      <pane xSplit="2" ySplit="1" topLeftCell="C117" activePane="bottomRight" state="frozen"/>
      <selection pane="bottomRight" activeCell="C217" sqref="C217"/>
      <pageMargins left="0.7" right="0.7" top="0.75" bottom="0.75" header="0.3" footer="0.3"/>
    </customSheetView>
    <customSheetView guid="{C68F1DBA-59ED-4C0F-91DB-9CB24CE8BAE4}" hiddenRows="1">
      <pane xSplit="2" ySplit="1" topLeftCell="C117" activePane="bottomRight" state="frozen"/>
      <selection pane="bottomRight" activeCell="C217" sqref="C217"/>
      <pageMargins left="0.7" right="0.7" top="0.75" bottom="0.75" header="0.3" footer="0.3"/>
    </customSheetView>
    <customSheetView guid="{9885E431-6DE8-4BC7-9049-DA75057AC931}" hiddenRows="1">
      <pane xSplit="2" ySplit="1" topLeftCell="C117" activePane="bottomRight" state="frozen"/>
      <selection pane="bottomRight" activeCell="C217" sqref="C217"/>
      <pageMargins left="0.7" right="0.7" top="0.75" bottom="0.75" header="0.3" footer="0.3"/>
    </customSheetView>
    <customSheetView guid="{59B3823D-14D6-499A-A91C-64465C53DD54}" hiddenRows="1">
      <pane xSplit="2" ySplit="1" topLeftCell="C117" activePane="bottomRight" state="frozen"/>
      <selection pane="bottomRight" activeCell="C217" sqref="C217"/>
      <pageMargins left="0.7" right="0.7" top="0.75" bottom="0.75" header="0.3" footer="0.3"/>
    </customSheetView>
    <customSheetView guid="{3EC616EC-9597-4666-9CE0-4265690115C8}" hiddenRows="1">
      <pane xSplit="2" ySplit="1" topLeftCell="C117" activePane="bottomRight" state="frozen"/>
      <selection pane="bottomRight" activeCell="C217" sqref="C217"/>
      <pageMargins left="0.7" right="0.7" top="0.75" bottom="0.75" header="0.3" footer="0.3"/>
    </customSheetView>
    <customSheetView guid="{10BBB012-7C39-4D46-BF20-238B6C5ADCE0}" hiddenRows="1">
      <pane xSplit="2" ySplit="1" topLeftCell="C117" activePane="bottomRight" state="frozen"/>
      <selection pane="bottomRight" activeCell="C217" sqref="C217"/>
      <pageMargins left="0.7" right="0.7" top="0.75" bottom="0.75" header="0.3" footer="0.3"/>
    </customSheetView>
    <customSheetView guid="{7CFB4564-A573-4AEE-9975-79543CE5E4E6}" hiddenRows="1">
      <pane xSplit="2" ySplit="1" topLeftCell="C117" activePane="bottomRight" state="frozen"/>
      <selection pane="bottomRight" activeCell="C217" sqref="C217"/>
      <pageMargins left="0.7" right="0.7" top="0.75" bottom="0.75" header="0.3" footer="0.3"/>
    </customSheetView>
  </customSheetViews>
  <mergeCells count="113">
    <mergeCell ref="Q205:Q213"/>
    <mergeCell ref="R205:R213"/>
    <mergeCell ref="S205:S213"/>
    <mergeCell ref="T205:T213"/>
    <mergeCell ref="A205:A213"/>
    <mergeCell ref="B205:B213"/>
    <mergeCell ref="M205:M213"/>
    <mergeCell ref="N205:N213"/>
    <mergeCell ref="O205:O213"/>
    <mergeCell ref="P205:P213"/>
    <mergeCell ref="Q178:Q186"/>
    <mergeCell ref="R178:R186"/>
    <mergeCell ref="S178:S186"/>
    <mergeCell ref="T178:T186"/>
    <mergeCell ref="A178:A186"/>
    <mergeCell ref="B178:B186"/>
    <mergeCell ref="M178:M186"/>
    <mergeCell ref="N178:N186"/>
    <mergeCell ref="O178:O186"/>
    <mergeCell ref="P178:P186"/>
    <mergeCell ref="M123:T123"/>
    <mergeCell ref="S160:S168"/>
    <mergeCell ref="T160:T168"/>
    <mergeCell ref="M169:M177"/>
    <mergeCell ref="N169:N177"/>
    <mergeCell ref="O169:O177"/>
    <mergeCell ref="P169:P177"/>
    <mergeCell ref="Q169:Q177"/>
    <mergeCell ref="R169:R177"/>
    <mergeCell ref="S169:S177"/>
    <mergeCell ref="T169:T177"/>
    <mergeCell ref="M160:M168"/>
    <mergeCell ref="N160:N168"/>
    <mergeCell ref="O160:O168"/>
    <mergeCell ref="P160:P168"/>
    <mergeCell ref="Q160:Q168"/>
    <mergeCell ref="R160:R168"/>
    <mergeCell ref="S142:S150"/>
    <mergeCell ref="T142:T150"/>
    <mergeCell ref="M151:M159"/>
    <mergeCell ref="N151:N159"/>
    <mergeCell ref="O151:O159"/>
    <mergeCell ref="P151:P159"/>
    <mergeCell ref="Q151:Q159"/>
    <mergeCell ref="R151:R159"/>
    <mergeCell ref="S151:S159"/>
    <mergeCell ref="T151:T159"/>
    <mergeCell ref="M142:M150"/>
    <mergeCell ref="N142:N150"/>
    <mergeCell ref="O142:O150"/>
    <mergeCell ref="P142:P150"/>
    <mergeCell ref="Q142:Q150"/>
    <mergeCell ref="R142:R150"/>
    <mergeCell ref="T124:T132"/>
    <mergeCell ref="N133:N141"/>
    <mergeCell ref="O133:O141"/>
    <mergeCell ref="P133:P141"/>
    <mergeCell ref="Q133:Q141"/>
    <mergeCell ref="R133:R141"/>
    <mergeCell ref="S133:S141"/>
    <mergeCell ref="T133:T141"/>
    <mergeCell ref="R124:R132"/>
    <mergeCell ref="S124:S132"/>
    <mergeCell ref="M133:M141"/>
    <mergeCell ref="N124:N132"/>
    <mergeCell ref="O124:O132"/>
    <mergeCell ref="P124:P132"/>
    <mergeCell ref="Q124:Q132"/>
    <mergeCell ref="A151:A159"/>
    <mergeCell ref="B151:B159"/>
    <mergeCell ref="A160:A168"/>
    <mergeCell ref="B160:B168"/>
    <mergeCell ref="A2:A20"/>
    <mergeCell ref="B2:B20"/>
    <mergeCell ref="A22:A40"/>
    <mergeCell ref="B22:B40"/>
    <mergeCell ref="A42:A60"/>
    <mergeCell ref="B42:B60"/>
    <mergeCell ref="Q187:Q195"/>
    <mergeCell ref="R187:R195"/>
    <mergeCell ref="S187:S195"/>
    <mergeCell ref="A169:A177"/>
    <mergeCell ref="B169:B177"/>
    <mergeCell ref="A124:A132"/>
    <mergeCell ref="B124:B132"/>
    <mergeCell ref="A133:A141"/>
    <mergeCell ref="B133:B141"/>
    <mergeCell ref="A142:A150"/>
    <mergeCell ref="B142:B150"/>
    <mergeCell ref="A62:A80"/>
    <mergeCell ref="B62:B80"/>
    <mergeCell ref="A82:A100"/>
    <mergeCell ref="B82:B100"/>
    <mergeCell ref="A102:A122"/>
    <mergeCell ref="B102:B122"/>
    <mergeCell ref="M124:M132"/>
    <mergeCell ref="T187:T195"/>
    <mergeCell ref="A187:A195"/>
    <mergeCell ref="B187:B195"/>
    <mergeCell ref="M187:M195"/>
    <mergeCell ref="N187:N195"/>
    <mergeCell ref="O187:O195"/>
    <mergeCell ref="P187:P195"/>
    <mergeCell ref="Q196:Q204"/>
    <mergeCell ref="R196:R204"/>
    <mergeCell ref="S196:S204"/>
    <mergeCell ref="T196:T204"/>
    <mergeCell ref="A196:A204"/>
    <mergeCell ref="B196:B204"/>
    <mergeCell ref="M196:M204"/>
    <mergeCell ref="N196:N204"/>
    <mergeCell ref="O196:O204"/>
    <mergeCell ref="P196:P20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2"/>
  </sheetPr>
  <dimension ref="A1:P2194"/>
  <sheetViews>
    <sheetView zoomScaleNormal="100" workbookViewId="0">
      <pane xSplit="1" ySplit="4" topLeftCell="B2150" activePane="bottomRight" state="frozen"/>
      <selection pane="topRight" activeCell="B1" sqref="B1"/>
      <selection pane="bottomLeft" activeCell="A5" sqref="A5"/>
      <selection pane="bottomRight" activeCell="I2180" sqref="I2180"/>
    </sheetView>
  </sheetViews>
  <sheetFormatPr defaultColWidth="9.140625" defaultRowHeight="12.75" x14ac:dyDescent="0.2"/>
  <cols>
    <col min="1" max="1" width="15.42578125" style="14" bestFit="1" customWidth="1"/>
    <col min="2" max="7" width="9" style="6" customWidth="1"/>
    <col min="8" max="8" width="9" style="33" customWidth="1"/>
    <col min="9" max="9" width="30.28515625" style="2" customWidth="1"/>
    <col min="10" max="10" width="9.7109375" style="1" customWidth="1"/>
    <col min="11" max="15" width="4.28515625" style="1" customWidth="1"/>
    <col min="16" max="16" width="15.42578125" style="2" bestFit="1" customWidth="1"/>
    <col min="17" max="16384" width="9.140625" style="2"/>
  </cols>
  <sheetData>
    <row r="1" spans="1:16" ht="21.75" thickBot="1" x14ac:dyDescent="0.4">
      <c r="A1" s="1164" t="s">
        <v>104</v>
      </c>
      <c r="B1" s="1164"/>
      <c r="C1" s="1164"/>
      <c r="D1" s="1164"/>
      <c r="E1" s="1164"/>
      <c r="F1" s="1164"/>
      <c r="G1" s="1164"/>
      <c r="I1" s="277" t="s">
        <v>150</v>
      </c>
    </row>
    <row r="2" spans="1:16" ht="15.75" x14ac:dyDescent="0.2">
      <c r="A2" s="329" t="s">
        <v>1</v>
      </c>
      <c r="B2" s="336" t="s">
        <v>51</v>
      </c>
      <c r="C2" s="336" t="s">
        <v>52</v>
      </c>
      <c r="D2" s="336" t="s">
        <v>53</v>
      </c>
      <c r="E2" s="336" t="s">
        <v>54</v>
      </c>
      <c r="F2" s="344" t="s">
        <v>55</v>
      </c>
      <c r="G2" s="345" t="s">
        <v>56</v>
      </c>
      <c r="H2" s="346" t="s">
        <v>67</v>
      </c>
    </row>
    <row r="3" spans="1:16" ht="13.5" thickBot="1" x14ac:dyDescent="0.25">
      <c r="A3" s="347"/>
      <c r="B3" s="348" t="s">
        <v>28</v>
      </c>
      <c r="C3" s="348" t="s">
        <v>28</v>
      </c>
      <c r="D3" s="349" t="s">
        <v>28</v>
      </c>
      <c r="E3" s="349" t="s">
        <v>28</v>
      </c>
      <c r="F3" s="349" t="s">
        <v>28</v>
      </c>
      <c r="G3" s="350" t="s">
        <v>28</v>
      </c>
      <c r="H3" s="351" t="s">
        <v>28</v>
      </c>
    </row>
    <row r="4" spans="1:16" ht="26.25" thickBot="1" x14ac:dyDescent="0.25">
      <c r="A4" s="352" t="s">
        <v>12</v>
      </c>
      <c r="B4" s="353" t="s">
        <v>34</v>
      </c>
      <c r="C4" s="353" t="s">
        <v>34</v>
      </c>
      <c r="D4" s="353" t="s">
        <v>34</v>
      </c>
      <c r="E4" s="353" t="s">
        <v>34</v>
      </c>
      <c r="F4" s="353" t="s">
        <v>34</v>
      </c>
      <c r="G4" s="353" t="s">
        <v>34</v>
      </c>
      <c r="H4" s="353" t="s">
        <v>34</v>
      </c>
      <c r="I4" s="492" t="s">
        <v>160</v>
      </c>
    </row>
    <row r="5" spans="1:16" x14ac:dyDescent="0.2">
      <c r="A5" s="41">
        <v>44562</v>
      </c>
      <c r="B5" s="240">
        <v>1.4978</v>
      </c>
      <c r="C5" s="42">
        <v>1.4979</v>
      </c>
      <c r="D5" s="42">
        <v>1.498</v>
      </c>
      <c r="E5" s="176">
        <v>1.4979</v>
      </c>
      <c r="F5" s="42">
        <v>1.4978</v>
      </c>
      <c r="G5" s="42">
        <v>1.4978</v>
      </c>
      <c r="H5" s="51">
        <v>1.498</v>
      </c>
      <c r="P5" s="8"/>
    </row>
    <row r="6" spans="1:16" x14ac:dyDescent="0.2">
      <c r="A6" s="43">
        <v>44562.166666666664</v>
      </c>
      <c r="B6" s="44">
        <v>1.498</v>
      </c>
      <c r="C6" s="241">
        <v>1.4979</v>
      </c>
      <c r="D6" s="241">
        <v>1.498</v>
      </c>
      <c r="E6" s="242">
        <v>1.4978</v>
      </c>
      <c r="F6" s="241">
        <v>1.498</v>
      </c>
      <c r="G6" s="241">
        <v>1.4979</v>
      </c>
      <c r="H6" s="243">
        <v>1.4979</v>
      </c>
      <c r="P6" s="8"/>
    </row>
    <row r="7" spans="1:16" x14ac:dyDescent="0.2">
      <c r="A7" s="43">
        <v>44562.333333333336</v>
      </c>
      <c r="B7" s="44">
        <v>1.4979</v>
      </c>
      <c r="C7" s="44">
        <v>1.4979</v>
      </c>
      <c r="D7" s="44">
        <v>1.498</v>
      </c>
      <c r="E7" s="239">
        <v>1.4979</v>
      </c>
      <c r="F7" s="44">
        <v>1.4979</v>
      </c>
      <c r="G7" s="44">
        <v>1.498</v>
      </c>
      <c r="H7" s="52">
        <v>1.4979</v>
      </c>
      <c r="P7" s="8"/>
    </row>
    <row r="8" spans="1:16" x14ac:dyDescent="0.2">
      <c r="A8" s="43">
        <v>44562.5</v>
      </c>
      <c r="B8" s="44">
        <v>1.4981</v>
      </c>
      <c r="C8" s="44">
        <v>1.4979</v>
      </c>
      <c r="D8" s="44">
        <v>1.4979</v>
      </c>
      <c r="E8" s="239">
        <v>1.4979</v>
      </c>
      <c r="F8" s="44">
        <v>1.498</v>
      </c>
      <c r="G8" s="44">
        <v>1.498</v>
      </c>
      <c r="H8" s="52">
        <v>1.4981</v>
      </c>
      <c r="P8" s="8"/>
    </row>
    <row r="9" spans="1:16" x14ac:dyDescent="0.2">
      <c r="A9" s="43">
        <v>44562.666666666664</v>
      </c>
      <c r="B9" s="44">
        <v>1.4979</v>
      </c>
      <c r="C9" s="44">
        <v>1.4978</v>
      </c>
      <c r="D9" s="44">
        <v>1.4979</v>
      </c>
      <c r="E9" s="239">
        <v>1.4978</v>
      </c>
      <c r="F9" s="44">
        <v>1.4979</v>
      </c>
      <c r="G9" s="44">
        <v>1.4978</v>
      </c>
      <c r="H9" s="52">
        <v>1.498</v>
      </c>
      <c r="P9" s="8"/>
    </row>
    <row r="10" spans="1:16" ht="13.5" thickBot="1" x14ac:dyDescent="0.25">
      <c r="A10" s="45">
        <v>44562.833333333336</v>
      </c>
      <c r="B10" s="46">
        <v>1.4979</v>
      </c>
      <c r="C10" s="46">
        <v>1.4978</v>
      </c>
      <c r="D10" s="46">
        <v>1.4979</v>
      </c>
      <c r="E10" s="177">
        <v>1.4979</v>
      </c>
      <c r="F10" s="46">
        <v>1.498</v>
      </c>
      <c r="G10" s="46">
        <v>1.4981</v>
      </c>
      <c r="H10" s="53">
        <v>1.498</v>
      </c>
      <c r="P10" s="8"/>
    </row>
    <row r="11" spans="1:16" x14ac:dyDescent="0.2">
      <c r="A11" s="41">
        <v>44563</v>
      </c>
      <c r="B11" s="240">
        <v>1.4979</v>
      </c>
      <c r="C11" s="42">
        <v>1.4978</v>
      </c>
      <c r="D11" s="42">
        <v>1.4978</v>
      </c>
      <c r="E11" s="176">
        <v>1.4979</v>
      </c>
      <c r="F11" s="42">
        <v>1.4979</v>
      </c>
      <c r="G11" s="42">
        <v>1.4976</v>
      </c>
      <c r="H11" s="51">
        <v>1.498</v>
      </c>
      <c r="P11" s="8"/>
    </row>
    <row r="12" spans="1:16" x14ac:dyDescent="0.2">
      <c r="A12" s="43">
        <v>44563.166666666664</v>
      </c>
      <c r="B12" s="44">
        <v>1.4979</v>
      </c>
      <c r="C12" s="241">
        <v>1.4979</v>
      </c>
      <c r="D12" s="241">
        <v>1.4978</v>
      </c>
      <c r="E12" s="242">
        <v>1.4978</v>
      </c>
      <c r="F12" s="241">
        <v>1.498</v>
      </c>
      <c r="G12" s="241">
        <v>1.4978</v>
      </c>
      <c r="H12" s="243">
        <v>1.498</v>
      </c>
      <c r="P12" s="8"/>
    </row>
    <row r="13" spans="1:16" x14ac:dyDescent="0.2">
      <c r="A13" s="43">
        <v>44563.333333333336</v>
      </c>
      <c r="B13" s="44">
        <v>1.498</v>
      </c>
      <c r="C13" s="44">
        <v>1.498</v>
      </c>
      <c r="D13" s="44">
        <v>1.498</v>
      </c>
      <c r="E13" s="239">
        <v>1.498</v>
      </c>
      <c r="F13" s="44">
        <v>1.4981</v>
      </c>
      <c r="G13" s="44">
        <v>1.498</v>
      </c>
      <c r="H13" s="52">
        <v>1.498</v>
      </c>
      <c r="P13" s="8"/>
    </row>
    <row r="14" spans="1:16" x14ac:dyDescent="0.2">
      <c r="A14" s="43">
        <v>44563.5</v>
      </c>
      <c r="B14" s="44">
        <v>1.4984</v>
      </c>
      <c r="C14" s="44">
        <v>1.4981</v>
      </c>
      <c r="D14" s="44">
        <v>1.498</v>
      </c>
      <c r="E14" s="239">
        <v>1.4981</v>
      </c>
      <c r="F14" s="44">
        <v>1.4981</v>
      </c>
      <c r="G14" s="44">
        <v>1.4977</v>
      </c>
      <c r="H14" s="52">
        <v>1.498</v>
      </c>
      <c r="P14" s="8"/>
    </row>
    <row r="15" spans="1:16" x14ac:dyDescent="0.2">
      <c r="A15" s="43">
        <v>44563.666666666664</v>
      </c>
      <c r="B15" s="44">
        <v>1.498</v>
      </c>
      <c r="C15" s="44">
        <v>1.4981</v>
      </c>
      <c r="D15" s="44">
        <v>1.4982</v>
      </c>
      <c r="E15" s="239">
        <v>1.498</v>
      </c>
      <c r="F15" s="44">
        <v>1.4981</v>
      </c>
      <c r="G15" s="44">
        <v>1.4977</v>
      </c>
      <c r="H15" s="52">
        <v>1.498</v>
      </c>
      <c r="P15" s="8"/>
    </row>
    <row r="16" spans="1:16" ht="13.5" thickBot="1" x14ac:dyDescent="0.25">
      <c r="A16" s="45">
        <v>44563.833333333336</v>
      </c>
      <c r="B16" s="46">
        <v>1.498</v>
      </c>
      <c r="C16" s="46">
        <v>1.498</v>
      </c>
      <c r="D16" s="46">
        <v>1.4982</v>
      </c>
      <c r="E16" s="177">
        <v>1.498</v>
      </c>
      <c r="F16" s="46">
        <v>1.4982</v>
      </c>
      <c r="G16" s="46">
        <v>1.4978</v>
      </c>
      <c r="H16" s="53">
        <v>1.4979</v>
      </c>
      <c r="P16" s="8"/>
    </row>
    <row r="17" spans="1:16" x14ac:dyDescent="0.2">
      <c r="A17" s="41">
        <v>44564</v>
      </c>
      <c r="B17" s="240">
        <v>1.4979</v>
      </c>
      <c r="C17" s="42">
        <v>1.4979</v>
      </c>
      <c r="D17" s="42">
        <v>1.498</v>
      </c>
      <c r="E17" s="176">
        <v>1.498</v>
      </c>
      <c r="F17" s="42">
        <v>1.498</v>
      </c>
      <c r="G17" s="42">
        <v>1.4978</v>
      </c>
      <c r="H17" s="51">
        <v>1.498</v>
      </c>
      <c r="P17" s="8"/>
    </row>
    <row r="18" spans="1:16" x14ac:dyDescent="0.2">
      <c r="A18" s="43">
        <v>44564.166666666664</v>
      </c>
      <c r="B18" s="44">
        <v>1.498</v>
      </c>
      <c r="C18" s="241">
        <v>1.4978</v>
      </c>
      <c r="D18" s="241">
        <v>1.4979</v>
      </c>
      <c r="E18" s="242">
        <v>1.498</v>
      </c>
      <c r="F18" s="241">
        <v>1.498</v>
      </c>
      <c r="G18" s="241">
        <v>1.4978</v>
      </c>
      <c r="H18" s="243">
        <v>1.4979</v>
      </c>
      <c r="P18" s="8"/>
    </row>
    <row r="19" spans="1:16" x14ac:dyDescent="0.2">
      <c r="A19" s="43">
        <v>44564.333333333336</v>
      </c>
      <c r="B19" s="44">
        <v>1.498</v>
      </c>
      <c r="C19" s="44">
        <v>1.4981</v>
      </c>
      <c r="D19" s="44">
        <v>1.498</v>
      </c>
      <c r="E19" s="239">
        <v>1.498</v>
      </c>
      <c r="F19" s="44">
        <v>1.498</v>
      </c>
      <c r="G19" s="44">
        <v>1.4978</v>
      </c>
      <c r="H19" s="52">
        <v>1.498</v>
      </c>
      <c r="P19" s="8"/>
    </row>
    <row r="20" spans="1:16" x14ac:dyDescent="0.2">
      <c r="A20" s="43">
        <v>44564.5</v>
      </c>
      <c r="B20" s="44">
        <v>1.498</v>
      </c>
      <c r="C20" s="44">
        <v>1.4979</v>
      </c>
      <c r="D20" s="44">
        <v>1.498</v>
      </c>
      <c r="E20" s="239">
        <v>1.4981</v>
      </c>
      <c r="F20" s="44">
        <v>1.4981</v>
      </c>
      <c r="G20" s="44">
        <v>1.4982</v>
      </c>
      <c r="H20" s="52">
        <v>1.498</v>
      </c>
      <c r="P20" s="8"/>
    </row>
    <row r="21" spans="1:16" x14ac:dyDescent="0.2">
      <c r="A21" s="43">
        <v>44564.666666666664</v>
      </c>
      <c r="B21" s="44">
        <v>1.498</v>
      </c>
      <c r="C21" s="44">
        <v>1.4981</v>
      </c>
      <c r="D21" s="44">
        <v>1.4981</v>
      </c>
      <c r="E21" s="239">
        <v>1.4981</v>
      </c>
      <c r="F21" s="44">
        <v>1.4981</v>
      </c>
      <c r="G21" s="44">
        <v>1.4982</v>
      </c>
      <c r="H21" s="52">
        <v>1.498</v>
      </c>
      <c r="P21" s="8"/>
    </row>
    <row r="22" spans="1:16" ht="13.5" thickBot="1" x14ac:dyDescent="0.25">
      <c r="A22" s="45">
        <v>44564.833333333336</v>
      </c>
      <c r="B22" s="46">
        <v>1.498</v>
      </c>
      <c r="C22" s="46">
        <v>1.498</v>
      </c>
      <c r="D22" s="46">
        <v>1.498</v>
      </c>
      <c r="E22" s="177">
        <v>1.4981</v>
      </c>
      <c r="F22" s="46">
        <v>1.4981</v>
      </c>
      <c r="G22" s="46">
        <v>1.498</v>
      </c>
      <c r="H22" s="53">
        <v>1.498</v>
      </c>
      <c r="P22" s="8"/>
    </row>
    <row r="23" spans="1:16" x14ac:dyDescent="0.2">
      <c r="A23" s="41">
        <v>44565</v>
      </c>
      <c r="B23" s="240">
        <v>1.498</v>
      </c>
      <c r="C23" s="42">
        <v>1.4978</v>
      </c>
      <c r="D23" s="42">
        <v>1.498</v>
      </c>
      <c r="E23" s="176">
        <v>1.4981</v>
      </c>
      <c r="F23" s="42">
        <v>1.4981</v>
      </c>
      <c r="G23" s="42">
        <v>1.4982</v>
      </c>
      <c r="H23" s="51">
        <v>1.4981</v>
      </c>
      <c r="P23" s="8"/>
    </row>
    <row r="24" spans="1:16" x14ac:dyDescent="0.2">
      <c r="A24" s="43">
        <v>44565.166666666664</v>
      </c>
      <c r="B24" s="44">
        <v>1.498</v>
      </c>
      <c r="C24" s="241">
        <v>1.498</v>
      </c>
      <c r="D24" s="241">
        <v>1.4986999999999999</v>
      </c>
      <c r="E24" s="242">
        <v>1.4981</v>
      </c>
      <c r="F24" s="241">
        <v>1.4981</v>
      </c>
      <c r="G24" s="241">
        <v>1.4981</v>
      </c>
      <c r="H24" s="243">
        <v>1.4981</v>
      </c>
      <c r="P24" s="8"/>
    </row>
    <row r="25" spans="1:16" x14ac:dyDescent="0.2">
      <c r="A25" s="43">
        <v>44565.333333333336</v>
      </c>
      <c r="B25" s="44">
        <v>1.4976</v>
      </c>
      <c r="C25" s="44">
        <v>1.4976</v>
      </c>
      <c r="D25" s="44">
        <v>1.4977</v>
      </c>
      <c r="E25" s="239">
        <v>1.4976</v>
      </c>
      <c r="F25" s="44">
        <v>1.4977</v>
      </c>
      <c r="G25" s="44">
        <v>1.4977</v>
      </c>
      <c r="H25" s="52">
        <v>1.4977</v>
      </c>
      <c r="P25" s="8"/>
    </row>
    <row r="26" spans="1:16" x14ac:dyDescent="0.2">
      <c r="A26" s="43">
        <v>44565.5</v>
      </c>
      <c r="B26" s="44">
        <v>1.4970000000000001</v>
      </c>
      <c r="C26" s="44">
        <v>1.4968999999999999</v>
      </c>
      <c r="D26" s="44">
        <v>1.4971000000000001</v>
      </c>
      <c r="E26" s="239">
        <v>1.4968999999999999</v>
      </c>
      <c r="F26" s="44">
        <v>1.4970000000000001</v>
      </c>
      <c r="G26" s="44">
        <v>1.4972000000000001</v>
      </c>
      <c r="H26" s="52">
        <v>1.4972000000000001</v>
      </c>
      <c r="P26" s="8"/>
    </row>
    <row r="27" spans="1:16" x14ac:dyDescent="0.2">
      <c r="A27" s="43">
        <v>44565.666666666664</v>
      </c>
      <c r="B27" s="44">
        <v>1.4970000000000001</v>
      </c>
      <c r="C27" s="44">
        <v>1.4972000000000001</v>
      </c>
      <c r="D27" s="44">
        <v>1.4972000000000001</v>
      </c>
      <c r="E27" s="239">
        <v>1.4967999999999999</v>
      </c>
      <c r="F27" s="44">
        <v>1.4976</v>
      </c>
      <c r="G27" s="44">
        <v>1.4973000000000001</v>
      </c>
      <c r="H27" s="52">
        <v>1.4976</v>
      </c>
      <c r="P27" s="8"/>
    </row>
    <row r="28" spans="1:16" ht="13.5" thickBot="1" x14ac:dyDescent="0.25">
      <c r="A28" s="45">
        <v>44565.833333333336</v>
      </c>
      <c r="B28" s="46">
        <v>1.4977</v>
      </c>
      <c r="C28" s="46">
        <v>1.4970000000000001</v>
      </c>
      <c r="D28" s="46">
        <v>1.4968999999999999</v>
      </c>
      <c r="E28" s="177">
        <v>1.4967999999999999</v>
      </c>
      <c r="F28" s="46">
        <v>1.4967999999999999</v>
      </c>
      <c r="G28" s="46">
        <v>1.4970000000000001</v>
      </c>
      <c r="H28" s="53">
        <v>1.4967999999999999</v>
      </c>
      <c r="P28" s="8"/>
    </row>
    <row r="29" spans="1:16" x14ac:dyDescent="0.2">
      <c r="A29" s="41">
        <v>44566</v>
      </c>
      <c r="B29" s="240">
        <v>1.4968999999999999</v>
      </c>
      <c r="C29" s="42">
        <v>1.4965999999999999</v>
      </c>
      <c r="D29" s="42">
        <v>1.4967999999999999</v>
      </c>
      <c r="E29" s="176">
        <v>1.4964999999999999</v>
      </c>
      <c r="F29" s="42">
        <v>1.4965999999999999</v>
      </c>
      <c r="G29" s="42">
        <v>1.4968999999999999</v>
      </c>
      <c r="H29" s="51">
        <v>1.4966999999999999</v>
      </c>
      <c r="P29" s="8"/>
    </row>
    <row r="30" spans="1:16" x14ac:dyDescent="0.2">
      <c r="A30" s="43">
        <v>44566.166666666664</v>
      </c>
      <c r="B30" s="44">
        <v>1.4968999999999999</v>
      </c>
      <c r="C30" s="241">
        <v>1.4966999999999999</v>
      </c>
      <c r="D30" s="241">
        <v>1.4967999999999999</v>
      </c>
      <c r="E30" s="242">
        <v>1.4965999999999999</v>
      </c>
      <c r="F30" s="241">
        <v>1.4966999999999999</v>
      </c>
      <c r="G30" s="241">
        <v>1.4968999999999999</v>
      </c>
      <c r="H30" s="243">
        <v>1.4967999999999999</v>
      </c>
      <c r="P30" s="8"/>
    </row>
    <row r="31" spans="1:16" x14ac:dyDescent="0.2">
      <c r="A31" s="43">
        <v>44566.333333333336</v>
      </c>
      <c r="B31" s="44">
        <v>1.4967999999999999</v>
      </c>
      <c r="C31" s="44">
        <v>1.4966999999999999</v>
      </c>
      <c r="D31" s="44">
        <v>1.4968999999999999</v>
      </c>
      <c r="E31" s="239">
        <v>1.4965999999999999</v>
      </c>
      <c r="F31" s="44">
        <v>1.4966999999999999</v>
      </c>
      <c r="G31" s="44">
        <v>1.4968999999999999</v>
      </c>
      <c r="H31" s="52">
        <v>1.4968999999999999</v>
      </c>
      <c r="P31" s="8"/>
    </row>
    <row r="32" spans="1:16" x14ac:dyDescent="0.2">
      <c r="A32" s="43">
        <v>44566.5</v>
      </c>
      <c r="B32" s="44">
        <v>1.4970000000000001</v>
      </c>
      <c r="C32" s="44">
        <v>1.4967999999999999</v>
      </c>
      <c r="D32" s="44">
        <v>1.4970000000000001</v>
      </c>
      <c r="E32" s="239">
        <v>1.4967999999999999</v>
      </c>
      <c r="F32" s="44">
        <v>1.4966999999999999</v>
      </c>
      <c r="G32" s="44">
        <v>1.4970000000000001</v>
      </c>
      <c r="H32" s="52">
        <v>1.4968999999999999</v>
      </c>
      <c r="P32" s="8"/>
    </row>
    <row r="33" spans="1:16" x14ac:dyDescent="0.2">
      <c r="A33" s="43">
        <v>44566.666666666664</v>
      </c>
      <c r="B33" s="44">
        <v>1.4966999999999999</v>
      </c>
      <c r="C33" s="44">
        <v>1.4968999999999999</v>
      </c>
      <c r="D33" s="44">
        <v>1.4972000000000001</v>
      </c>
      <c r="E33" s="239">
        <v>1.4968999999999999</v>
      </c>
      <c r="F33" s="44">
        <v>1.4968999999999999</v>
      </c>
      <c r="G33" s="44">
        <v>1.4972000000000001</v>
      </c>
      <c r="H33" s="52">
        <v>1.4970000000000001</v>
      </c>
      <c r="P33" s="8"/>
    </row>
    <row r="34" spans="1:16" ht="13.5" thickBot="1" x14ac:dyDescent="0.25">
      <c r="A34" s="45">
        <v>44566.833333333336</v>
      </c>
      <c r="B34" s="46">
        <v>1.4973000000000001</v>
      </c>
      <c r="C34" s="46">
        <v>1.4973000000000001</v>
      </c>
      <c r="D34" s="46">
        <v>1.4975000000000001</v>
      </c>
      <c r="E34" s="177">
        <v>1.4972000000000001</v>
      </c>
      <c r="F34" s="46">
        <v>1.4971000000000001</v>
      </c>
      <c r="G34" s="46">
        <v>1.4974000000000001</v>
      </c>
      <c r="H34" s="53">
        <v>1.4973000000000001</v>
      </c>
      <c r="P34" s="8"/>
    </row>
    <row r="35" spans="1:16" x14ac:dyDescent="0.2">
      <c r="A35" s="41">
        <v>44567</v>
      </c>
      <c r="B35" s="240">
        <v>1.4977</v>
      </c>
      <c r="C35" s="42">
        <v>1.4977</v>
      </c>
      <c r="D35" s="42">
        <v>1.498</v>
      </c>
      <c r="E35" s="176">
        <v>1.4978</v>
      </c>
      <c r="F35" s="42">
        <v>1.4977</v>
      </c>
      <c r="G35" s="42">
        <v>1.4978</v>
      </c>
      <c r="H35" s="51">
        <v>1.4978</v>
      </c>
      <c r="P35" s="8"/>
    </row>
    <row r="36" spans="1:16" x14ac:dyDescent="0.2">
      <c r="A36" s="43">
        <v>44567.166666666664</v>
      </c>
      <c r="B36" s="44">
        <v>1.4985999999999999</v>
      </c>
      <c r="C36" s="241">
        <v>1.4982</v>
      </c>
      <c r="D36" s="241">
        <v>1.4984</v>
      </c>
      <c r="E36" s="242">
        <v>1.4983</v>
      </c>
      <c r="F36" s="241">
        <v>1.4982</v>
      </c>
      <c r="G36" s="241">
        <v>1.4982</v>
      </c>
      <c r="H36" s="243">
        <v>1.4988999999999999</v>
      </c>
      <c r="P36" s="8"/>
    </row>
    <row r="37" spans="1:16" x14ac:dyDescent="0.2">
      <c r="A37" s="43">
        <v>44567.333333333336</v>
      </c>
      <c r="B37" s="44">
        <v>1.4981</v>
      </c>
      <c r="C37" s="44">
        <v>1.4982</v>
      </c>
      <c r="D37" s="44">
        <v>1.4984999999999999</v>
      </c>
      <c r="E37" s="239">
        <v>1.498</v>
      </c>
      <c r="F37" s="44">
        <v>1.4982</v>
      </c>
      <c r="G37" s="44">
        <v>1.4982</v>
      </c>
      <c r="H37" s="52">
        <v>1.4984999999999999</v>
      </c>
      <c r="P37" s="8"/>
    </row>
    <row r="38" spans="1:16" x14ac:dyDescent="0.2">
      <c r="A38" s="43">
        <v>44567.5</v>
      </c>
      <c r="B38" s="44">
        <v>1.498</v>
      </c>
      <c r="C38" s="44">
        <v>1.4982</v>
      </c>
      <c r="D38" s="44">
        <v>1.4984</v>
      </c>
      <c r="E38" s="239">
        <v>1.498</v>
      </c>
      <c r="F38" s="44">
        <v>1.4982</v>
      </c>
      <c r="G38" s="44">
        <v>1.4982</v>
      </c>
      <c r="H38" s="52">
        <v>1.4984</v>
      </c>
      <c r="P38" s="8"/>
    </row>
    <row r="39" spans="1:16" x14ac:dyDescent="0.2">
      <c r="A39" s="43">
        <v>44567.666666666664</v>
      </c>
      <c r="B39" s="44">
        <v>1.498</v>
      </c>
      <c r="C39" s="44">
        <v>1.498</v>
      </c>
      <c r="D39" s="44">
        <v>1.498</v>
      </c>
      <c r="E39" s="239">
        <v>1.4979</v>
      </c>
      <c r="F39" s="44">
        <v>1.4981</v>
      </c>
      <c r="G39" s="44">
        <v>1.4977</v>
      </c>
      <c r="H39" s="52">
        <v>1.4982</v>
      </c>
      <c r="P39" s="8"/>
    </row>
    <row r="40" spans="1:16" ht="13.5" thickBot="1" x14ac:dyDescent="0.25">
      <c r="A40" s="45">
        <v>44567.833333333336</v>
      </c>
      <c r="B40" s="46">
        <v>1.4981</v>
      </c>
      <c r="C40" s="46">
        <v>1.4986999999999999</v>
      </c>
      <c r="D40" s="46">
        <v>1.498</v>
      </c>
      <c r="E40" s="177">
        <v>1.4979</v>
      </c>
      <c r="F40" s="46">
        <v>1.498</v>
      </c>
      <c r="G40" s="46">
        <v>1.4978</v>
      </c>
      <c r="H40" s="53">
        <v>1.4981</v>
      </c>
      <c r="P40" s="8"/>
    </row>
    <row r="41" spans="1:16" x14ac:dyDescent="0.2">
      <c r="A41" s="41">
        <v>44568</v>
      </c>
      <c r="B41" s="240">
        <v>1.498</v>
      </c>
      <c r="C41" s="42">
        <v>1.498</v>
      </c>
      <c r="D41" s="42">
        <v>1.498</v>
      </c>
      <c r="E41" s="176">
        <v>1.4981</v>
      </c>
      <c r="F41" s="42">
        <v>1.4981</v>
      </c>
      <c r="G41" s="42">
        <v>1.498</v>
      </c>
      <c r="H41" s="51">
        <v>1.498</v>
      </c>
      <c r="P41" s="8"/>
    </row>
    <row r="42" spans="1:16" x14ac:dyDescent="0.2">
      <c r="A42" s="43">
        <v>44568.166666666664</v>
      </c>
      <c r="B42" s="44">
        <v>1.4981</v>
      </c>
      <c r="C42" s="241">
        <v>1.4981</v>
      </c>
      <c r="D42" s="241">
        <v>1.4981</v>
      </c>
      <c r="E42" s="242">
        <v>1.4981</v>
      </c>
      <c r="F42" s="241">
        <v>1.498</v>
      </c>
      <c r="G42" s="241">
        <v>1.498</v>
      </c>
      <c r="H42" s="243">
        <v>1.498</v>
      </c>
      <c r="P42" s="8"/>
    </row>
    <row r="43" spans="1:16" x14ac:dyDescent="0.2">
      <c r="A43" s="43">
        <v>44568.333333333336</v>
      </c>
      <c r="B43" s="44">
        <v>1.498</v>
      </c>
      <c r="C43" s="44">
        <v>1.4981</v>
      </c>
      <c r="D43" s="44">
        <v>1.4982</v>
      </c>
      <c r="E43" s="239">
        <v>1.4981</v>
      </c>
      <c r="F43" s="44">
        <v>1.4981</v>
      </c>
      <c r="G43" s="44">
        <v>1.4982</v>
      </c>
      <c r="H43" s="52">
        <v>1.498</v>
      </c>
      <c r="P43" s="8"/>
    </row>
    <row r="44" spans="1:16" x14ac:dyDescent="0.2">
      <c r="A44" s="43">
        <v>44568.5</v>
      </c>
      <c r="B44" s="44">
        <v>1.4982</v>
      </c>
      <c r="C44" s="44">
        <v>1.4981</v>
      </c>
      <c r="D44" s="44">
        <v>1.4982</v>
      </c>
      <c r="E44" s="239">
        <v>1.4981</v>
      </c>
      <c r="F44" s="44">
        <v>1.4982</v>
      </c>
      <c r="G44" s="44">
        <v>1.4982</v>
      </c>
      <c r="H44" s="52">
        <v>1.498</v>
      </c>
      <c r="P44" s="8"/>
    </row>
    <row r="45" spans="1:16" x14ac:dyDescent="0.2">
      <c r="A45" s="43">
        <v>44568.666666666664</v>
      </c>
      <c r="B45" s="44">
        <v>1.4981</v>
      </c>
      <c r="C45" s="44">
        <v>1.4981</v>
      </c>
      <c r="D45" s="44">
        <v>1.4981</v>
      </c>
      <c r="E45" s="239">
        <v>1.4981</v>
      </c>
      <c r="F45" s="44">
        <v>1.4981</v>
      </c>
      <c r="G45" s="44">
        <v>1.4981</v>
      </c>
      <c r="H45" s="52">
        <v>1.4984999999999999</v>
      </c>
      <c r="P45" s="8"/>
    </row>
    <row r="46" spans="1:16" ht="13.5" thickBot="1" x14ac:dyDescent="0.25">
      <c r="A46" s="45">
        <v>44568.833333333336</v>
      </c>
      <c r="B46" s="46">
        <v>1.4981</v>
      </c>
      <c r="C46" s="46">
        <v>1.498</v>
      </c>
      <c r="D46" s="46">
        <v>1.498</v>
      </c>
      <c r="E46" s="177">
        <v>1.4981</v>
      </c>
      <c r="F46" s="46">
        <v>1.4981</v>
      </c>
      <c r="G46" s="46">
        <v>1.4981</v>
      </c>
      <c r="H46" s="53">
        <v>1.4981</v>
      </c>
      <c r="P46" s="8"/>
    </row>
    <row r="47" spans="1:16" x14ac:dyDescent="0.2">
      <c r="A47" s="41">
        <v>44569</v>
      </c>
      <c r="B47" s="240">
        <v>1.4973000000000001</v>
      </c>
      <c r="C47" s="42">
        <v>1.4973000000000001</v>
      </c>
      <c r="D47" s="42">
        <v>1.4975000000000001</v>
      </c>
      <c r="E47" s="176">
        <v>1.4973000000000001</v>
      </c>
      <c r="F47" s="42">
        <v>1.4974000000000001</v>
      </c>
      <c r="G47" s="42">
        <v>1.4973000000000001</v>
      </c>
      <c r="H47" s="51">
        <v>1.4976</v>
      </c>
      <c r="P47" s="8"/>
    </row>
    <row r="48" spans="1:16" x14ac:dyDescent="0.2">
      <c r="A48" s="43">
        <v>44569.166666666664</v>
      </c>
      <c r="B48" s="44">
        <v>1.4966999999999999</v>
      </c>
      <c r="C48" s="241">
        <v>1.4966999999999999</v>
      </c>
      <c r="D48" s="241">
        <v>1.4965999999999999</v>
      </c>
      <c r="E48" s="242">
        <v>1.4968999999999999</v>
      </c>
      <c r="F48" s="241">
        <v>1.4967999999999999</v>
      </c>
      <c r="G48" s="241">
        <v>1.4970000000000001</v>
      </c>
      <c r="H48" s="243">
        <v>1.4974000000000001</v>
      </c>
      <c r="P48" s="8"/>
    </row>
    <row r="49" spans="1:16" x14ac:dyDescent="0.2">
      <c r="A49" s="43">
        <v>44569.333333333336</v>
      </c>
      <c r="B49" s="44">
        <v>1.4970000000000001</v>
      </c>
      <c r="C49" s="44">
        <v>1.4966999999999999</v>
      </c>
      <c r="D49" s="44">
        <v>1.4968999999999999</v>
      </c>
      <c r="E49" s="239">
        <v>1.4964</v>
      </c>
      <c r="F49" s="44">
        <v>1.4967999999999999</v>
      </c>
      <c r="G49" s="44">
        <v>1.4970000000000001</v>
      </c>
      <c r="H49" s="52">
        <v>1.4972000000000001</v>
      </c>
      <c r="P49" s="8"/>
    </row>
    <row r="50" spans="1:16" x14ac:dyDescent="0.2">
      <c r="A50" s="43">
        <v>44569.5</v>
      </c>
      <c r="B50" s="44">
        <v>1.4967999999999999</v>
      </c>
      <c r="C50" s="44">
        <v>1.4967999999999999</v>
      </c>
      <c r="D50" s="44">
        <v>1.4966999999999999</v>
      </c>
      <c r="E50" s="239">
        <v>1.4964</v>
      </c>
      <c r="F50" s="44">
        <v>1.4965999999999999</v>
      </c>
      <c r="G50" s="44">
        <v>1.4968999999999999</v>
      </c>
      <c r="H50" s="52">
        <v>1.4968999999999999</v>
      </c>
      <c r="P50" s="8"/>
    </row>
    <row r="51" spans="1:16" x14ac:dyDescent="0.2">
      <c r="A51" s="43">
        <v>44569.666666666664</v>
      </c>
      <c r="B51" s="44">
        <v>1.4964999999999999</v>
      </c>
      <c r="C51" s="44">
        <v>1.4964</v>
      </c>
      <c r="D51" s="44">
        <v>1.4965999999999999</v>
      </c>
      <c r="E51" s="239">
        <v>1.4963</v>
      </c>
      <c r="F51" s="44">
        <v>1.4964</v>
      </c>
      <c r="G51" s="44">
        <v>1.4967999999999999</v>
      </c>
      <c r="H51" s="52">
        <v>1.4970000000000001</v>
      </c>
      <c r="P51" s="8"/>
    </row>
    <row r="52" spans="1:16" ht="13.5" thickBot="1" x14ac:dyDescent="0.25">
      <c r="A52" s="45">
        <v>44569.833333333336</v>
      </c>
      <c r="B52" s="46">
        <v>1.4965999999999999</v>
      </c>
      <c r="C52" s="46">
        <v>1.4964999999999999</v>
      </c>
      <c r="D52" s="46">
        <v>1.4965999999999999</v>
      </c>
      <c r="E52" s="177">
        <v>1.4964</v>
      </c>
      <c r="F52" s="46">
        <v>1.4964</v>
      </c>
      <c r="G52" s="46">
        <v>1.4966999999999999</v>
      </c>
      <c r="H52" s="53">
        <v>1.4970000000000001</v>
      </c>
      <c r="P52" s="8"/>
    </row>
    <row r="53" spans="1:16" x14ac:dyDescent="0.2">
      <c r="A53" s="41">
        <v>44570</v>
      </c>
      <c r="B53" s="240">
        <v>1.4964999999999999</v>
      </c>
      <c r="C53" s="42">
        <v>1.4964</v>
      </c>
      <c r="D53" s="42">
        <v>1.4965999999999999</v>
      </c>
      <c r="E53" s="176">
        <v>1.4964</v>
      </c>
      <c r="F53" s="42">
        <v>1.4964</v>
      </c>
      <c r="G53" s="42">
        <v>1.4966999999999999</v>
      </c>
      <c r="H53" s="51">
        <v>1.4970000000000001</v>
      </c>
      <c r="P53" s="8"/>
    </row>
    <row r="54" spans="1:16" x14ac:dyDescent="0.2">
      <c r="A54" s="43">
        <v>44570.166666666664</v>
      </c>
      <c r="B54" s="44">
        <v>1.4964999999999999</v>
      </c>
      <c r="C54" s="241">
        <v>1.4964999999999999</v>
      </c>
      <c r="D54" s="241">
        <v>1.4965999999999999</v>
      </c>
      <c r="E54" s="242">
        <v>1.4964999999999999</v>
      </c>
      <c r="F54" s="241">
        <v>1.4964999999999999</v>
      </c>
      <c r="G54" s="241">
        <v>1.4966999999999999</v>
      </c>
      <c r="H54" s="243">
        <v>1.4970000000000001</v>
      </c>
      <c r="P54" s="8"/>
    </row>
    <row r="55" spans="1:16" x14ac:dyDescent="0.2">
      <c r="A55" s="43">
        <v>44570.333333333336</v>
      </c>
      <c r="B55" s="44">
        <v>1.4965999999999999</v>
      </c>
      <c r="C55" s="44">
        <v>1.4964999999999999</v>
      </c>
      <c r="D55" s="44">
        <v>1.4966999999999999</v>
      </c>
      <c r="E55" s="239">
        <v>1.4965999999999999</v>
      </c>
      <c r="F55" s="44">
        <v>1.4964999999999999</v>
      </c>
      <c r="G55" s="44">
        <v>1.4967999999999999</v>
      </c>
      <c r="H55" s="52">
        <v>1.4968999999999999</v>
      </c>
      <c r="P55" s="8"/>
    </row>
    <row r="56" spans="1:16" x14ac:dyDescent="0.2">
      <c r="A56" s="43">
        <v>44570.5</v>
      </c>
      <c r="B56" s="44">
        <v>1.4967999999999999</v>
      </c>
      <c r="C56" s="44">
        <v>1.4966999999999999</v>
      </c>
      <c r="D56" s="44">
        <v>1.4967999999999999</v>
      </c>
      <c r="E56" s="239">
        <v>1.4966999999999999</v>
      </c>
      <c r="F56" s="44">
        <v>1.4966999999999999</v>
      </c>
      <c r="G56" s="44">
        <v>1.4968999999999999</v>
      </c>
      <c r="H56" s="52">
        <v>1.4970000000000001</v>
      </c>
      <c r="P56" s="8"/>
    </row>
    <row r="57" spans="1:16" x14ac:dyDescent="0.2">
      <c r="A57" s="43">
        <v>44570.666666666664</v>
      </c>
      <c r="B57" s="44">
        <v>1.4966999999999999</v>
      </c>
      <c r="C57" s="44">
        <v>1.4964999999999999</v>
      </c>
      <c r="D57" s="44">
        <v>1.4965999999999999</v>
      </c>
      <c r="E57" s="239">
        <v>1.4964999999999999</v>
      </c>
      <c r="F57" s="44">
        <v>1.4961</v>
      </c>
      <c r="G57" s="44">
        <v>1.4966999999999999</v>
      </c>
      <c r="H57" s="52">
        <v>1.4966999999999999</v>
      </c>
      <c r="P57" s="8"/>
    </row>
    <row r="58" spans="1:16" ht="13.5" thickBot="1" x14ac:dyDescent="0.25">
      <c r="A58" s="45">
        <v>44570.833333333336</v>
      </c>
      <c r="B58" s="46">
        <v>1.4967999999999999</v>
      </c>
      <c r="C58" s="46">
        <v>1.4970000000000001</v>
      </c>
      <c r="D58" s="46">
        <v>1.4972000000000001</v>
      </c>
      <c r="E58" s="177">
        <v>1.4973000000000001</v>
      </c>
      <c r="F58" s="46">
        <v>1.4968999999999999</v>
      </c>
      <c r="G58" s="46">
        <v>1.4973000000000001</v>
      </c>
      <c r="H58" s="53">
        <v>1.4974000000000001</v>
      </c>
      <c r="P58" s="8"/>
    </row>
    <row r="59" spans="1:16" x14ac:dyDescent="0.2">
      <c r="A59" s="41">
        <v>44571</v>
      </c>
      <c r="B59" s="240">
        <v>1.4974000000000001</v>
      </c>
      <c r="C59" s="42">
        <v>1.4976</v>
      </c>
      <c r="D59" s="42">
        <v>1.4978</v>
      </c>
      <c r="E59" s="176">
        <v>1.4974000000000001</v>
      </c>
      <c r="F59" s="42">
        <v>1.4975000000000001</v>
      </c>
      <c r="G59" s="42">
        <v>1.4977</v>
      </c>
      <c r="H59" s="51">
        <v>1.4977</v>
      </c>
      <c r="P59" s="8"/>
    </row>
    <row r="60" spans="1:16" x14ac:dyDescent="0.2">
      <c r="A60" s="43">
        <v>44571.166666666664</v>
      </c>
      <c r="B60" s="44">
        <v>1.4976</v>
      </c>
      <c r="C60" s="241">
        <v>1.4977</v>
      </c>
      <c r="D60" s="241">
        <v>1.4978</v>
      </c>
      <c r="E60" s="242">
        <v>1.4976</v>
      </c>
      <c r="F60" s="241">
        <v>1.4977</v>
      </c>
      <c r="G60" s="241">
        <v>1.4978</v>
      </c>
      <c r="H60" s="243">
        <v>1.4977</v>
      </c>
      <c r="P60" s="8"/>
    </row>
    <row r="61" spans="1:16" x14ac:dyDescent="0.2">
      <c r="A61" s="43">
        <v>44571.333333333336</v>
      </c>
      <c r="B61" s="44">
        <v>1.4976</v>
      </c>
      <c r="C61" s="44">
        <v>1.4976</v>
      </c>
      <c r="D61" s="44">
        <v>1.4977</v>
      </c>
      <c r="E61" s="239">
        <v>1.4964999999999999</v>
      </c>
      <c r="F61" s="44">
        <v>1.4974000000000001</v>
      </c>
      <c r="G61" s="44">
        <v>1.4977</v>
      </c>
      <c r="H61" s="52">
        <v>1.4979</v>
      </c>
      <c r="P61" s="8"/>
    </row>
    <row r="62" spans="1:16" x14ac:dyDescent="0.2">
      <c r="A62" s="43">
        <v>44571.5</v>
      </c>
      <c r="B62" s="44">
        <v>1.4976</v>
      </c>
      <c r="C62" s="44">
        <v>1.4975000000000001</v>
      </c>
      <c r="D62" s="44">
        <v>1.4977</v>
      </c>
      <c r="E62" s="239">
        <v>1.4976</v>
      </c>
      <c r="F62" s="44">
        <v>1.4975000000000001</v>
      </c>
      <c r="G62" s="44">
        <v>1.4978</v>
      </c>
      <c r="H62" s="52">
        <v>1.4979</v>
      </c>
      <c r="P62" s="8"/>
    </row>
    <row r="63" spans="1:16" x14ac:dyDescent="0.2">
      <c r="A63" s="43">
        <v>44571.666666666664</v>
      </c>
      <c r="B63" s="44">
        <v>1.4976</v>
      </c>
      <c r="C63" s="44">
        <v>1.4975000000000001</v>
      </c>
      <c r="D63" s="44">
        <v>1.4976</v>
      </c>
      <c r="E63" s="239">
        <v>1.4975000000000001</v>
      </c>
      <c r="F63" s="44">
        <v>1.4975000000000001</v>
      </c>
      <c r="G63" s="44">
        <v>1.4979</v>
      </c>
      <c r="H63" s="52">
        <v>1.4978</v>
      </c>
      <c r="P63" s="8"/>
    </row>
    <row r="64" spans="1:16" ht="13.5" thickBot="1" x14ac:dyDescent="0.25">
      <c r="A64" s="45">
        <v>44571.833333333336</v>
      </c>
      <c r="B64" s="46">
        <v>1.4976</v>
      </c>
      <c r="C64" s="46">
        <v>1.4976</v>
      </c>
      <c r="D64" s="46">
        <v>1.4977</v>
      </c>
      <c r="E64" s="177">
        <v>1.4975000000000001</v>
      </c>
      <c r="F64" s="46">
        <v>1.4976</v>
      </c>
      <c r="G64" s="46">
        <v>1.4979</v>
      </c>
      <c r="H64" s="53">
        <v>1.4979</v>
      </c>
      <c r="P64" s="8"/>
    </row>
    <row r="65" spans="1:16" x14ac:dyDescent="0.2">
      <c r="A65" s="41">
        <v>44572</v>
      </c>
      <c r="B65" s="240">
        <v>1.4977</v>
      </c>
      <c r="C65" s="42">
        <v>1.4977</v>
      </c>
      <c r="D65" s="42">
        <v>1.4978</v>
      </c>
      <c r="E65" s="176">
        <v>1.4976</v>
      </c>
      <c r="F65" s="42">
        <v>1.4976</v>
      </c>
      <c r="G65" s="42">
        <v>1.4979</v>
      </c>
      <c r="H65" s="51">
        <v>1.4978</v>
      </c>
      <c r="P65" s="8"/>
    </row>
    <row r="66" spans="1:16" x14ac:dyDescent="0.2">
      <c r="A66" s="43">
        <v>44572.166666666664</v>
      </c>
      <c r="B66" s="44">
        <v>1.4979</v>
      </c>
      <c r="C66" s="241">
        <v>1.4977</v>
      </c>
      <c r="D66" s="241">
        <v>1.4978</v>
      </c>
      <c r="E66" s="242">
        <v>1.4976</v>
      </c>
      <c r="F66" s="241">
        <v>1.4976</v>
      </c>
      <c r="G66" s="241">
        <v>1.4979</v>
      </c>
      <c r="H66" s="243">
        <v>1.4978</v>
      </c>
      <c r="P66" s="8"/>
    </row>
    <row r="67" spans="1:16" x14ac:dyDescent="0.2">
      <c r="A67" s="43">
        <v>44572.333333333336</v>
      </c>
      <c r="B67" s="44">
        <v>1.4976</v>
      </c>
      <c r="C67" s="44">
        <v>1.4975000000000001</v>
      </c>
      <c r="D67" s="44">
        <v>1.4977</v>
      </c>
      <c r="E67" s="239">
        <v>1.4965999999999999</v>
      </c>
      <c r="F67" s="44">
        <v>1.4976</v>
      </c>
      <c r="G67" s="44">
        <v>1.4979</v>
      </c>
      <c r="H67" s="52">
        <v>1.4978</v>
      </c>
      <c r="P67" s="8"/>
    </row>
    <row r="68" spans="1:16" x14ac:dyDescent="0.2">
      <c r="A68" s="43">
        <v>44572.5</v>
      </c>
      <c r="B68" s="44">
        <v>1.4975000000000001</v>
      </c>
      <c r="C68" s="44">
        <v>1.4976</v>
      </c>
      <c r="D68" s="44">
        <v>1.4976</v>
      </c>
      <c r="E68" s="239">
        <v>1.4966999999999999</v>
      </c>
      <c r="F68" s="44">
        <v>1.4976</v>
      </c>
      <c r="G68" s="44">
        <v>1.4978</v>
      </c>
      <c r="H68" s="52">
        <v>1.4979</v>
      </c>
      <c r="P68" s="8"/>
    </row>
    <row r="69" spans="1:16" x14ac:dyDescent="0.2">
      <c r="A69" s="43">
        <v>44572.666666666664</v>
      </c>
      <c r="B69" s="44">
        <v>1.4979</v>
      </c>
      <c r="C69" s="44">
        <v>1.4975000000000001</v>
      </c>
      <c r="D69" s="44">
        <v>1.4977</v>
      </c>
      <c r="E69" s="239">
        <v>1.4976</v>
      </c>
      <c r="F69" s="44">
        <v>1.4975000000000001</v>
      </c>
      <c r="G69" s="44">
        <v>1.4978</v>
      </c>
      <c r="H69" s="52">
        <v>1.4978</v>
      </c>
      <c r="P69" s="8"/>
    </row>
    <row r="70" spans="1:16" ht="13.5" thickBot="1" x14ac:dyDescent="0.25">
      <c r="A70" s="45">
        <v>44572.833333333336</v>
      </c>
      <c r="B70" s="46">
        <v>1.4975000000000001</v>
      </c>
      <c r="C70" s="46">
        <v>1.4975000000000001</v>
      </c>
      <c r="D70" s="46">
        <v>1.4977</v>
      </c>
      <c r="E70" s="177">
        <v>1.4976</v>
      </c>
      <c r="F70" s="46">
        <v>1.4975000000000001</v>
      </c>
      <c r="G70" s="46">
        <v>1.4978</v>
      </c>
      <c r="H70" s="53">
        <v>1.4978</v>
      </c>
      <c r="P70" s="8"/>
    </row>
    <row r="71" spans="1:16" x14ac:dyDescent="0.2">
      <c r="A71" s="41">
        <v>44573</v>
      </c>
      <c r="B71" s="240">
        <v>1.4976</v>
      </c>
      <c r="C71" s="42">
        <v>1.4976</v>
      </c>
      <c r="D71" s="42">
        <v>1.4978</v>
      </c>
      <c r="E71" s="176">
        <v>1.4977</v>
      </c>
      <c r="F71" s="42">
        <v>1.4976</v>
      </c>
      <c r="G71" s="42">
        <v>1.4979</v>
      </c>
      <c r="H71" s="51">
        <v>1.4977</v>
      </c>
      <c r="P71" s="8"/>
    </row>
    <row r="72" spans="1:16" x14ac:dyDescent="0.2">
      <c r="A72" s="43">
        <v>44573.166666666664</v>
      </c>
      <c r="B72" s="44">
        <v>1.4977</v>
      </c>
      <c r="C72" s="241">
        <v>1.4976</v>
      </c>
      <c r="D72" s="241">
        <v>1.4978</v>
      </c>
      <c r="E72" s="242">
        <v>1.4977</v>
      </c>
      <c r="F72" s="241">
        <v>1.4976</v>
      </c>
      <c r="G72" s="241">
        <v>1.4979</v>
      </c>
      <c r="H72" s="243">
        <v>1.4977</v>
      </c>
      <c r="P72" s="8"/>
    </row>
    <row r="73" spans="1:16" x14ac:dyDescent="0.2">
      <c r="A73" s="43">
        <v>44573.333333333336</v>
      </c>
      <c r="B73" s="44">
        <v>1.4977</v>
      </c>
      <c r="C73" s="44">
        <v>1.4977</v>
      </c>
      <c r="D73" s="44">
        <v>1.4979</v>
      </c>
      <c r="E73" s="239">
        <v>1.4979</v>
      </c>
      <c r="F73" s="44">
        <v>1.4976</v>
      </c>
      <c r="G73" s="44">
        <v>1.4979</v>
      </c>
      <c r="H73" s="52">
        <v>1.4977</v>
      </c>
      <c r="P73" s="8"/>
    </row>
    <row r="74" spans="1:16" x14ac:dyDescent="0.2">
      <c r="A74" s="43">
        <v>44573.5</v>
      </c>
      <c r="B74" s="44">
        <v>1.4977</v>
      </c>
      <c r="C74" s="44">
        <v>1.4976</v>
      </c>
      <c r="D74" s="44">
        <v>1.4978</v>
      </c>
      <c r="E74" s="239">
        <v>1.4979</v>
      </c>
      <c r="F74" s="44">
        <v>1.4976</v>
      </c>
      <c r="G74" s="44">
        <v>1.4978</v>
      </c>
      <c r="H74" s="52">
        <v>1.4978</v>
      </c>
      <c r="P74" s="8"/>
    </row>
    <row r="75" spans="1:16" x14ac:dyDescent="0.2">
      <c r="A75" s="43">
        <v>44573.666666666664</v>
      </c>
      <c r="B75" s="44">
        <v>1.4977</v>
      </c>
      <c r="C75" s="44">
        <v>1.4976</v>
      </c>
      <c r="D75" s="44">
        <v>1.4977</v>
      </c>
      <c r="E75" s="239">
        <v>1.4977</v>
      </c>
      <c r="F75" s="44">
        <v>1.4976</v>
      </c>
      <c r="G75" s="44">
        <v>1.4978</v>
      </c>
      <c r="H75" s="52">
        <v>1.4978</v>
      </c>
      <c r="P75" s="8"/>
    </row>
    <row r="76" spans="1:16" ht="13.5" thickBot="1" x14ac:dyDescent="0.25">
      <c r="A76" s="45">
        <v>44573.833333333336</v>
      </c>
      <c r="B76" s="46">
        <v>1.4976</v>
      </c>
      <c r="C76" s="46">
        <v>1.4976</v>
      </c>
      <c r="D76" s="46">
        <v>1.4978</v>
      </c>
      <c r="E76" s="177">
        <v>1.4977</v>
      </c>
      <c r="F76" s="46">
        <v>1.4976</v>
      </c>
      <c r="G76" s="46">
        <v>1.4979</v>
      </c>
      <c r="H76" s="53">
        <v>1.4978</v>
      </c>
      <c r="P76" s="8"/>
    </row>
    <row r="77" spans="1:16" x14ac:dyDescent="0.2">
      <c r="A77" s="41">
        <v>44574</v>
      </c>
      <c r="B77" s="240">
        <v>1.4975000000000001</v>
      </c>
      <c r="C77" s="42">
        <v>1.4975000000000001</v>
      </c>
      <c r="D77" s="42">
        <v>1.4978</v>
      </c>
      <c r="E77" s="176">
        <v>1.4977</v>
      </c>
      <c r="F77" s="42">
        <v>1.4975000000000001</v>
      </c>
      <c r="G77" s="42">
        <v>1.4979</v>
      </c>
      <c r="H77" s="51">
        <v>1.4978</v>
      </c>
      <c r="P77" s="8"/>
    </row>
    <row r="78" spans="1:16" x14ac:dyDescent="0.2">
      <c r="A78" s="43">
        <v>44574.166666666664</v>
      </c>
      <c r="B78" s="44">
        <v>1.4977</v>
      </c>
      <c r="C78" s="44">
        <v>1.4976</v>
      </c>
      <c r="D78" s="44">
        <v>1.4977</v>
      </c>
      <c r="E78" s="239">
        <v>1.4979</v>
      </c>
      <c r="F78" s="44">
        <v>1.4976</v>
      </c>
      <c r="G78" s="44">
        <v>1.4978</v>
      </c>
      <c r="H78" s="52">
        <v>1.4978</v>
      </c>
      <c r="P78" s="8"/>
    </row>
    <row r="79" spans="1:16" x14ac:dyDescent="0.2">
      <c r="A79" s="43">
        <v>44574.333333333336</v>
      </c>
      <c r="B79" s="44">
        <v>1.4977</v>
      </c>
      <c r="C79" s="241">
        <v>1.4976</v>
      </c>
      <c r="D79" s="241">
        <v>1.4978</v>
      </c>
      <c r="E79" s="242">
        <v>1.4976</v>
      </c>
      <c r="F79" s="241">
        <v>1.4976</v>
      </c>
      <c r="G79" s="241">
        <v>1.498</v>
      </c>
      <c r="H79" s="243">
        <v>1.4977</v>
      </c>
      <c r="P79" s="8"/>
    </row>
    <row r="80" spans="1:16" x14ac:dyDescent="0.2">
      <c r="A80" s="43">
        <v>44574.5</v>
      </c>
      <c r="B80" s="44">
        <v>1.4979</v>
      </c>
      <c r="C80" s="44">
        <v>1.4975000000000001</v>
      </c>
      <c r="D80" s="44">
        <v>1.4978</v>
      </c>
      <c r="E80" s="239">
        <v>1.4977</v>
      </c>
      <c r="F80" s="44">
        <v>1.4976</v>
      </c>
      <c r="G80" s="44">
        <v>1.4976</v>
      </c>
      <c r="H80" s="52">
        <v>1.4977</v>
      </c>
      <c r="P80" s="8"/>
    </row>
    <row r="81" spans="1:16" x14ac:dyDescent="0.2">
      <c r="A81" s="43">
        <v>44574.666666666664</v>
      </c>
      <c r="B81" s="44">
        <v>1.4976</v>
      </c>
      <c r="C81" s="44">
        <v>1.4976</v>
      </c>
      <c r="D81" s="44">
        <v>1.4979</v>
      </c>
      <c r="E81" s="239">
        <v>1.4976</v>
      </c>
      <c r="F81" s="44">
        <v>1.4975000000000001</v>
      </c>
      <c r="G81" s="44">
        <v>1.4978</v>
      </c>
      <c r="H81" s="52">
        <v>1.4978</v>
      </c>
      <c r="P81" s="8"/>
    </row>
    <row r="82" spans="1:16" ht="13.5" thickBot="1" x14ac:dyDescent="0.25">
      <c r="A82" s="45">
        <v>44574.833333333336</v>
      </c>
      <c r="B82" s="46">
        <v>1.4976</v>
      </c>
      <c r="C82" s="46">
        <v>1.4976</v>
      </c>
      <c r="D82" s="46">
        <v>1.4976</v>
      </c>
      <c r="E82" s="177">
        <v>1.4977</v>
      </c>
      <c r="F82" s="46">
        <v>1.4975000000000001</v>
      </c>
      <c r="G82" s="46">
        <v>1.4977</v>
      </c>
      <c r="H82" s="53">
        <v>1.4979</v>
      </c>
      <c r="P82" s="8"/>
    </row>
    <row r="83" spans="1:16" x14ac:dyDescent="0.2">
      <c r="A83" s="41">
        <v>44575</v>
      </c>
      <c r="B83" s="240">
        <v>1.4976</v>
      </c>
      <c r="C83" s="42">
        <v>1.4975000000000001</v>
      </c>
      <c r="D83" s="42">
        <v>1.4976</v>
      </c>
      <c r="E83" s="176">
        <v>1.4976</v>
      </c>
      <c r="F83" s="42">
        <v>1.4975000000000001</v>
      </c>
      <c r="G83" s="42">
        <v>1.4977</v>
      </c>
      <c r="H83" s="51">
        <v>1.4978</v>
      </c>
      <c r="P83" s="8"/>
    </row>
    <row r="84" spans="1:16" x14ac:dyDescent="0.2">
      <c r="A84" s="43">
        <v>44575.166666666664</v>
      </c>
      <c r="B84" s="44">
        <v>1.4976</v>
      </c>
      <c r="C84" s="241">
        <v>1.4976</v>
      </c>
      <c r="D84" s="241">
        <v>1.4976</v>
      </c>
      <c r="E84" s="242">
        <v>1.4975000000000001</v>
      </c>
      <c r="F84" s="241">
        <v>1.4975000000000001</v>
      </c>
      <c r="G84" s="241">
        <v>1.4978</v>
      </c>
      <c r="H84" s="243">
        <v>1.4978</v>
      </c>
      <c r="P84" s="8"/>
    </row>
    <row r="85" spans="1:16" x14ac:dyDescent="0.2">
      <c r="A85" s="43">
        <v>44575.333333333336</v>
      </c>
      <c r="B85" s="44">
        <v>1.4976</v>
      </c>
      <c r="C85" s="44">
        <v>1.4977</v>
      </c>
      <c r="D85" s="44">
        <v>1.4977</v>
      </c>
      <c r="E85" s="239">
        <v>1.4976</v>
      </c>
      <c r="F85" s="44">
        <v>1.4976</v>
      </c>
      <c r="G85" s="44">
        <v>1.4977</v>
      </c>
      <c r="H85" s="52">
        <v>1.4977</v>
      </c>
      <c r="P85" s="8"/>
    </row>
    <row r="86" spans="1:16" x14ac:dyDescent="0.2">
      <c r="A86" s="43">
        <v>44575.5</v>
      </c>
      <c r="B86" s="44">
        <v>1.4979</v>
      </c>
      <c r="C86" s="44">
        <v>1.4979</v>
      </c>
      <c r="D86" s="44">
        <v>1.498</v>
      </c>
      <c r="E86" s="239">
        <v>1.4979</v>
      </c>
      <c r="F86" s="44">
        <v>1.4979</v>
      </c>
      <c r="G86" s="44">
        <v>1.4979</v>
      </c>
      <c r="H86" s="52">
        <v>1.498</v>
      </c>
      <c r="P86" s="8"/>
    </row>
    <row r="87" spans="1:16" x14ac:dyDescent="0.2">
      <c r="A87" s="43">
        <v>44575.666666666664</v>
      </c>
      <c r="B87" s="44">
        <v>1.4979</v>
      </c>
      <c r="C87" s="44">
        <v>1.4979</v>
      </c>
      <c r="D87" s="44">
        <v>1.4981</v>
      </c>
      <c r="E87" s="239">
        <v>1.4979</v>
      </c>
      <c r="F87" s="44">
        <v>1.4979</v>
      </c>
      <c r="G87" s="44">
        <v>1.4981</v>
      </c>
      <c r="H87" s="52">
        <v>1.4979</v>
      </c>
      <c r="P87" s="8"/>
    </row>
    <row r="88" spans="1:16" ht="13.5" thickBot="1" x14ac:dyDescent="0.25">
      <c r="A88" s="45">
        <v>44575.833333333336</v>
      </c>
      <c r="B88" s="46">
        <v>1.498</v>
      </c>
      <c r="C88" s="46">
        <v>1.4978</v>
      </c>
      <c r="D88" s="46">
        <v>1.498</v>
      </c>
      <c r="E88" s="177">
        <v>1.4979</v>
      </c>
      <c r="F88" s="46">
        <v>1.4979</v>
      </c>
      <c r="G88" s="46">
        <v>1.498</v>
      </c>
      <c r="H88" s="53">
        <v>1.4979</v>
      </c>
      <c r="P88" s="8"/>
    </row>
    <row r="89" spans="1:16" x14ac:dyDescent="0.2">
      <c r="A89" s="41">
        <v>44576</v>
      </c>
      <c r="B89" s="240">
        <v>1.4979</v>
      </c>
      <c r="C89" s="42">
        <v>1.4978</v>
      </c>
      <c r="D89" s="42">
        <v>1.498</v>
      </c>
      <c r="E89" s="176">
        <v>1.4979</v>
      </c>
      <c r="F89" s="42">
        <v>1.4979</v>
      </c>
      <c r="G89" s="42">
        <v>1.498</v>
      </c>
      <c r="H89" s="51">
        <v>1.498</v>
      </c>
      <c r="P89" s="8"/>
    </row>
    <row r="90" spans="1:16" x14ac:dyDescent="0.2">
      <c r="A90" s="43">
        <v>44576.166666666664</v>
      </c>
      <c r="B90" s="44">
        <v>1.498</v>
      </c>
      <c r="C90" s="241">
        <v>1.4978</v>
      </c>
      <c r="D90" s="241">
        <v>1.498</v>
      </c>
      <c r="E90" s="242">
        <v>1.4979</v>
      </c>
      <c r="F90" s="241">
        <v>1.4979</v>
      </c>
      <c r="G90" s="241">
        <v>1.498</v>
      </c>
      <c r="H90" s="243">
        <v>1.498</v>
      </c>
      <c r="P90" s="8"/>
    </row>
    <row r="91" spans="1:16" x14ac:dyDescent="0.2">
      <c r="A91" s="43">
        <v>44576.333333333336</v>
      </c>
      <c r="B91" s="44">
        <v>1.4979</v>
      </c>
      <c r="C91" s="44">
        <v>1.498</v>
      </c>
      <c r="D91" s="44">
        <v>1.498</v>
      </c>
      <c r="E91" s="239">
        <v>1.498</v>
      </c>
      <c r="F91" s="44">
        <v>1.4979</v>
      </c>
      <c r="G91" s="44">
        <v>1.4981</v>
      </c>
      <c r="H91" s="52">
        <v>1.498</v>
      </c>
      <c r="P91" s="8"/>
    </row>
    <row r="92" spans="1:16" x14ac:dyDescent="0.2">
      <c r="A92" s="43">
        <v>44576.5</v>
      </c>
      <c r="B92" s="44">
        <v>1.4979</v>
      </c>
      <c r="C92" s="44">
        <v>1.498</v>
      </c>
      <c r="D92" s="44">
        <v>1.498</v>
      </c>
      <c r="E92" s="239">
        <v>1.4979</v>
      </c>
      <c r="F92" s="44">
        <v>1.4979</v>
      </c>
      <c r="G92" s="44">
        <v>1.4981</v>
      </c>
      <c r="H92" s="52">
        <v>1.498</v>
      </c>
      <c r="P92" s="8"/>
    </row>
    <row r="93" spans="1:16" x14ac:dyDescent="0.2">
      <c r="A93" s="43">
        <v>44576.666666666664</v>
      </c>
      <c r="B93" s="44">
        <v>1.4979</v>
      </c>
      <c r="C93" s="44">
        <v>1.4979</v>
      </c>
      <c r="D93" s="44">
        <v>1.498</v>
      </c>
      <c r="E93" s="239">
        <v>1.4979</v>
      </c>
      <c r="F93" s="44">
        <v>1.4979</v>
      </c>
      <c r="G93" s="44">
        <v>1.4982</v>
      </c>
      <c r="H93" s="52">
        <v>1.4979</v>
      </c>
      <c r="P93" s="8"/>
    </row>
    <row r="94" spans="1:16" ht="13.5" thickBot="1" x14ac:dyDescent="0.25">
      <c r="A94" s="45">
        <v>44576.833333333336</v>
      </c>
      <c r="B94" s="46">
        <v>1.498</v>
      </c>
      <c r="C94" s="46">
        <v>1.498</v>
      </c>
      <c r="D94" s="46">
        <v>1.498</v>
      </c>
      <c r="E94" s="177">
        <v>1.4979</v>
      </c>
      <c r="F94" s="46">
        <v>1.4979</v>
      </c>
      <c r="G94" s="46">
        <v>1.4981</v>
      </c>
      <c r="H94" s="53">
        <v>1.4979</v>
      </c>
      <c r="P94" s="8"/>
    </row>
    <row r="95" spans="1:16" x14ac:dyDescent="0.2">
      <c r="A95" s="41">
        <v>44577</v>
      </c>
      <c r="B95" s="240">
        <v>1.4979</v>
      </c>
      <c r="C95" s="42">
        <v>1.4979</v>
      </c>
      <c r="D95" s="42">
        <v>1.498</v>
      </c>
      <c r="E95" s="176">
        <v>1.4979</v>
      </c>
      <c r="F95" s="42">
        <v>1.4978</v>
      </c>
      <c r="G95" s="42">
        <v>1.498</v>
      </c>
      <c r="H95" s="51">
        <v>1.4981</v>
      </c>
      <c r="P95" s="8"/>
    </row>
    <row r="96" spans="1:16" x14ac:dyDescent="0.2">
      <c r="A96" s="43">
        <v>44577.166666666664</v>
      </c>
      <c r="B96" s="44">
        <v>1.4979</v>
      </c>
      <c r="C96" s="241">
        <v>1.4979</v>
      </c>
      <c r="D96" s="241">
        <v>1.4978</v>
      </c>
      <c r="E96" s="242">
        <v>1.4978</v>
      </c>
      <c r="F96" s="241">
        <v>1.498</v>
      </c>
      <c r="G96" s="241">
        <v>1.498</v>
      </c>
      <c r="H96" s="243">
        <v>1.498</v>
      </c>
      <c r="P96" s="8"/>
    </row>
    <row r="97" spans="1:16" x14ac:dyDescent="0.2">
      <c r="A97" s="43">
        <v>44577.333333333336</v>
      </c>
      <c r="B97" s="44">
        <v>1.4979</v>
      </c>
      <c r="C97" s="44">
        <v>1.498</v>
      </c>
      <c r="D97" s="44">
        <v>1.4981</v>
      </c>
      <c r="E97" s="239">
        <v>1.4979</v>
      </c>
      <c r="F97" s="44">
        <v>1.4979</v>
      </c>
      <c r="G97" s="44">
        <v>1.4979</v>
      </c>
      <c r="H97" s="52">
        <v>1.4981</v>
      </c>
      <c r="P97" s="8"/>
    </row>
    <row r="98" spans="1:16" x14ac:dyDescent="0.2">
      <c r="A98" s="43">
        <v>44577.5</v>
      </c>
      <c r="B98" s="44">
        <v>1.498</v>
      </c>
      <c r="C98" s="44">
        <v>1.4979</v>
      </c>
      <c r="D98" s="44">
        <v>1.4981</v>
      </c>
      <c r="E98" s="239">
        <v>1.4979</v>
      </c>
      <c r="F98" s="44">
        <v>1.4979</v>
      </c>
      <c r="G98" s="44">
        <v>1.498</v>
      </c>
      <c r="H98" s="52">
        <v>1.498</v>
      </c>
      <c r="P98" s="8"/>
    </row>
    <row r="99" spans="1:16" x14ac:dyDescent="0.2">
      <c r="A99" s="43">
        <v>44577.666666666664</v>
      </c>
      <c r="B99" s="44">
        <v>1.498</v>
      </c>
      <c r="C99" s="44">
        <v>1.4981</v>
      </c>
      <c r="D99" s="44">
        <v>1.4994000000000001</v>
      </c>
      <c r="E99" s="239">
        <v>1.4990000000000001</v>
      </c>
      <c r="F99" s="44">
        <v>1.4984999999999999</v>
      </c>
      <c r="G99" s="44">
        <v>1.4986999999999999</v>
      </c>
      <c r="H99" s="52">
        <v>1.4981</v>
      </c>
      <c r="P99" s="8"/>
    </row>
    <row r="100" spans="1:16" ht="13.5" thickBot="1" x14ac:dyDescent="0.25">
      <c r="A100" s="45">
        <v>44577.833333333336</v>
      </c>
      <c r="B100" s="46">
        <v>1.498</v>
      </c>
      <c r="C100" s="46">
        <v>1.498</v>
      </c>
      <c r="D100" s="46">
        <v>1.4981</v>
      </c>
      <c r="E100" s="177">
        <v>1.4978</v>
      </c>
      <c r="F100" s="46">
        <v>1.4979</v>
      </c>
      <c r="G100" s="46">
        <v>1.4982</v>
      </c>
      <c r="H100" s="53">
        <v>1.498</v>
      </c>
      <c r="P100" s="8"/>
    </row>
    <row r="101" spans="1:16" x14ac:dyDescent="0.2">
      <c r="A101" s="41">
        <v>44578</v>
      </c>
      <c r="B101" s="240">
        <v>1.4979</v>
      </c>
      <c r="C101" s="42">
        <v>1.4979</v>
      </c>
      <c r="D101" s="42">
        <v>1.498</v>
      </c>
      <c r="E101" s="176">
        <v>1.4978</v>
      </c>
      <c r="F101" s="42">
        <v>1.4979</v>
      </c>
      <c r="G101" s="42">
        <v>1.498</v>
      </c>
      <c r="H101" s="51">
        <v>1.4981</v>
      </c>
      <c r="P101" s="8"/>
    </row>
    <row r="102" spans="1:16" x14ac:dyDescent="0.2">
      <c r="A102" s="43">
        <v>44578.166666666664</v>
      </c>
      <c r="B102" s="44">
        <v>1.4982</v>
      </c>
      <c r="C102" s="241">
        <v>1.4979</v>
      </c>
      <c r="D102" s="241">
        <v>1.4979</v>
      </c>
      <c r="E102" s="242">
        <v>1.4977</v>
      </c>
      <c r="F102" s="241">
        <v>1.4979</v>
      </c>
      <c r="G102" s="241">
        <v>1.498</v>
      </c>
      <c r="H102" s="243">
        <v>1.4981</v>
      </c>
      <c r="P102" s="8"/>
    </row>
    <row r="103" spans="1:16" x14ac:dyDescent="0.2">
      <c r="A103" s="43">
        <v>44578.333333333336</v>
      </c>
      <c r="B103" s="44">
        <v>1.4979</v>
      </c>
      <c r="C103" s="44">
        <v>1.4979</v>
      </c>
      <c r="D103" s="44">
        <v>1.4978</v>
      </c>
      <c r="E103" s="239">
        <v>1.4977</v>
      </c>
      <c r="F103" s="44">
        <v>1.4979</v>
      </c>
      <c r="G103" s="44">
        <v>1.498</v>
      </c>
      <c r="H103" s="52">
        <v>1.4981</v>
      </c>
      <c r="P103" s="8"/>
    </row>
    <row r="104" spans="1:16" x14ac:dyDescent="0.2">
      <c r="A104" s="43">
        <v>44578.5</v>
      </c>
      <c r="B104" s="44">
        <v>1.4979</v>
      </c>
      <c r="C104" s="44">
        <v>1.4979</v>
      </c>
      <c r="D104" s="44">
        <v>1.498</v>
      </c>
      <c r="E104" s="239">
        <v>1.4978</v>
      </c>
      <c r="F104" s="44">
        <v>1.4979</v>
      </c>
      <c r="G104" s="44">
        <v>1.498</v>
      </c>
      <c r="H104" s="52">
        <v>1.4981</v>
      </c>
      <c r="P104" s="8"/>
    </row>
    <row r="105" spans="1:16" x14ac:dyDescent="0.2">
      <c r="A105" s="43">
        <v>44578.666666666664</v>
      </c>
      <c r="B105" s="44">
        <v>1.498</v>
      </c>
      <c r="C105" s="44">
        <v>1.4979</v>
      </c>
      <c r="D105" s="44">
        <v>1.4979</v>
      </c>
      <c r="E105" s="239">
        <v>1.4976</v>
      </c>
      <c r="F105" s="44">
        <v>1.498</v>
      </c>
      <c r="G105" s="44">
        <v>1.4981</v>
      </c>
      <c r="H105" s="52">
        <v>1.498</v>
      </c>
      <c r="P105" s="8"/>
    </row>
    <row r="106" spans="1:16" ht="13.5" thickBot="1" x14ac:dyDescent="0.25">
      <c r="A106" s="45">
        <v>44578.833333333336</v>
      </c>
      <c r="B106" s="46">
        <v>1.4979</v>
      </c>
      <c r="C106" s="46">
        <v>1.498</v>
      </c>
      <c r="D106" s="46">
        <v>1.498</v>
      </c>
      <c r="E106" s="177">
        <v>1.4976</v>
      </c>
      <c r="F106" s="46">
        <v>1.4979</v>
      </c>
      <c r="G106" s="46">
        <v>1.498</v>
      </c>
      <c r="H106" s="53">
        <v>1.498</v>
      </c>
      <c r="P106" s="8"/>
    </row>
    <row r="107" spans="1:16" x14ac:dyDescent="0.2">
      <c r="A107" s="41">
        <v>44579</v>
      </c>
      <c r="B107" s="240">
        <v>1.4979</v>
      </c>
      <c r="C107" s="42">
        <v>1.4978</v>
      </c>
      <c r="D107" s="42">
        <v>1.4978</v>
      </c>
      <c r="E107" s="176">
        <v>1.4976</v>
      </c>
      <c r="F107" s="42">
        <v>1.4979</v>
      </c>
      <c r="G107" s="42">
        <v>1.498</v>
      </c>
      <c r="H107" s="51">
        <v>1.4979</v>
      </c>
      <c r="P107" s="8"/>
    </row>
    <row r="108" spans="1:16" x14ac:dyDescent="0.2">
      <c r="A108" s="43">
        <v>44579.166666666664</v>
      </c>
      <c r="B108" s="44">
        <v>1.4979</v>
      </c>
      <c r="C108" s="241">
        <v>1.4979</v>
      </c>
      <c r="D108" s="241">
        <v>1.4978</v>
      </c>
      <c r="E108" s="242">
        <v>1.4976</v>
      </c>
      <c r="F108" s="241">
        <v>1.4979</v>
      </c>
      <c r="G108" s="241">
        <v>1.498</v>
      </c>
      <c r="H108" s="243">
        <v>1.498</v>
      </c>
      <c r="P108" s="8"/>
    </row>
    <row r="109" spans="1:16" x14ac:dyDescent="0.2">
      <c r="A109" s="43">
        <v>44579.333333333336</v>
      </c>
      <c r="B109" s="44">
        <v>1.4977</v>
      </c>
      <c r="C109" s="44">
        <v>1.4978</v>
      </c>
      <c r="D109" s="44">
        <v>1.4978</v>
      </c>
      <c r="E109" s="239">
        <v>1.4978</v>
      </c>
      <c r="F109" s="44">
        <v>1.4979</v>
      </c>
      <c r="G109" s="44">
        <v>1.498</v>
      </c>
      <c r="H109" s="52">
        <v>1.498</v>
      </c>
      <c r="P109" s="8"/>
    </row>
    <row r="110" spans="1:16" x14ac:dyDescent="0.2">
      <c r="A110" s="43">
        <v>44579.5</v>
      </c>
      <c r="B110" s="44">
        <v>1.4977</v>
      </c>
      <c r="C110" s="44">
        <v>1.4978</v>
      </c>
      <c r="D110" s="44">
        <v>1.4977</v>
      </c>
      <c r="E110" s="239">
        <v>1.4978</v>
      </c>
      <c r="F110" s="44">
        <v>1.4979</v>
      </c>
      <c r="G110" s="44">
        <v>1.498</v>
      </c>
      <c r="H110" s="52">
        <v>1.4979</v>
      </c>
      <c r="P110" s="8"/>
    </row>
    <row r="111" spans="1:16" x14ac:dyDescent="0.2">
      <c r="A111" s="43">
        <v>44579.666666666664</v>
      </c>
      <c r="B111" s="44">
        <v>1.4979</v>
      </c>
      <c r="C111" s="44">
        <v>1.4978</v>
      </c>
      <c r="D111" s="44">
        <v>1.4978</v>
      </c>
      <c r="E111" s="239">
        <v>1.4976</v>
      </c>
      <c r="F111" s="44">
        <v>1.4979</v>
      </c>
      <c r="G111" s="44">
        <v>1.4979</v>
      </c>
      <c r="H111" s="52">
        <v>1.498</v>
      </c>
      <c r="P111" s="8"/>
    </row>
    <row r="112" spans="1:16" ht="13.5" thickBot="1" x14ac:dyDescent="0.25">
      <c r="A112" s="45">
        <v>44579.833333333336</v>
      </c>
      <c r="B112" s="46">
        <v>1.4978</v>
      </c>
      <c r="C112" s="46">
        <v>1.4978</v>
      </c>
      <c r="D112" s="46">
        <v>1.4977</v>
      </c>
      <c r="E112" s="177">
        <v>1.4976</v>
      </c>
      <c r="F112" s="46">
        <v>1.4979</v>
      </c>
      <c r="G112" s="46">
        <v>1.4979</v>
      </c>
      <c r="H112" s="53">
        <v>1.498</v>
      </c>
      <c r="P112" s="8"/>
    </row>
    <row r="113" spans="1:16" x14ac:dyDescent="0.2">
      <c r="A113" s="41">
        <v>44580</v>
      </c>
      <c r="B113" s="240">
        <v>1.4979</v>
      </c>
      <c r="C113" s="42">
        <v>1.4978</v>
      </c>
      <c r="D113" s="42">
        <v>1.4977</v>
      </c>
      <c r="E113" s="176">
        <v>1.4978</v>
      </c>
      <c r="F113" s="42">
        <v>1.4978</v>
      </c>
      <c r="G113" s="42">
        <v>1.4978</v>
      </c>
      <c r="H113" s="51">
        <v>1.4979</v>
      </c>
      <c r="P113" s="8"/>
    </row>
    <row r="114" spans="1:16" x14ac:dyDescent="0.2">
      <c r="A114" s="43">
        <v>44580.166666666664</v>
      </c>
      <c r="B114" s="44">
        <v>1.4979</v>
      </c>
      <c r="C114" s="241">
        <v>1.4979</v>
      </c>
      <c r="D114" s="241">
        <v>1.4979</v>
      </c>
      <c r="E114" s="242">
        <v>1.4978</v>
      </c>
      <c r="F114" s="241">
        <v>1.4978</v>
      </c>
      <c r="G114" s="241">
        <v>1.4981</v>
      </c>
      <c r="H114" s="243">
        <v>1.4978</v>
      </c>
      <c r="P114" s="8"/>
    </row>
    <row r="115" spans="1:16" x14ac:dyDescent="0.2">
      <c r="A115" s="43">
        <v>44580.333333333336</v>
      </c>
      <c r="B115" s="44">
        <v>1.4979</v>
      </c>
      <c r="C115" s="44">
        <v>1.498</v>
      </c>
      <c r="D115" s="44">
        <v>1.498</v>
      </c>
      <c r="E115" s="239">
        <v>1.4978</v>
      </c>
      <c r="F115" s="44">
        <v>1.4979</v>
      </c>
      <c r="G115" s="44">
        <v>1.498</v>
      </c>
      <c r="H115" s="52">
        <v>1.4977</v>
      </c>
      <c r="P115" s="8"/>
    </row>
    <row r="116" spans="1:16" x14ac:dyDescent="0.2">
      <c r="A116" s="43">
        <v>44580.5</v>
      </c>
      <c r="B116" s="44">
        <v>1.498</v>
      </c>
      <c r="C116" s="44">
        <v>1.498</v>
      </c>
      <c r="D116" s="44">
        <v>1.4979</v>
      </c>
      <c r="E116" s="239">
        <v>1.4978</v>
      </c>
      <c r="F116" s="44">
        <v>1.4979</v>
      </c>
      <c r="G116" s="44">
        <v>1.498</v>
      </c>
      <c r="H116" s="52">
        <v>1.4978</v>
      </c>
      <c r="P116" s="8"/>
    </row>
    <row r="117" spans="1:16" x14ac:dyDescent="0.2">
      <c r="A117" s="43">
        <v>44580.666666666664</v>
      </c>
      <c r="B117" s="44">
        <v>1.498</v>
      </c>
      <c r="C117" s="44">
        <v>1.4978</v>
      </c>
      <c r="D117" s="44">
        <v>1.4979</v>
      </c>
      <c r="E117" s="239">
        <v>1.4979</v>
      </c>
      <c r="F117" s="44">
        <v>1.4978</v>
      </c>
      <c r="G117" s="44">
        <v>1.4979</v>
      </c>
      <c r="H117" s="52">
        <v>1.4979</v>
      </c>
      <c r="P117" s="8"/>
    </row>
    <row r="118" spans="1:16" ht="13.5" thickBot="1" x14ac:dyDescent="0.25">
      <c r="A118" s="45">
        <v>44580.833333333336</v>
      </c>
      <c r="B118" s="46">
        <v>1.498</v>
      </c>
      <c r="C118" s="46">
        <v>1.498</v>
      </c>
      <c r="D118" s="46">
        <v>1.4979</v>
      </c>
      <c r="E118" s="177">
        <v>1.4978</v>
      </c>
      <c r="F118" s="46">
        <v>1.4978</v>
      </c>
      <c r="G118" s="46">
        <v>1.4978</v>
      </c>
      <c r="H118" s="53">
        <v>1.4978</v>
      </c>
      <c r="P118" s="8"/>
    </row>
    <row r="119" spans="1:16" x14ac:dyDescent="0.2">
      <c r="A119" s="41">
        <v>44581</v>
      </c>
      <c r="B119" s="240">
        <v>1.498</v>
      </c>
      <c r="C119" s="42">
        <v>1.4981</v>
      </c>
      <c r="D119" s="42">
        <v>1.4981</v>
      </c>
      <c r="E119" s="176">
        <v>1.4978</v>
      </c>
      <c r="F119" s="42">
        <v>1.4979</v>
      </c>
      <c r="G119" s="42">
        <v>1.4979</v>
      </c>
      <c r="H119" s="51">
        <v>1.4977</v>
      </c>
      <c r="P119" s="8"/>
    </row>
    <row r="120" spans="1:16" x14ac:dyDescent="0.2">
      <c r="A120" s="43">
        <v>44581.166666666664</v>
      </c>
      <c r="B120" s="44">
        <v>1.498</v>
      </c>
      <c r="C120" s="241">
        <v>1.498</v>
      </c>
      <c r="D120" s="241">
        <v>1.498</v>
      </c>
      <c r="E120" s="242">
        <v>1.4978</v>
      </c>
      <c r="F120" s="241">
        <v>1.4979</v>
      </c>
      <c r="G120" s="241">
        <v>1.498</v>
      </c>
      <c r="H120" s="243">
        <v>1.4978</v>
      </c>
      <c r="P120" s="8"/>
    </row>
    <row r="121" spans="1:16" x14ac:dyDescent="0.2">
      <c r="A121" s="43">
        <v>44581.333333333336</v>
      </c>
      <c r="B121" s="44">
        <v>1.498</v>
      </c>
      <c r="C121" s="44">
        <v>1.498</v>
      </c>
      <c r="D121" s="44">
        <v>1.498</v>
      </c>
      <c r="E121" s="239">
        <v>1.4977</v>
      </c>
      <c r="F121" s="44">
        <v>1.4978</v>
      </c>
      <c r="G121" s="44">
        <v>1.498</v>
      </c>
      <c r="H121" s="52">
        <v>1.4978</v>
      </c>
      <c r="P121" s="8"/>
    </row>
    <row r="122" spans="1:16" x14ac:dyDescent="0.2">
      <c r="A122" s="43">
        <v>44581.5</v>
      </c>
      <c r="B122" s="44">
        <v>1.498</v>
      </c>
      <c r="C122" s="44">
        <v>1.498</v>
      </c>
      <c r="D122" s="44">
        <v>1.498</v>
      </c>
      <c r="E122" s="239">
        <v>1.4977</v>
      </c>
      <c r="F122" s="44">
        <v>1.4978</v>
      </c>
      <c r="G122" s="44">
        <v>1.4978</v>
      </c>
      <c r="H122" s="52">
        <v>1.4979</v>
      </c>
      <c r="P122" s="8"/>
    </row>
    <row r="123" spans="1:16" x14ac:dyDescent="0.2">
      <c r="A123" s="43">
        <v>44581.666666666664</v>
      </c>
      <c r="B123" s="44">
        <v>1.4978</v>
      </c>
      <c r="C123" s="44">
        <v>1.4978</v>
      </c>
      <c r="D123" s="44">
        <v>1.4979</v>
      </c>
      <c r="E123" s="239">
        <v>1.4977</v>
      </c>
      <c r="F123" s="44">
        <v>1.4977</v>
      </c>
      <c r="G123" s="44">
        <v>1.4981</v>
      </c>
      <c r="H123" s="52">
        <v>1.4979</v>
      </c>
      <c r="P123" s="8"/>
    </row>
    <row r="124" spans="1:16" ht="13.5" thickBot="1" x14ac:dyDescent="0.25">
      <c r="A124" s="45">
        <v>44581.833333333336</v>
      </c>
      <c r="B124" s="46">
        <v>1.4979</v>
      </c>
      <c r="C124" s="46">
        <v>1.4978</v>
      </c>
      <c r="D124" s="46">
        <v>1.4979</v>
      </c>
      <c r="E124" s="177">
        <v>1.4978</v>
      </c>
      <c r="F124" s="46">
        <v>1.4978</v>
      </c>
      <c r="G124" s="46">
        <v>1.4981</v>
      </c>
      <c r="H124" s="53">
        <v>1.4979</v>
      </c>
      <c r="P124" s="8"/>
    </row>
    <row r="125" spans="1:16" x14ac:dyDescent="0.2">
      <c r="A125" s="41">
        <v>44582</v>
      </c>
      <c r="B125" s="240">
        <v>1.4979</v>
      </c>
      <c r="C125" s="42">
        <v>1.4978</v>
      </c>
      <c r="D125" s="42">
        <v>1.4979</v>
      </c>
      <c r="E125" s="176">
        <v>1.4978</v>
      </c>
      <c r="F125" s="42">
        <v>1.4978</v>
      </c>
      <c r="G125" s="42">
        <v>1.4981</v>
      </c>
      <c r="H125" s="51">
        <v>1.4979</v>
      </c>
      <c r="P125" s="8"/>
    </row>
    <row r="126" spans="1:16" x14ac:dyDescent="0.2">
      <c r="A126" s="43">
        <v>44582.166666666664</v>
      </c>
      <c r="B126" s="44">
        <v>1.4977</v>
      </c>
      <c r="C126" s="241">
        <v>1.4978</v>
      </c>
      <c r="D126" s="241">
        <v>1.4979</v>
      </c>
      <c r="E126" s="242">
        <v>1.4978</v>
      </c>
      <c r="F126" s="241">
        <v>1.4978</v>
      </c>
      <c r="G126" s="241">
        <v>1.4979</v>
      </c>
      <c r="H126" s="243">
        <v>1.4979</v>
      </c>
      <c r="P126" s="8"/>
    </row>
    <row r="127" spans="1:16" x14ac:dyDescent="0.2">
      <c r="A127" s="43">
        <v>44582.333333333336</v>
      </c>
      <c r="B127" s="44">
        <v>1.4979</v>
      </c>
      <c r="C127" s="44">
        <v>1.4979</v>
      </c>
      <c r="D127" s="44">
        <v>1.498</v>
      </c>
      <c r="E127" s="239">
        <v>1.4978</v>
      </c>
      <c r="F127" s="44">
        <v>1.4978</v>
      </c>
      <c r="G127" s="44">
        <v>1.498</v>
      </c>
      <c r="H127" s="52">
        <v>1.4979</v>
      </c>
      <c r="P127" s="8"/>
    </row>
    <row r="128" spans="1:16" x14ac:dyDescent="0.2">
      <c r="A128" s="43">
        <v>44582.5</v>
      </c>
      <c r="B128" s="44">
        <v>1.4979</v>
      </c>
      <c r="C128" s="44">
        <v>1.4979</v>
      </c>
      <c r="D128" s="44">
        <v>1.498</v>
      </c>
      <c r="E128" s="239">
        <v>1.4978</v>
      </c>
      <c r="F128" s="44">
        <v>1.4978</v>
      </c>
      <c r="G128" s="44">
        <v>1.498</v>
      </c>
      <c r="H128" s="52">
        <v>1.498</v>
      </c>
      <c r="P128" s="8"/>
    </row>
    <row r="129" spans="1:16" x14ac:dyDescent="0.2">
      <c r="A129" s="43">
        <v>44582.666666666664</v>
      </c>
      <c r="B129" s="44">
        <v>1.4979</v>
      </c>
      <c r="C129" s="44">
        <v>1.4979</v>
      </c>
      <c r="D129" s="44">
        <v>1.4979</v>
      </c>
      <c r="E129" s="44">
        <v>1.4979</v>
      </c>
      <c r="F129" s="44">
        <v>1.4979</v>
      </c>
      <c r="G129" s="44">
        <v>1.4979</v>
      </c>
      <c r="H129" s="52">
        <v>1.4979</v>
      </c>
      <c r="P129" s="8"/>
    </row>
    <row r="130" spans="1:16" ht="13.5" thickBot="1" x14ac:dyDescent="0.25">
      <c r="A130" s="45">
        <v>44582.833333333336</v>
      </c>
      <c r="B130" s="44">
        <v>1.4979</v>
      </c>
      <c r="C130" s="44">
        <v>1.4979</v>
      </c>
      <c r="D130" s="44">
        <v>1.4979</v>
      </c>
      <c r="E130" s="44">
        <v>1.4979</v>
      </c>
      <c r="F130" s="44">
        <v>1.4979</v>
      </c>
      <c r="G130" s="44">
        <v>1.4979</v>
      </c>
      <c r="H130" s="52">
        <v>1.4979</v>
      </c>
      <c r="P130" s="8"/>
    </row>
    <row r="131" spans="1:16" x14ac:dyDescent="0.2">
      <c r="A131" s="41">
        <v>44583</v>
      </c>
      <c r="B131" s="240">
        <v>1.4979</v>
      </c>
      <c r="C131" s="42">
        <v>1.4978</v>
      </c>
      <c r="D131" s="42">
        <v>1.4979</v>
      </c>
      <c r="E131" s="176">
        <v>1.4978</v>
      </c>
      <c r="F131" s="42">
        <v>1.4978</v>
      </c>
      <c r="G131" s="42">
        <v>1.4979</v>
      </c>
      <c r="H131" s="51">
        <v>1.4979</v>
      </c>
      <c r="P131" s="8"/>
    </row>
    <row r="132" spans="1:16" x14ac:dyDescent="0.2">
      <c r="A132" s="43">
        <v>44583.166666666664</v>
      </c>
      <c r="B132" s="44">
        <v>1.4979</v>
      </c>
      <c r="C132" s="241">
        <v>1.4979</v>
      </c>
      <c r="D132" s="241">
        <v>1.4979</v>
      </c>
      <c r="E132" s="242">
        <v>1.4978</v>
      </c>
      <c r="F132" s="241">
        <v>1.4978</v>
      </c>
      <c r="G132" s="241">
        <v>1.4979</v>
      </c>
      <c r="H132" s="243">
        <v>1.4979</v>
      </c>
      <c r="P132" s="8"/>
    </row>
    <row r="133" spans="1:16" x14ac:dyDescent="0.2">
      <c r="A133" s="43">
        <v>44583.333333333336</v>
      </c>
      <c r="B133" s="44">
        <v>1.4979</v>
      </c>
      <c r="C133" s="44">
        <v>1.4978</v>
      </c>
      <c r="D133" s="44">
        <v>1.4979</v>
      </c>
      <c r="E133" s="239">
        <v>1.4978</v>
      </c>
      <c r="F133" s="44">
        <v>1.4978</v>
      </c>
      <c r="G133" s="44">
        <v>1.4979</v>
      </c>
      <c r="H133" s="52">
        <v>1.498</v>
      </c>
      <c r="P133" s="8"/>
    </row>
    <row r="134" spans="1:16" x14ac:dyDescent="0.2">
      <c r="A134" s="43">
        <v>44583.5</v>
      </c>
      <c r="B134" s="44">
        <v>1.4979</v>
      </c>
      <c r="C134" s="44">
        <v>1.4978</v>
      </c>
      <c r="D134" s="44">
        <v>1.4978</v>
      </c>
      <c r="E134" s="239">
        <v>1.4978</v>
      </c>
      <c r="F134" s="44">
        <v>1.4979</v>
      </c>
      <c r="G134" s="44">
        <v>1.4979</v>
      </c>
      <c r="H134" s="52">
        <v>1.498</v>
      </c>
      <c r="P134" s="8"/>
    </row>
    <row r="135" spans="1:16" x14ac:dyDescent="0.2">
      <c r="A135" s="43">
        <v>44583.666666666664</v>
      </c>
      <c r="B135" s="44">
        <v>1.4979</v>
      </c>
      <c r="C135" s="44">
        <v>1.4978</v>
      </c>
      <c r="D135" s="44">
        <v>1.4978</v>
      </c>
      <c r="E135" s="239">
        <v>1.4978</v>
      </c>
      <c r="F135" s="44">
        <v>1.4978</v>
      </c>
      <c r="G135" s="239">
        <v>1.4978</v>
      </c>
      <c r="H135" s="243">
        <v>1.4979</v>
      </c>
      <c r="P135" s="8"/>
    </row>
    <row r="136" spans="1:16" ht="13.5" thickBot="1" x14ac:dyDescent="0.25">
      <c r="A136" s="45">
        <v>44583.833333333336</v>
      </c>
      <c r="B136" s="46">
        <v>1.498</v>
      </c>
      <c r="C136" s="46">
        <v>1.4979</v>
      </c>
      <c r="D136" s="46">
        <v>1.4979</v>
      </c>
      <c r="E136" s="177">
        <v>1.4979</v>
      </c>
      <c r="F136" s="46">
        <v>1.4978</v>
      </c>
      <c r="G136" s="46">
        <v>1.4979</v>
      </c>
      <c r="H136" s="53">
        <v>1.498</v>
      </c>
      <c r="P136" s="8"/>
    </row>
    <row r="137" spans="1:16" x14ac:dyDescent="0.2">
      <c r="A137" s="41">
        <v>44584</v>
      </c>
      <c r="B137" s="240">
        <v>1.4979</v>
      </c>
      <c r="C137" s="42">
        <v>1.4979</v>
      </c>
      <c r="D137" s="42">
        <v>1.4981</v>
      </c>
      <c r="E137" s="176">
        <v>1.4978</v>
      </c>
      <c r="F137" s="42">
        <v>1.498</v>
      </c>
      <c r="G137" s="42">
        <v>1.498</v>
      </c>
      <c r="H137" s="51">
        <v>1.4978</v>
      </c>
      <c r="P137" s="8"/>
    </row>
    <row r="138" spans="1:16" x14ac:dyDescent="0.2">
      <c r="A138" s="43">
        <v>44584.166666666664</v>
      </c>
      <c r="B138" s="44">
        <v>1.4979</v>
      </c>
      <c r="C138" s="241">
        <v>1.4978</v>
      </c>
      <c r="D138" s="241">
        <v>1.4982</v>
      </c>
      <c r="E138" s="242">
        <v>1.4979</v>
      </c>
      <c r="F138" s="241">
        <v>1.4979</v>
      </c>
      <c r="G138" s="241">
        <v>1.4979</v>
      </c>
      <c r="H138" s="243">
        <v>1.4978</v>
      </c>
      <c r="P138" s="8"/>
    </row>
    <row r="139" spans="1:16" x14ac:dyDescent="0.2">
      <c r="A139" s="43">
        <v>44584.333333333336</v>
      </c>
      <c r="B139" s="44">
        <v>1.4979</v>
      </c>
      <c r="C139" s="44">
        <v>1.4978</v>
      </c>
      <c r="D139" s="44">
        <v>1.498</v>
      </c>
      <c r="E139" s="239">
        <v>1.4978</v>
      </c>
      <c r="F139" s="44">
        <v>1.4978</v>
      </c>
      <c r="G139" s="44">
        <v>1.4979</v>
      </c>
      <c r="H139" s="52">
        <v>1.4979</v>
      </c>
      <c r="P139" s="8"/>
    </row>
    <row r="140" spans="1:16" x14ac:dyDescent="0.2">
      <c r="A140" s="43">
        <v>44584.5</v>
      </c>
      <c r="B140" s="44">
        <v>1.4979</v>
      </c>
      <c r="C140" s="44">
        <v>1.4979</v>
      </c>
      <c r="D140" s="44">
        <v>1.498</v>
      </c>
      <c r="E140" s="239">
        <v>1.4979</v>
      </c>
      <c r="F140" s="44">
        <v>1.4978</v>
      </c>
      <c r="G140" s="44">
        <v>1.4979</v>
      </c>
      <c r="H140" s="52">
        <v>1.498</v>
      </c>
      <c r="P140" s="8"/>
    </row>
    <row r="141" spans="1:16" x14ac:dyDescent="0.2">
      <c r="A141" s="43">
        <v>44584.666666666664</v>
      </c>
      <c r="B141" s="44">
        <v>1.4978</v>
      </c>
      <c r="C141" s="44">
        <v>1.4978</v>
      </c>
      <c r="D141" s="44">
        <v>1.498</v>
      </c>
      <c r="E141" s="239">
        <v>1.4978</v>
      </c>
      <c r="F141" s="44">
        <v>1.4978</v>
      </c>
      <c r="G141" s="44">
        <v>1.4979</v>
      </c>
      <c r="H141" s="52">
        <v>1.4979</v>
      </c>
      <c r="P141" s="8"/>
    </row>
    <row r="142" spans="1:16" ht="13.5" thickBot="1" x14ac:dyDescent="0.25">
      <c r="A142" s="45">
        <v>44584.833333333336</v>
      </c>
      <c r="B142" s="46">
        <v>1.4978</v>
      </c>
      <c r="C142" s="46">
        <v>1.4978</v>
      </c>
      <c r="D142" s="46">
        <v>1.498</v>
      </c>
      <c r="E142" s="177">
        <v>1.4978</v>
      </c>
      <c r="F142" s="46">
        <v>1.4978</v>
      </c>
      <c r="G142" s="46">
        <v>1.4979</v>
      </c>
      <c r="H142" s="53">
        <v>1.4979</v>
      </c>
      <c r="P142" s="8"/>
    </row>
    <row r="143" spans="1:16" x14ac:dyDescent="0.2">
      <c r="A143" s="41">
        <v>44585</v>
      </c>
      <c r="B143" s="240">
        <v>1.4979</v>
      </c>
      <c r="C143" s="42">
        <v>1.4979</v>
      </c>
      <c r="D143" s="42">
        <v>1.498</v>
      </c>
      <c r="E143" s="176">
        <v>1.498</v>
      </c>
      <c r="F143" s="42">
        <v>1.4978</v>
      </c>
      <c r="G143" s="42">
        <v>1.498</v>
      </c>
      <c r="H143" s="51">
        <v>1.4979</v>
      </c>
      <c r="P143" s="8"/>
    </row>
    <row r="144" spans="1:16" x14ac:dyDescent="0.2">
      <c r="A144" s="43">
        <v>44585.166666666664</v>
      </c>
      <c r="B144" s="44">
        <v>1.498</v>
      </c>
      <c r="C144" s="241">
        <v>1.498</v>
      </c>
      <c r="D144" s="241">
        <v>1.4981</v>
      </c>
      <c r="E144" s="242">
        <v>1.4978</v>
      </c>
      <c r="F144" s="241">
        <v>1.4979</v>
      </c>
      <c r="G144" s="241">
        <v>1.4979</v>
      </c>
      <c r="H144" s="243">
        <v>1.4979</v>
      </c>
      <c r="P144" s="8"/>
    </row>
    <row r="145" spans="1:8" x14ac:dyDescent="0.2">
      <c r="A145" s="43">
        <v>44585.333333333336</v>
      </c>
      <c r="B145" s="44">
        <v>1.4978</v>
      </c>
      <c r="C145" s="44">
        <v>1.4978</v>
      </c>
      <c r="D145" s="44">
        <v>1.4977</v>
      </c>
      <c r="E145" s="239">
        <v>1.4979</v>
      </c>
      <c r="F145" s="44">
        <v>1.4979</v>
      </c>
      <c r="G145" s="44">
        <v>1.4978</v>
      </c>
      <c r="H145" s="52">
        <v>1.4978</v>
      </c>
    </row>
    <row r="146" spans="1:8" x14ac:dyDescent="0.2">
      <c r="A146" s="43">
        <v>44585.5</v>
      </c>
      <c r="B146" s="44">
        <v>1.498</v>
      </c>
      <c r="C146" s="44">
        <v>1.4979</v>
      </c>
      <c r="D146" s="44">
        <v>1.4977</v>
      </c>
      <c r="E146" s="239">
        <v>1.4978</v>
      </c>
      <c r="F146" s="44">
        <v>1.4979</v>
      </c>
      <c r="G146" s="44">
        <v>1.4978</v>
      </c>
      <c r="H146" s="52">
        <v>1.4978</v>
      </c>
    </row>
    <row r="147" spans="1:8" x14ac:dyDescent="0.2">
      <c r="A147" s="43">
        <v>44585.666666666664</v>
      </c>
      <c r="B147" s="44">
        <v>1.4979</v>
      </c>
      <c r="C147" s="44">
        <v>1.4979</v>
      </c>
      <c r="D147" s="44">
        <v>1.4981</v>
      </c>
      <c r="E147" s="239">
        <v>1.4978</v>
      </c>
      <c r="F147" s="44">
        <v>1.4978</v>
      </c>
      <c r="G147" s="44">
        <v>1.4979</v>
      </c>
      <c r="H147" s="52">
        <v>1.4978</v>
      </c>
    </row>
    <row r="148" spans="1:8" ht="13.5" thickBot="1" x14ac:dyDescent="0.25">
      <c r="A148" s="45">
        <v>44585.833333333336</v>
      </c>
      <c r="B148" s="46">
        <v>1.498</v>
      </c>
      <c r="C148" s="46">
        <v>1.498</v>
      </c>
      <c r="D148" s="46">
        <v>1.4981</v>
      </c>
      <c r="E148" s="177">
        <v>1.4979</v>
      </c>
      <c r="F148" s="46">
        <v>1.4979</v>
      </c>
      <c r="G148" s="46">
        <v>1.4979</v>
      </c>
      <c r="H148" s="53">
        <v>1.4977</v>
      </c>
    </row>
    <row r="149" spans="1:8" x14ac:dyDescent="0.2">
      <c r="A149" s="41">
        <v>44586</v>
      </c>
      <c r="B149" s="240">
        <v>1.4979</v>
      </c>
      <c r="C149" s="42">
        <v>1.498</v>
      </c>
      <c r="D149" s="42">
        <v>1.4981</v>
      </c>
      <c r="E149" s="176">
        <v>1.4978</v>
      </c>
      <c r="F149" s="42">
        <v>1.4979</v>
      </c>
      <c r="G149" s="42">
        <v>1.498</v>
      </c>
      <c r="H149" s="51">
        <v>1.4979</v>
      </c>
    </row>
    <row r="150" spans="1:8" x14ac:dyDescent="0.2">
      <c r="A150" s="43">
        <v>44586.166666666664</v>
      </c>
      <c r="B150" s="44">
        <v>1.498</v>
      </c>
      <c r="C150" s="241">
        <v>1.498</v>
      </c>
      <c r="D150" s="241">
        <v>1.498</v>
      </c>
      <c r="E150" s="242">
        <v>1.4979</v>
      </c>
      <c r="F150" s="44">
        <v>1.4978</v>
      </c>
      <c r="G150" s="44">
        <v>1.4979</v>
      </c>
      <c r="H150" s="52">
        <v>1.4979</v>
      </c>
    </row>
    <row r="151" spans="1:8" x14ac:dyDescent="0.2">
      <c r="A151" s="43">
        <v>44586.333333333336</v>
      </c>
      <c r="B151" s="44">
        <v>1.4979</v>
      </c>
      <c r="C151" s="44">
        <v>1.4978</v>
      </c>
      <c r="D151" s="44">
        <v>1.498</v>
      </c>
      <c r="E151" s="239">
        <v>1.4978</v>
      </c>
      <c r="F151" s="44">
        <v>1.4978</v>
      </c>
      <c r="G151" s="44">
        <v>1.4979</v>
      </c>
      <c r="H151" s="52">
        <v>1.4979</v>
      </c>
    </row>
    <row r="152" spans="1:8" x14ac:dyDescent="0.2">
      <c r="A152" s="43">
        <v>44586.5</v>
      </c>
      <c r="B152" s="44">
        <v>1.498</v>
      </c>
      <c r="C152" s="44">
        <v>1.4979</v>
      </c>
      <c r="D152" s="44">
        <v>1.4979</v>
      </c>
      <c r="E152" s="239">
        <v>1.4978</v>
      </c>
      <c r="F152" s="44">
        <v>1.4979</v>
      </c>
      <c r="G152" s="44">
        <v>1.4981</v>
      </c>
      <c r="H152" s="52">
        <v>1.4979</v>
      </c>
    </row>
    <row r="153" spans="1:8" x14ac:dyDescent="0.2">
      <c r="A153" s="43">
        <v>44586.666666666664</v>
      </c>
      <c r="B153" s="44">
        <v>1.4978</v>
      </c>
      <c r="C153" s="44">
        <v>1.4978</v>
      </c>
      <c r="D153" s="44">
        <v>1.498</v>
      </c>
      <c r="E153" s="239">
        <v>1.4978</v>
      </c>
      <c r="F153" s="44">
        <v>1.4978</v>
      </c>
      <c r="G153" s="44">
        <v>1.4979</v>
      </c>
      <c r="H153" s="52">
        <v>1.4979</v>
      </c>
    </row>
    <row r="154" spans="1:8" ht="13.5" thickBot="1" x14ac:dyDescent="0.25">
      <c r="A154" s="45">
        <v>44586.833333333336</v>
      </c>
      <c r="B154" s="46">
        <v>1.4978</v>
      </c>
      <c r="C154" s="46">
        <v>1.4978</v>
      </c>
      <c r="D154" s="46">
        <v>1.4978</v>
      </c>
      <c r="E154" s="177">
        <v>1.4978</v>
      </c>
      <c r="F154" s="46">
        <v>1.4978</v>
      </c>
      <c r="G154" s="46">
        <v>1.4978</v>
      </c>
      <c r="H154" s="53">
        <v>1.4979</v>
      </c>
    </row>
    <row r="155" spans="1:8" x14ac:dyDescent="0.2">
      <c r="A155" s="41">
        <v>44587</v>
      </c>
      <c r="B155" s="240">
        <v>1.4978</v>
      </c>
      <c r="C155" s="42">
        <v>1.4977</v>
      </c>
      <c r="D155" s="42">
        <v>1.4979</v>
      </c>
      <c r="E155" s="176">
        <v>1.4978</v>
      </c>
      <c r="F155" s="42">
        <v>1.4978</v>
      </c>
      <c r="G155" s="42">
        <v>1.4979</v>
      </c>
      <c r="H155" s="51">
        <v>1.4979</v>
      </c>
    </row>
    <row r="156" spans="1:8" x14ac:dyDescent="0.2">
      <c r="A156" s="43">
        <v>44587.166666666664</v>
      </c>
      <c r="B156" s="44">
        <v>1.4979</v>
      </c>
      <c r="C156" s="241">
        <v>1.4978</v>
      </c>
      <c r="D156" s="241">
        <v>1.4978</v>
      </c>
      <c r="E156" s="242">
        <v>1.4977</v>
      </c>
      <c r="F156" s="241">
        <v>1.4978</v>
      </c>
      <c r="G156" s="241">
        <v>1.4978</v>
      </c>
      <c r="H156" s="243">
        <v>1.4979</v>
      </c>
    </row>
    <row r="157" spans="1:8" x14ac:dyDescent="0.2">
      <c r="A157" s="43">
        <v>44587.333333333336</v>
      </c>
      <c r="B157" s="44">
        <v>1.4979</v>
      </c>
      <c r="C157" s="44">
        <v>1.4978100000000001</v>
      </c>
      <c r="D157" s="44">
        <v>1.4979</v>
      </c>
      <c r="E157" s="239">
        <v>1.4978</v>
      </c>
      <c r="F157" s="44">
        <v>1.4978</v>
      </c>
      <c r="G157" s="44">
        <v>1.4978</v>
      </c>
      <c r="H157" s="52">
        <v>1.4978</v>
      </c>
    </row>
    <row r="158" spans="1:8" x14ac:dyDescent="0.2">
      <c r="A158" s="43">
        <v>44587.5</v>
      </c>
      <c r="B158" s="44">
        <v>1.4979</v>
      </c>
      <c r="C158" s="44">
        <v>1.4979</v>
      </c>
      <c r="D158" s="44">
        <v>1.4979</v>
      </c>
      <c r="E158" s="239">
        <v>1.4978</v>
      </c>
      <c r="F158" s="44">
        <v>1.4978</v>
      </c>
      <c r="G158" s="44">
        <v>1.498</v>
      </c>
      <c r="H158" s="52">
        <v>1.4979</v>
      </c>
    </row>
    <row r="159" spans="1:8" x14ac:dyDescent="0.2">
      <c r="A159" s="43">
        <v>44587.666666666664</v>
      </c>
      <c r="B159" s="44">
        <v>1.4979</v>
      </c>
      <c r="C159" s="44">
        <v>1.4978</v>
      </c>
      <c r="D159" s="44">
        <v>1.4979</v>
      </c>
      <c r="E159" s="239">
        <v>1.4978</v>
      </c>
      <c r="F159" s="44">
        <v>1.4978</v>
      </c>
      <c r="G159" s="44">
        <v>1.4979</v>
      </c>
      <c r="H159" s="52">
        <v>1.498</v>
      </c>
    </row>
    <row r="160" spans="1:8" ht="13.5" thickBot="1" x14ac:dyDescent="0.25">
      <c r="A160" s="45">
        <v>44587.833333333336</v>
      </c>
      <c r="B160" s="46">
        <v>1.4978</v>
      </c>
      <c r="C160" s="46">
        <v>1.4978</v>
      </c>
      <c r="D160" s="46">
        <v>1.4978</v>
      </c>
      <c r="E160" s="177">
        <v>1.4978</v>
      </c>
      <c r="F160" s="46">
        <v>1.4977</v>
      </c>
      <c r="G160" s="46">
        <v>1.4979</v>
      </c>
      <c r="H160" s="53">
        <v>1.4979</v>
      </c>
    </row>
    <row r="161" spans="1:8" x14ac:dyDescent="0.2">
      <c r="A161" s="41">
        <v>44588</v>
      </c>
      <c r="B161" s="240">
        <v>1.4978</v>
      </c>
      <c r="C161" s="42">
        <v>1.4977</v>
      </c>
      <c r="D161" s="42">
        <v>1.4978</v>
      </c>
      <c r="E161" s="176">
        <v>1.4978</v>
      </c>
      <c r="F161" s="42">
        <v>1.4978</v>
      </c>
      <c r="G161" s="42">
        <v>1.4978</v>
      </c>
      <c r="H161" s="51">
        <v>1.4977</v>
      </c>
    </row>
    <row r="162" spans="1:8" x14ac:dyDescent="0.2">
      <c r="A162" s="43">
        <v>44588.166666666664</v>
      </c>
      <c r="B162" s="44">
        <v>1.4978</v>
      </c>
      <c r="C162" s="241">
        <v>1.4978</v>
      </c>
      <c r="D162" s="241">
        <v>1.4977</v>
      </c>
      <c r="E162" s="242">
        <v>1.4978</v>
      </c>
      <c r="F162" s="241">
        <v>1.4977</v>
      </c>
      <c r="G162" s="241">
        <v>1.4978</v>
      </c>
      <c r="H162" s="243">
        <v>1.4978</v>
      </c>
    </row>
    <row r="163" spans="1:8" x14ac:dyDescent="0.2">
      <c r="A163" s="43">
        <v>44588.333333333336</v>
      </c>
      <c r="B163" s="44">
        <v>1.4979</v>
      </c>
      <c r="C163" s="44">
        <v>1.4978</v>
      </c>
      <c r="D163" s="44">
        <v>1.4978</v>
      </c>
      <c r="E163" s="239">
        <v>1.4978</v>
      </c>
      <c r="F163" s="44">
        <v>1.4978</v>
      </c>
      <c r="G163" s="44">
        <v>1.4978</v>
      </c>
      <c r="H163" s="52">
        <v>1.4978</v>
      </c>
    </row>
    <row r="164" spans="1:8" x14ac:dyDescent="0.2">
      <c r="A164" s="43">
        <v>44588.5</v>
      </c>
      <c r="B164" s="44">
        <v>1.4979</v>
      </c>
      <c r="C164" s="44">
        <v>1.4978</v>
      </c>
      <c r="D164" s="44">
        <v>1.4978</v>
      </c>
      <c r="E164" s="239">
        <v>1.4979</v>
      </c>
      <c r="F164" s="44">
        <v>1.4979</v>
      </c>
      <c r="G164" s="44">
        <v>1.4978</v>
      </c>
      <c r="H164" s="52">
        <v>1.4978</v>
      </c>
    </row>
    <row r="165" spans="1:8" x14ac:dyDescent="0.2">
      <c r="A165" s="43">
        <v>44588.666666666664</v>
      </c>
      <c r="B165" s="44">
        <v>1.4979</v>
      </c>
      <c r="C165" s="44">
        <v>1.4978</v>
      </c>
      <c r="D165" s="44">
        <v>1.4979</v>
      </c>
      <c r="E165" s="239">
        <v>1.4977</v>
      </c>
      <c r="F165" s="44">
        <v>1.4978</v>
      </c>
      <c r="G165" s="44">
        <v>1.4978</v>
      </c>
      <c r="H165" s="52">
        <v>1.4978</v>
      </c>
    </row>
    <row r="166" spans="1:8" ht="13.5" thickBot="1" x14ac:dyDescent="0.25">
      <c r="A166" s="45">
        <v>44588.833333333336</v>
      </c>
      <c r="B166" s="46">
        <v>1.4979</v>
      </c>
      <c r="C166" s="46">
        <v>1.4978</v>
      </c>
      <c r="D166" s="46">
        <v>1.498</v>
      </c>
      <c r="E166" s="177">
        <v>1.4978</v>
      </c>
      <c r="F166" s="46">
        <v>1.4978</v>
      </c>
      <c r="G166" s="46">
        <v>1.4978</v>
      </c>
      <c r="H166" s="53">
        <v>1.4977</v>
      </c>
    </row>
    <row r="167" spans="1:8" x14ac:dyDescent="0.2">
      <c r="A167" s="41">
        <v>44589</v>
      </c>
      <c r="B167" s="240">
        <v>1.4979</v>
      </c>
      <c r="C167" s="42">
        <v>1.4978</v>
      </c>
      <c r="D167" s="42">
        <v>1.4978</v>
      </c>
      <c r="E167" s="176">
        <v>1.4977</v>
      </c>
      <c r="F167" s="42">
        <v>1.4977</v>
      </c>
      <c r="G167" s="42">
        <v>1.4978</v>
      </c>
      <c r="H167" s="51">
        <v>1.4978</v>
      </c>
    </row>
    <row r="168" spans="1:8" x14ac:dyDescent="0.2">
      <c r="A168" s="43">
        <v>44589.166666666664</v>
      </c>
      <c r="B168" s="44">
        <v>1.4979</v>
      </c>
      <c r="C168" s="241">
        <v>1.4979</v>
      </c>
      <c r="D168" s="241">
        <v>1.4978</v>
      </c>
      <c r="E168" s="242">
        <v>1.4978</v>
      </c>
      <c r="F168" s="241">
        <v>1.4979</v>
      </c>
      <c r="G168" s="241">
        <v>1.4977</v>
      </c>
      <c r="H168" s="243">
        <v>1.4978</v>
      </c>
    </row>
    <row r="169" spans="1:8" x14ac:dyDescent="0.2">
      <c r="A169" s="43">
        <v>44589.333333333336</v>
      </c>
      <c r="B169" s="44">
        <v>1.4979</v>
      </c>
      <c r="C169" s="44">
        <v>1.498</v>
      </c>
      <c r="D169" s="44">
        <v>1.498</v>
      </c>
      <c r="E169" s="239">
        <v>1.4978</v>
      </c>
      <c r="F169" s="44">
        <v>1.4978</v>
      </c>
      <c r="G169" s="44">
        <v>1.498</v>
      </c>
      <c r="H169" s="52">
        <v>1.4978</v>
      </c>
    </row>
    <row r="170" spans="1:8" x14ac:dyDescent="0.2">
      <c r="A170" s="43">
        <v>44589.5</v>
      </c>
      <c r="B170" s="44">
        <v>1.498</v>
      </c>
      <c r="C170" s="44">
        <v>1.4979</v>
      </c>
      <c r="D170" s="44">
        <v>1.498</v>
      </c>
      <c r="E170" s="239">
        <v>1.4978</v>
      </c>
      <c r="F170" s="44">
        <v>1.4978</v>
      </c>
      <c r="G170" s="44">
        <v>1.498</v>
      </c>
      <c r="H170" s="52">
        <v>1.4977</v>
      </c>
    </row>
    <row r="171" spans="1:8" x14ac:dyDescent="0.2">
      <c r="A171" s="43">
        <v>44589.666666666664</v>
      </c>
      <c r="B171" s="44">
        <v>1.4979</v>
      </c>
      <c r="C171" s="44">
        <v>1.4979</v>
      </c>
      <c r="D171" s="44">
        <v>1.498</v>
      </c>
      <c r="E171" s="239">
        <v>1.4978</v>
      </c>
      <c r="F171" s="44">
        <v>1.4978</v>
      </c>
      <c r="G171" s="44">
        <v>1.4979</v>
      </c>
      <c r="H171" s="52">
        <v>1.4978</v>
      </c>
    </row>
    <row r="172" spans="1:8" ht="13.5" thickBot="1" x14ac:dyDescent="0.25">
      <c r="A172" s="45">
        <v>44589.833333333336</v>
      </c>
      <c r="B172" s="46">
        <v>1.498</v>
      </c>
      <c r="C172" s="46">
        <v>1.4979</v>
      </c>
      <c r="D172" s="46">
        <v>1.498</v>
      </c>
      <c r="E172" s="177">
        <v>1.4978</v>
      </c>
      <c r="F172" s="46">
        <v>1.4978</v>
      </c>
      <c r="G172" s="46">
        <v>1.4979</v>
      </c>
      <c r="H172" s="53">
        <v>1.4979</v>
      </c>
    </row>
    <row r="173" spans="1:8" x14ac:dyDescent="0.2">
      <c r="A173" s="41">
        <v>44590</v>
      </c>
      <c r="B173" s="240">
        <v>1.4978</v>
      </c>
      <c r="C173" s="42">
        <v>1.4978</v>
      </c>
      <c r="D173" s="42">
        <v>1.4979</v>
      </c>
      <c r="E173" s="176">
        <v>1.4978</v>
      </c>
      <c r="F173" s="42">
        <v>1.4978</v>
      </c>
      <c r="G173" s="42">
        <v>1.4978</v>
      </c>
      <c r="H173" s="51">
        <v>1.4978</v>
      </c>
    </row>
    <row r="174" spans="1:8" x14ac:dyDescent="0.2">
      <c r="A174" s="43">
        <v>44590.166666666664</v>
      </c>
      <c r="B174" s="44">
        <v>1.4979</v>
      </c>
      <c r="C174" s="241">
        <v>1.4978</v>
      </c>
      <c r="D174" s="241">
        <v>1.4979</v>
      </c>
      <c r="E174" s="242">
        <v>1.4978</v>
      </c>
      <c r="F174" s="241">
        <v>1.4978</v>
      </c>
      <c r="G174" s="241">
        <v>1.4979</v>
      </c>
      <c r="H174" s="243">
        <v>1.4979</v>
      </c>
    </row>
    <row r="175" spans="1:8" x14ac:dyDescent="0.2">
      <c r="A175" s="43">
        <v>44590.333333333336</v>
      </c>
      <c r="B175" s="44">
        <v>1.4978</v>
      </c>
      <c r="C175" s="44">
        <v>1.4977</v>
      </c>
      <c r="D175" s="44">
        <v>1.4977</v>
      </c>
      <c r="E175" s="239">
        <v>1.4977</v>
      </c>
      <c r="F175" s="44">
        <v>1.4977</v>
      </c>
      <c r="G175" s="44">
        <v>1.4978</v>
      </c>
      <c r="H175" s="52">
        <v>1.4978</v>
      </c>
    </row>
    <row r="176" spans="1:8" x14ac:dyDescent="0.2">
      <c r="A176" s="43">
        <v>44590.5</v>
      </c>
      <c r="B176" s="44">
        <v>1.4977</v>
      </c>
      <c r="C176" s="44">
        <v>1.4977</v>
      </c>
      <c r="D176" s="44">
        <v>1.4977</v>
      </c>
      <c r="E176" s="239">
        <v>1.4975000000000001</v>
      </c>
      <c r="F176" s="44">
        <v>1.4976</v>
      </c>
      <c r="G176" s="44">
        <v>1.4977</v>
      </c>
      <c r="H176" s="52">
        <v>1.4978</v>
      </c>
    </row>
    <row r="177" spans="1:8" x14ac:dyDescent="0.2">
      <c r="A177" s="43">
        <v>44590.666666666664</v>
      </c>
      <c r="B177" s="44">
        <v>1.4978</v>
      </c>
      <c r="C177" s="44">
        <v>1.4979</v>
      </c>
      <c r="D177" s="44">
        <v>1.4979</v>
      </c>
      <c r="E177" s="239">
        <v>1.4977</v>
      </c>
      <c r="F177" s="44">
        <v>1.4977</v>
      </c>
      <c r="G177" s="44">
        <v>1.4979</v>
      </c>
      <c r="H177" s="52">
        <v>1.4978</v>
      </c>
    </row>
    <row r="178" spans="1:8" ht="13.5" thickBot="1" x14ac:dyDescent="0.25">
      <c r="A178" s="45">
        <v>44590.833333333336</v>
      </c>
      <c r="B178" s="46">
        <v>1.4978</v>
      </c>
      <c r="C178" s="46">
        <v>1.4979</v>
      </c>
      <c r="D178" s="46">
        <v>1.4978</v>
      </c>
      <c r="E178" s="177">
        <v>1.4979</v>
      </c>
      <c r="F178" s="46">
        <v>1.4978</v>
      </c>
      <c r="G178" s="46">
        <v>1.4978</v>
      </c>
      <c r="H178" s="53">
        <v>1.4979</v>
      </c>
    </row>
    <row r="179" spans="1:8" x14ac:dyDescent="0.2">
      <c r="A179" s="41">
        <v>44591</v>
      </c>
      <c r="B179" s="240">
        <v>1.4978</v>
      </c>
      <c r="C179" s="42">
        <v>1.4979</v>
      </c>
      <c r="D179" s="42">
        <v>1.4978</v>
      </c>
      <c r="E179" s="176">
        <v>1.4976</v>
      </c>
      <c r="F179" s="42">
        <v>1.4977</v>
      </c>
      <c r="G179" s="42">
        <v>1.4978</v>
      </c>
      <c r="H179" s="51">
        <v>1.4978</v>
      </c>
    </row>
    <row r="180" spans="1:8" x14ac:dyDescent="0.2">
      <c r="A180" s="43">
        <v>44591.166666666664</v>
      </c>
      <c r="B180" s="44">
        <v>1.4977</v>
      </c>
      <c r="C180" s="241">
        <v>1.4978</v>
      </c>
      <c r="D180" s="241">
        <v>1.4978</v>
      </c>
      <c r="E180" s="242">
        <v>1.4977</v>
      </c>
      <c r="F180" s="241">
        <v>1.4977</v>
      </c>
      <c r="G180" s="241">
        <v>1.4978</v>
      </c>
      <c r="H180" s="243">
        <v>1.4979</v>
      </c>
    </row>
    <row r="181" spans="1:8" x14ac:dyDescent="0.2">
      <c r="A181" s="43">
        <v>44591.333333333336</v>
      </c>
      <c r="B181" s="44">
        <v>1.4978</v>
      </c>
      <c r="C181" s="44">
        <v>1.4978</v>
      </c>
      <c r="D181" s="44">
        <v>1.4979</v>
      </c>
      <c r="E181" s="239">
        <v>1.4977</v>
      </c>
      <c r="F181" s="44">
        <v>1.4978</v>
      </c>
      <c r="G181" s="44">
        <v>1.4978</v>
      </c>
      <c r="H181" s="52">
        <v>1.4979</v>
      </c>
    </row>
    <row r="182" spans="1:8" x14ac:dyDescent="0.2">
      <c r="A182" s="43">
        <v>44591.5</v>
      </c>
      <c r="B182" s="44">
        <v>1.4978</v>
      </c>
      <c r="C182" s="44">
        <v>1.4978</v>
      </c>
      <c r="D182" s="44">
        <v>1.4979</v>
      </c>
      <c r="E182" s="239">
        <v>1.4977</v>
      </c>
      <c r="F182" s="44">
        <v>1.4977</v>
      </c>
      <c r="G182" s="44">
        <v>1.4978</v>
      </c>
      <c r="H182" s="52">
        <v>1.4979</v>
      </c>
    </row>
    <row r="183" spans="1:8" x14ac:dyDescent="0.2">
      <c r="A183" s="43">
        <v>44591.666666666664</v>
      </c>
      <c r="B183" s="44">
        <v>1.4978</v>
      </c>
      <c r="C183" s="44">
        <v>1.4978</v>
      </c>
      <c r="D183" s="44">
        <v>1.4979</v>
      </c>
      <c r="E183" s="239">
        <v>1.4976</v>
      </c>
      <c r="F183" s="44">
        <v>1.4977</v>
      </c>
      <c r="G183" s="44">
        <v>1.4978</v>
      </c>
      <c r="H183" s="52">
        <v>1.4979</v>
      </c>
    </row>
    <row r="184" spans="1:8" ht="13.5" thickBot="1" x14ac:dyDescent="0.25">
      <c r="A184" s="45">
        <v>44591.833333333336</v>
      </c>
      <c r="B184" s="46">
        <v>1.4978</v>
      </c>
      <c r="C184" s="46">
        <v>1.4978</v>
      </c>
      <c r="D184" s="46">
        <v>1.4978</v>
      </c>
      <c r="E184" s="177">
        <v>1.4977</v>
      </c>
      <c r="F184" s="46">
        <v>1.4977</v>
      </c>
      <c r="G184" s="46">
        <v>1.4978</v>
      </c>
      <c r="H184" s="53">
        <v>1.4979</v>
      </c>
    </row>
    <row r="185" spans="1:8" x14ac:dyDescent="0.2">
      <c r="A185" s="41">
        <v>44592</v>
      </c>
      <c r="B185" s="240">
        <v>1.4978</v>
      </c>
      <c r="C185" s="42">
        <v>1.4979</v>
      </c>
      <c r="D185" s="42">
        <v>1.4979</v>
      </c>
      <c r="E185" s="176">
        <v>1.4977</v>
      </c>
      <c r="F185" s="42">
        <v>1.4977</v>
      </c>
      <c r="G185" s="42">
        <v>1.4978</v>
      </c>
      <c r="H185" s="51">
        <v>1.4978</v>
      </c>
    </row>
    <row r="186" spans="1:8" x14ac:dyDescent="0.2">
      <c r="A186" s="43">
        <v>44592.166666666664</v>
      </c>
      <c r="B186" s="44">
        <v>1.4978</v>
      </c>
      <c r="C186" s="241">
        <v>1.4979</v>
      </c>
      <c r="D186" s="241">
        <v>1.4979</v>
      </c>
      <c r="E186" s="242">
        <v>1.4977</v>
      </c>
      <c r="F186" s="241">
        <v>1.4977</v>
      </c>
      <c r="G186" s="241">
        <v>1.4978</v>
      </c>
      <c r="H186" s="243">
        <v>1.4978</v>
      </c>
    </row>
    <row r="187" spans="1:8" x14ac:dyDescent="0.2">
      <c r="A187" s="43">
        <v>44592.333333333336</v>
      </c>
      <c r="B187" s="44">
        <v>1.4978</v>
      </c>
      <c r="C187" s="44">
        <v>1.4979</v>
      </c>
      <c r="D187" s="44">
        <v>1.4979</v>
      </c>
      <c r="E187" s="239">
        <v>1.4977</v>
      </c>
      <c r="F187" s="44">
        <v>1.4978</v>
      </c>
      <c r="G187" s="44">
        <v>1.4979</v>
      </c>
      <c r="H187" s="52">
        <v>1.4978</v>
      </c>
    </row>
    <row r="188" spans="1:8" x14ac:dyDescent="0.2">
      <c r="A188" s="43">
        <v>44592.5</v>
      </c>
      <c r="B188" s="44">
        <v>1.4978</v>
      </c>
      <c r="C188" s="44">
        <v>1.4978</v>
      </c>
      <c r="D188" s="44">
        <v>1.4978</v>
      </c>
      <c r="E188" s="239">
        <v>1.4977</v>
      </c>
      <c r="F188" s="44">
        <v>1.4977</v>
      </c>
      <c r="G188" s="44">
        <v>1.4979</v>
      </c>
      <c r="H188" s="52">
        <v>1.4978</v>
      </c>
    </row>
    <row r="189" spans="1:8" x14ac:dyDescent="0.2">
      <c r="A189" s="43">
        <v>44592.666666666664</v>
      </c>
      <c r="B189" s="44">
        <v>1.4978</v>
      </c>
      <c r="C189" s="44">
        <v>1.4977</v>
      </c>
      <c r="D189" s="44">
        <v>1.4978</v>
      </c>
      <c r="E189" s="239">
        <v>1.4977</v>
      </c>
      <c r="F189" s="44">
        <v>1.4977</v>
      </c>
      <c r="G189" s="44">
        <v>1.4978</v>
      </c>
      <c r="H189" s="52">
        <v>1.4978</v>
      </c>
    </row>
    <row r="190" spans="1:8" ht="13.5" thickBot="1" x14ac:dyDescent="0.25">
      <c r="A190" s="45">
        <v>44592.833333333336</v>
      </c>
      <c r="B190" s="46">
        <v>1.4977</v>
      </c>
      <c r="C190" s="46">
        <v>1.4977</v>
      </c>
      <c r="D190" s="46">
        <v>1.4978</v>
      </c>
      <c r="E190" s="177">
        <v>1.4978</v>
      </c>
      <c r="F190" s="46">
        <v>1.4978</v>
      </c>
      <c r="G190" s="46">
        <v>1.4978</v>
      </c>
      <c r="H190" s="53">
        <v>1.4978</v>
      </c>
    </row>
    <row r="191" spans="1:8" x14ac:dyDescent="0.2">
      <c r="A191" s="41">
        <v>44593</v>
      </c>
      <c r="B191" s="240">
        <v>1.4978</v>
      </c>
      <c r="C191" s="42">
        <v>1.4979</v>
      </c>
      <c r="D191" s="42">
        <v>1.4979</v>
      </c>
      <c r="E191" s="176">
        <v>1.4978</v>
      </c>
      <c r="F191" s="42">
        <v>1.4977</v>
      </c>
      <c r="G191" s="42">
        <v>1.4979</v>
      </c>
      <c r="H191" s="51">
        <v>1.4979</v>
      </c>
    </row>
    <row r="192" spans="1:8" x14ac:dyDescent="0.2">
      <c r="A192" s="43">
        <v>44593.166666666664</v>
      </c>
      <c r="B192" s="44">
        <v>1.4978</v>
      </c>
      <c r="C192" s="241">
        <v>1.4979</v>
      </c>
      <c r="D192" s="241">
        <v>1.4979</v>
      </c>
      <c r="E192" s="242">
        <v>1.4978</v>
      </c>
      <c r="F192" s="241">
        <v>1.4978</v>
      </c>
      <c r="G192" s="241">
        <v>1.4978</v>
      </c>
      <c r="H192" s="243">
        <v>1.4979</v>
      </c>
    </row>
    <row r="193" spans="1:8" x14ac:dyDescent="0.2">
      <c r="A193" s="43">
        <v>44593.333333333336</v>
      </c>
      <c r="B193" s="44">
        <v>1.4978</v>
      </c>
      <c r="C193" s="44">
        <v>1.4979</v>
      </c>
      <c r="D193" s="44">
        <v>1.4977</v>
      </c>
      <c r="E193" s="239">
        <v>1.4976</v>
      </c>
      <c r="F193" s="44">
        <v>1.4978</v>
      </c>
      <c r="G193" s="44">
        <v>1.4978</v>
      </c>
      <c r="H193" s="52">
        <v>1.4978</v>
      </c>
    </row>
    <row r="194" spans="1:8" x14ac:dyDescent="0.2">
      <c r="A194" s="43">
        <v>44593.5</v>
      </c>
      <c r="B194" s="44">
        <v>1.498</v>
      </c>
      <c r="C194" s="44">
        <v>1.4979</v>
      </c>
      <c r="D194" s="44">
        <v>1.4978</v>
      </c>
      <c r="E194" s="239">
        <v>1.4975000000000001</v>
      </c>
      <c r="F194" s="44">
        <v>1.4977</v>
      </c>
      <c r="G194" s="44">
        <v>1.4977</v>
      </c>
      <c r="H194" s="52">
        <v>1.4978</v>
      </c>
    </row>
    <row r="195" spans="1:8" x14ac:dyDescent="0.2">
      <c r="A195" s="43">
        <v>44593.666666666664</v>
      </c>
      <c r="B195" s="44">
        <v>1.4978</v>
      </c>
      <c r="C195" s="44">
        <v>1.4977</v>
      </c>
      <c r="D195" s="44">
        <v>1.4978</v>
      </c>
      <c r="E195" s="239">
        <v>1.4975000000000001</v>
      </c>
      <c r="F195" s="44">
        <v>1.4978</v>
      </c>
      <c r="G195" s="44">
        <v>1.4978</v>
      </c>
      <c r="H195" s="52">
        <v>1.4978</v>
      </c>
    </row>
    <row r="196" spans="1:8" ht="13.5" thickBot="1" x14ac:dyDescent="0.25">
      <c r="A196" s="45">
        <v>44593.833333333336</v>
      </c>
      <c r="B196" s="46">
        <v>1.4978</v>
      </c>
      <c r="C196" s="46">
        <v>1.4978</v>
      </c>
      <c r="D196" s="46">
        <v>1.4978</v>
      </c>
      <c r="E196" s="177">
        <v>1.4977</v>
      </c>
      <c r="F196" s="46">
        <v>1.4977</v>
      </c>
      <c r="G196" s="46">
        <v>1.4978</v>
      </c>
      <c r="H196" s="53">
        <v>1.4978</v>
      </c>
    </row>
    <row r="197" spans="1:8" x14ac:dyDescent="0.2">
      <c r="A197" s="41">
        <v>44594</v>
      </c>
      <c r="B197" s="240">
        <v>1.4979</v>
      </c>
      <c r="C197" s="42">
        <v>1.4978</v>
      </c>
      <c r="D197" s="42">
        <v>1.4979</v>
      </c>
      <c r="E197" s="176">
        <v>1.4978</v>
      </c>
      <c r="F197" s="42">
        <v>1.4978</v>
      </c>
      <c r="G197" s="42">
        <v>1.4978</v>
      </c>
      <c r="H197" s="51">
        <v>1.4978</v>
      </c>
    </row>
    <row r="198" spans="1:8" x14ac:dyDescent="0.2">
      <c r="A198" s="43">
        <v>44594.166666666664</v>
      </c>
      <c r="B198" s="44">
        <v>1.4979</v>
      </c>
      <c r="C198" s="241">
        <v>1.4979</v>
      </c>
      <c r="D198" s="241">
        <v>1.4978</v>
      </c>
      <c r="E198" s="242">
        <v>1.4979</v>
      </c>
      <c r="F198" s="241">
        <v>1.4978</v>
      </c>
      <c r="G198" s="241">
        <v>1.4977</v>
      </c>
      <c r="H198" s="243">
        <v>1.4978</v>
      </c>
    </row>
    <row r="199" spans="1:8" x14ac:dyDescent="0.2">
      <c r="A199" s="43">
        <v>44594.333333333336</v>
      </c>
      <c r="B199" s="44">
        <v>1.4979</v>
      </c>
      <c r="C199" s="44">
        <v>1.498</v>
      </c>
      <c r="D199" s="44">
        <v>1.4981</v>
      </c>
      <c r="E199" s="239">
        <v>1.4978</v>
      </c>
      <c r="F199" s="44">
        <v>1.4979</v>
      </c>
      <c r="G199" s="44">
        <v>1.4979</v>
      </c>
      <c r="H199" s="52">
        <v>1.4979</v>
      </c>
    </row>
    <row r="200" spans="1:8" x14ac:dyDescent="0.2">
      <c r="A200" s="43">
        <v>44594.5</v>
      </c>
      <c r="B200" s="44">
        <v>1.498</v>
      </c>
      <c r="C200" s="44">
        <v>1.498</v>
      </c>
      <c r="D200" s="44">
        <v>1.498</v>
      </c>
      <c r="E200" s="239">
        <v>1.4978</v>
      </c>
      <c r="F200" s="44">
        <v>1.4979</v>
      </c>
      <c r="G200" s="44">
        <v>1.4976</v>
      </c>
      <c r="H200" s="52">
        <v>1.4979</v>
      </c>
    </row>
    <row r="201" spans="1:8" x14ac:dyDescent="0.2">
      <c r="A201" s="43">
        <v>44594.666666666664</v>
      </c>
      <c r="B201" s="44">
        <v>1.4979</v>
      </c>
      <c r="C201" s="44">
        <v>1.4979</v>
      </c>
      <c r="D201" s="44">
        <v>1.4979</v>
      </c>
      <c r="E201" s="239">
        <v>1.4977</v>
      </c>
      <c r="F201" s="44">
        <v>1.4979</v>
      </c>
      <c r="G201" s="44">
        <v>1.4979</v>
      </c>
      <c r="H201" s="52">
        <v>1.4979</v>
      </c>
    </row>
    <row r="202" spans="1:8" ht="13.5" thickBot="1" x14ac:dyDescent="0.25">
      <c r="A202" s="45">
        <v>44594.833333333336</v>
      </c>
      <c r="B202" s="46">
        <v>1.4979</v>
      </c>
      <c r="C202" s="46">
        <v>1.4979</v>
      </c>
      <c r="D202" s="46">
        <v>1.4979</v>
      </c>
      <c r="E202" s="177">
        <v>1.4979</v>
      </c>
      <c r="F202" s="46">
        <v>1.4979</v>
      </c>
      <c r="G202" s="46">
        <v>1.4978</v>
      </c>
      <c r="H202" s="53">
        <v>1.4979</v>
      </c>
    </row>
    <row r="203" spans="1:8" x14ac:dyDescent="0.2">
      <c r="A203" s="41">
        <v>44595</v>
      </c>
      <c r="B203" s="240">
        <v>1.4979</v>
      </c>
      <c r="C203" s="42">
        <v>1.4978</v>
      </c>
      <c r="D203" s="42">
        <v>1.4979</v>
      </c>
      <c r="E203" s="176">
        <v>1.4976</v>
      </c>
      <c r="F203" s="42">
        <v>1.4979</v>
      </c>
      <c r="G203" s="42">
        <v>1.4978</v>
      </c>
      <c r="H203" s="42">
        <v>1.4979</v>
      </c>
    </row>
    <row r="204" spans="1:8" x14ac:dyDescent="0.2">
      <c r="A204" s="43">
        <v>44595.166666666664</v>
      </c>
      <c r="B204" s="44">
        <v>1.4979</v>
      </c>
      <c r="C204" s="241">
        <v>1.4979</v>
      </c>
      <c r="D204" s="241">
        <v>1.4979</v>
      </c>
      <c r="E204" s="242">
        <v>1.4978</v>
      </c>
      <c r="F204" s="44">
        <v>1.4979</v>
      </c>
      <c r="G204" s="241">
        <v>1.4979</v>
      </c>
      <c r="H204" s="241">
        <v>1.4979</v>
      </c>
    </row>
    <row r="205" spans="1:8" x14ac:dyDescent="0.2">
      <c r="A205" s="43">
        <v>44595.333333333336</v>
      </c>
      <c r="B205" s="44">
        <v>1.4979</v>
      </c>
      <c r="C205" s="44">
        <v>1.4979</v>
      </c>
      <c r="D205" s="44">
        <v>1.498</v>
      </c>
      <c r="E205" s="239">
        <v>1.4977</v>
      </c>
      <c r="F205" s="44">
        <v>1.4979</v>
      </c>
      <c r="G205" s="44">
        <v>1.4979</v>
      </c>
      <c r="H205" s="52">
        <v>1.498</v>
      </c>
    </row>
    <row r="206" spans="1:8" x14ac:dyDescent="0.2">
      <c r="A206" s="43">
        <v>44595.5</v>
      </c>
      <c r="B206" s="44">
        <v>1.4979</v>
      </c>
      <c r="C206" s="44">
        <v>1.4979</v>
      </c>
      <c r="D206" s="44">
        <v>1.498</v>
      </c>
      <c r="E206" s="239">
        <v>1.4976</v>
      </c>
      <c r="F206" s="44">
        <v>1.4976</v>
      </c>
      <c r="G206" s="44">
        <v>1.4979</v>
      </c>
      <c r="H206" s="52">
        <v>1.4979</v>
      </c>
    </row>
    <row r="207" spans="1:8" x14ac:dyDescent="0.2">
      <c r="A207" s="43">
        <v>44595.666666666664</v>
      </c>
      <c r="B207" s="44">
        <v>1.498</v>
      </c>
      <c r="C207" s="44">
        <v>1.4979</v>
      </c>
      <c r="D207" s="44">
        <v>1.4981</v>
      </c>
      <c r="E207" s="239">
        <v>1.4979</v>
      </c>
      <c r="F207" s="44">
        <v>1.4978</v>
      </c>
      <c r="G207" s="44">
        <v>1.4978</v>
      </c>
      <c r="H207" s="52">
        <v>1.4979</v>
      </c>
    </row>
    <row r="208" spans="1:8" ht="13.5" thickBot="1" x14ac:dyDescent="0.25">
      <c r="A208" s="45">
        <v>44595.833333333336</v>
      </c>
      <c r="B208" s="46">
        <v>1.4979</v>
      </c>
      <c r="C208" s="46">
        <v>1.4979</v>
      </c>
      <c r="D208" s="46">
        <v>1.498</v>
      </c>
      <c r="E208" s="177">
        <v>1.4978</v>
      </c>
      <c r="F208" s="46">
        <v>1.498</v>
      </c>
      <c r="G208" s="46">
        <v>1.4981</v>
      </c>
      <c r="H208" s="53">
        <v>1.498</v>
      </c>
    </row>
    <row r="209" spans="1:9" x14ac:dyDescent="0.2">
      <c r="A209" s="41">
        <v>44596</v>
      </c>
      <c r="B209" s="240">
        <v>1.498</v>
      </c>
      <c r="C209" s="42">
        <v>1.4983</v>
      </c>
      <c r="D209" s="42">
        <v>1.4983</v>
      </c>
      <c r="E209" s="176">
        <v>1.4978</v>
      </c>
      <c r="F209" s="42">
        <v>1.498</v>
      </c>
      <c r="G209" s="42">
        <v>1.498</v>
      </c>
      <c r="H209" s="51">
        <v>1.4979</v>
      </c>
    </row>
    <row r="210" spans="1:9" x14ac:dyDescent="0.2">
      <c r="A210" s="43">
        <v>44596.166666666664</v>
      </c>
      <c r="B210" s="44">
        <v>1.498</v>
      </c>
      <c r="C210" s="241">
        <v>1.498</v>
      </c>
      <c r="D210" s="241">
        <v>1.4981</v>
      </c>
      <c r="E210" s="242">
        <v>1.4977</v>
      </c>
      <c r="F210" s="241">
        <v>1.4979</v>
      </c>
      <c r="G210" s="241">
        <v>1.498</v>
      </c>
      <c r="H210" s="243">
        <v>1.498</v>
      </c>
    </row>
    <row r="211" spans="1:9" x14ac:dyDescent="0.2">
      <c r="A211" s="43">
        <v>44596.333333333336</v>
      </c>
      <c r="B211" s="44">
        <v>1.4979</v>
      </c>
      <c r="C211" s="44">
        <v>1.4979</v>
      </c>
      <c r="D211" s="44">
        <v>1.498</v>
      </c>
      <c r="E211" s="239">
        <v>1.4977</v>
      </c>
      <c r="F211" s="44">
        <v>1.4979</v>
      </c>
      <c r="G211" s="44">
        <v>1.498</v>
      </c>
      <c r="H211" s="52">
        <v>1.498</v>
      </c>
    </row>
    <row r="212" spans="1:9" x14ac:dyDescent="0.2">
      <c r="A212" s="43">
        <v>44596.5</v>
      </c>
      <c r="B212" s="44">
        <v>1.4979</v>
      </c>
      <c r="C212" s="44">
        <v>1.4979</v>
      </c>
      <c r="D212" s="44">
        <v>1.498</v>
      </c>
      <c r="E212" s="239">
        <v>1.4979</v>
      </c>
      <c r="F212" s="44">
        <v>1.4979</v>
      </c>
      <c r="G212" s="44">
        <v>1.498</v>
      </c>
      <c r="H212" s="52">
        <v>1.4979</v>
      </c>
    </row>
    <row r="213" spans="1:9" x14ac:dyDescent="0.2">
      <c r="A213" s="43">
        <v>44596.666666666664</v>
      </c>
      <c r="B213" s="44">
        <v>1.4978</v>
      </c>
      <c r="C213" s="44">
        <v>1.4979</v>
      </c>
      <c r="D213" s="44">
        <v>1.498</v>
      </c>
      <c r="E213" s="239">
        <v>1.4978</v>
      </c>
      <c r="F213" s="44">
        <v>1.4979</v>
      </c>
      <c r="G213" s="44">
        <v>1.498</v>
      </c>
      <c r="H213" s="52">
        <v>1.498</v>
      </c>
    </row>
    <row r="214" spans="1:9" ht="13.5" thickBot="1" x14ac:dyDescent="0.25">
      <c r="A214" s="45">
        <v>44596.833333333336</v>
      </c>
      <c r="B214" s="46">
        <v>1.4979</v>
      </c>
      <c r="C214" s="46">
        <v>1.4979</v>
      </c>
      <c r="D214" s="46">
        <v>1.498</v>
      </c>
      <c r="E214" s="177">
        <v>1.4979</v>
      </c>
      <c r="F214" s="46">
        <v>1.4979</v>
      </c>
      <c r="G214" s="46">
        <v>1.498</v>
      </c>
      <c r="H214" s="53">
        <v>1.498</v>
      </c>
    </row>
    <row r="215" spans="1:9" x14ac:dyDescent="0.2">
      <c r="A215" s="41">
        <v>44597</v>
      </c>
      <c r="B215" s="240">
        <v>1.4979</v>
      </c>
      <c r="C215" s="42">
        <v>1.498</v>
      </c>
      <c r="D215" s="42">
        <v>1.498</v>
      </c>
      <c r="E215" s="176">
        <v>1.498</v>
      </c>
      <c r="F215" s="42">
        <v>1.4979</v>
      </c>
      <c r="G215" s="42">
        <v>1.498</v>
      </c>
      <c r="H215" s="51">
        <v>1.4979</v>
      </c>
    </row>
    <row r="216" spans="1:9" x14ac:dyDescent="0.2">
      <c r="A216" s="43">
        <v>44597.166666666664</v>
      </c>
      <c r="B216" s="44">
        <v>1.498</v>
      </c>
      <c r="C216" s="241">
        <v>1.498</v>
      </c>
      <c r="D216" s="241">
        <v>1.498</v>
      </c>
      <c r="E216" s="242">
        <v>1.498</v>
      </c>
      <c r="F216" s="241">
        <v>1.498</v>
      </c>
      <c r="G216" s="241">
        <v>1.498</v>
      </c>
      <c r="H216" s="243">
        <v>1.498</v>
      </c>
    </row>
    <row r="217" spans="1:9" x14ac:dyDescent="0.2">
      <c r="A217" s="43">
        <v>44597.333333333336</v>
      </c>
      <c r="B217" s="44">
        <v>1.498</v>
      </c>
      <c r="C217" s="44">
        <v>1.498</v>
      </c>
      <c r="D217" s="44">
        <v>1.498</v>
      </c>
      <c r="E217" s="239">
        <v>1.4979</v>
      </c>
      <c r="F217" s="44">
        <v>1.4979</v>
      </c>
      <c r="G217" s="44">
        <v>1.498</v>
      </c>
      <c r="H217" s="52">
        <v>1.498</v>
      </c>
    </row>
    <row r="218" spans="1:9" x14ac:dyDescent="0.2">
      <c r="A218" s="43">
        <v>44597.5</v>
      </c>
      <c r="B218" s="44">
        <v>1.498</v>
      </c>
      <c r="C218" s="44">
        <v>1.498</v>
      </c>
      <c r="D218" s="44">
        <v>1.498</v>
      </c>
      <c r="E218" s="239">
        <v>1.4979</v>
      </c>
      <c r="F218" s="44">
        <v>1.4979</v>
      </c>
      <c r="G218" s="44">
        <v>1.498</v>
      </c>
      <c r="H218" s="52">
        <v>1.4979</v>
      </c>
    </row>
    <row r="219" spans="1:9" x14ac:dyDescent="0.2">
      <c r="A219" s="43">
        <v>44597.666666666664</v>
      </c>
      <c r="B219" s="44">
        <v>1.498</v>
      </c>
      <c r="C219" s="44">
        <v>1.498</v>
      </c>
      <c r="D219" s="44">
        <v>1.4981</v>
      </c>
      <c r="E219" s="239">
        <v>1.4979</v>
      </c>
      <c r="F219" s="239">
        <v>1.4979</v>
      </c>
      <c r="G219" s="44">
        <v>1.498</v>
      </c>
      <c r="H219" s="294">
        <v>1.4979</v>
      </c>
      <c r="I219" s="295"/>
    </row>
    <row r="220" spans="1:9" ht="13.5" thickBot="1" x14ac:dyDescent="0.25">
      <c r="A220" s="45">
        <v>44597.833333333336</v>
      </c>
      <c r="B220" s="44">
        <v>1.498</v>
      </c>
      <c r="C220" s="44">
        <v>1.498</v>
      </c>
      <c r="D220" s="44">
        <v>1.4981</v>
      </c>
      <c r="E220" s="239">
        <v>1.4979</v>
      </c>
      <c r="F220" s="239">
        <v>1.4979</v>
      </c>
      <c r="G220" s="44">
        <v>1.498</v>
      </c>
      <c r="H220" s="294">
        <v>1.4979</v>
      </c>
      <c r="I220" s="295"/>
    </row>
    <row r="221" spans="1:9" x14ac:dyDescent="0.2">
      <c r="A221" s="41">
        <v>44598</v>
      </c>
      <c r="B221" s="240">
        <v>1.498</v>
      </c>
      <c r="C221" s="42">
        <v>1.498</v>
      </c>
      <c r="D221" s="42">
        <v>1.4981</v>
      </c>
      <c r="E221" s="176">
        <v>1.498</v>
      </c>
      <c r="F221" s="42">
        <v>1.498</v>
      </c>
      <c r="G221" s="42">
        <v>1.498</v>
      </c>
      <c r="H221" s="51">
        <v>1.4979</v>
      </c>
    </row>
    <row r="222" spans="1:9" x14ac:dyDescent="0.2">
      <c r="A222" s="43">
        <v>44598.166666666664</v>
      </c>
      <c r="B222" s="44">
        <v>1.498</v>
      </c>
      <c r="C222" s="241">
        <v>1.498</v>
      </c>
      <c r="D222" s="241">
        <v>1.498</v>
      </c>
      <c r="E222" s="242">
        <v>1.4979</v>
      </c>
      <c r="F222" s="241">
        <v>1.4979</v>
      </c>
      <c r="G222" s="241">
        <v>1.498</v>
      </c>
      <c r="H222" s="243">
        <v>1.4979</v>
      </c>
    </row>
    <row r="223" spans="1:9" x14ac:dyDescent="0.2">
      <c r="A223" s="43">
        <v>44598.333333333336</v>
      </c>
      <c r="B223" s="44">
        <v>1.4981</v>
      </c>
      <c r="C223" s="44">
        <v>1.498</v>
      </c>
      <c r="D223" s="44">
        <v>1.498</v>
      </c>
      <c r="E223" s="239">
        <v>1.4979</v>
      </c>
      <c r="F223" s="44">
        <v>1.4979</v>
      </c>
      <c r="G223" s="44">
        <v>1.498</v>
      </c>
      <c r="H223" s="52">
        <v>1.4979</v>
      </c>
    </row>
    <row r="224" spans="1:9" x14ac:dyDescent="0.2">
      <c r="A224" s="43">
        <v>44598.5</v>
      </c>
      <c r="B224" s="44">
        <v>1.4982</v>
      </c>
      <c r="C224" s="44">
        <v>1.4981</v>
      </c>
      <c r="D224" s="44">
        <v>1.498</v>
      </c>
      <c r="E224" s="239">
        <v>1.4979</v>
      </c>
      <c r="F224" s="44">
        <v>1.4979</v>
      </c>
      <c r="G224" s="44">
        <v>1.498</v>
      </c>
      <c r="H224" s="52">
        <v>1.4979</v>
      </c>
    </row>
    <row r="225" spans="1:8" x14ac:dyDescent="0.2">
      <c r="A225" s="43">
        <v>44598.666666666664</v>
      </c>
      <c r="B225" s="44">
        <v>1.498</v>
      </c>
      <c r="C225" s="44">
        <v>1.498</v>
      </c>
      <c r="D225" s="44">
        <v>1.4979</v>
      </c>
      <c r="E225" s="239">
        <v>1.4979</v>
      </c>
      <c r="F225" s="44">
        <v>1.4979</v>
      </c>
      <c r="G225" s="44">
        <v>1.4979</v>
      </c>
      <c r="H225" s="52">
        <v>1.498</v>
      </c>
    </row>
    <row r="226" spans="1:8" ht="13.5" thickBot="1" x14ac:dyDescent="0.25">
      <c r="A226" s="45">
        <v>44598.833333333336</v>
      </c>
      <c r="B226" s="44">
        <v>1.498</v>
      </c>
      <c r="C226" s="44">
        <v>1.4979</v>
      </c>
      <c r="D226" s="44">
        <v>1.4979</v>
      </c>
      <c r="E226" s="239">
        <v>1.498</v>
      </c>
      <c r="F226" s="44">
        <v>1.4983</v>
      </c>
      <c r="G226" s="44">
        <v>1.4979</v>
      </c>
      <c r="H226" s="52">
        <v>1.498</v>
      </c>
    </row>
    <row r="227" spans="1:8" x14ac:dyDescent="0.2">
      <c r="A227" s="41">
        <v>44599</v>
      </c>
      <c r="B227" s="240">
        <v>1.498</v>
      </c>
      <c r="C227" s="42">
        <v>1.4980100000000001</v>
      </c>
      <c r="D227" s="42">
        <v>1.498</v>
      </c>
      <c r="E227" s="176">
        <v>1.498</v>
      </c>
      <c r="F227" s="42">
        <v>1.4979</v>
      </c>
      <c r="G227" s="42">
        <v>1.498</v>
      </c>
      <c r="H227" s="51">
        <v>1.4981</v>
      </c>
    </row>
    <row r="228" spans="1:8" x14ac:dyDescent="0.2">
      <c r="A228" s="43">
        <v>44599.166666666664</v>
      </c>
      <c r="B228" s="44">
        <v>1.4979</v>
      </c>
      <c r="C228" s="241">
        <v>1.4979</v>
      </c>
      <c r="D228" s="241">
        <v>1.498</v>
      </c>
      <c r="E228" s="242">
        <v>1.498</v>
      </c>
      <c r="F228" s="241">
        <v>1.4979</v>
      </c>
      <c r="G228" s="241">
        <v>1.4979</v>
      </c>
      <c r="H228" s="243">
        <v>1.4981</v>
      </c>
    </row>
    <row r="229" spans="1:8" x14ac:dyDescent="0.2">
      <c r="A229" s="43">
        <v>44599.333333333336</v>
      </c>
      <c r="B229" s="44">
        <v>1.4979</v>
      </c>
      <c r="C229" s="44">
        <v>1.4978</v>
      </c>
      <c r="D229" s="44">
        <v>1.4978</v>
      </c>
      <c r="E229" s="239">
        <v>1.4979</v>
      </c>
      <c r="F229" s="44">
        <v>1.4978</v>
      </c>
      <c r="G229" s="44">
        <v>1.498</v>
      </c>
      <c r="H229" s="52">
        <v>1.4979</v>
      </c>
    </row>
    <row r="230" spans="1:8" x14ac:dyDescent="0.2">
      <c r="A230" s="43">
        <v>44599.5</v>
      </c>
      <c r="B230" s="44">
        <v>1.4979</v>
      </c>
      <c r="C230" s="44">
        <v>1.498</v>
      </c>
      <c r="D230" s="44">
        <v>1.498</v>
      </c>
      <c r="E230" s="239">
        <v>1.4979</v>
      </c>
      <c r="F230" s="44">
        <v>1.4979</v>
      </c>
      <c r="G230" s="44">
        <v>1.498</v>
      </c>
      <c r="H230" s="52">
        <v>1.498</v>
      </c>
    </row>
    <row r="231" spans="1:8" x14ac:dyDescent="0.2">
      <c r="A231" s="43">
        <v>44599.666666666664</v>
      </c>
      <c r="B231" s="44">
        <v>1.4979</v>
      </c>
      <c r="C231" s="44">
        <v>1.498</v>
      </c>
      <c r="D231" s="44">
        <v>1.498</v>
      </c>
      <c r="E231" s="239">
        <v>1.498</v>
      </c>
      <c r="F231" s="44">
        <v>1.498</v>
      </c>
      <c r="G231" s="44">
        <v>1.498</v>
      </c>
      <c r="H231" s="52">
        <v>1.498</v>
      </c>
    </row>
    <row r="232" spans="1:8" ht="13.5" thickBot="1" x14ac:dyDescent="0.25">
      <c r="A232" s="45">
        <v>44599.833333333336</v>
      </c>
      <c r="B232" s="44">
        <v>1.4979</v>
      </c>
      <c r="C232" s="44">
        <v>1.4979</v>
      </c>
      <c r="D232" s="44">
        <v>1.498</v>
      </c>
      <c r="E232" s="239">
        <v>1.498</v>
      </c>
      <c r="F232" s="44">
        <v>1.498</v>
      </c>
      <c r="G232" s="44">
        <v>1.498</v>
      </c>
      <c r="H232" s="52">
        <v>1.498</v>
      </c>
    </row>
    <row r="233" spans="1:8" x14ac:dyDescent="0.2">
      <c r="A233" s="41">
        <v>44600</v>
      </c>
      <c r="B233" s="240">
        <v>1.4979</v>
      </c>
      <c r="C233" s="42">
        <v>1.498</v>
      </c>
      <c r="D233" s="42">
        <v>1.498</v>
      </c>
      <c r="E233" s="176">
        <v>1.498</v>
      </c>
      <c r="F233" s="42">
        <v>1.498</v>
      </c>
      <c r="G233" s="42">
        <v>1.498</v>
      </c>
      <c r="H233" s="51">
        <v>1.498</v>
      </c>
    </row>
    <row r="234" spans="1:8" x14ac:dyDescent="0.2">
      <c r="A234" s="43">
        <v>44600.166666666664</v>
      </c>
      <c r="B234" s="44">
        <v>1.4979</v>
      </c>
      <c r="C234" s="241">
        <v>1.498</v>
      </c>
      <c r="D234" s="241">
        <v>1.498</v>
      </c>
      <c r="E234" s="242">
        <v>1.4979</v>
      </c>
      <c r="F234" s="241">
        <v>1.4979</v>
      </c>
      <c r="G234" s="241">
        <v>1.498</v>
      </c>
      <c r="H234" s="243">
        <v>1.498</v>
      </c>
    </row>
    <row r="235" spans="1:8" x14ac:dyDescent="0.2">
      <c r="A235" s="43">
        <v>44600.333333333336</v>
      </c>
      <c r="B235" s="44">
        <v>1.4979</v>
      </c>
      <c r="C235" s="44">
        <v>1.498</v>
      </c>
      <c r="D235" s="44">
        <v>1.498</v>
      </c>
      <c r="E235" s="239">
        <v>1.498</v>
      </c>
      <c r="F235" s="44">
        <v>1.498</v>
      </c>
      <c r="G235" s="44">
        <v>1.498</v>
      </c>
      <c r="H235" s="52">
        <v>1.498</v>
      </c>
    </row>
    <row r="236" spans="1:8" x14ac:dyDescent="0.2">
      <c r="A236" s="43">
        <v>44600.5</v>
      </c>
      <c r="B236" s="44">
        <v>1.4979</v>
      </c>
      <c r="C236" s="44">
        <v>1.4979</v>
      </c>
      <c r="D236" s="44">
        <v>1.4979</v>
      </c>
      <c r="E236" s="239">
        <v>1.498</v>
      </c>
      <c r="F236" s="44">
        <v>1.498</v>
      </c>
      <c r="G236" s="44">
        <v>1.498</v>
      </c>
      <c r="H236" s="52">
        <v>1.4979</v>
      </c>
    </row>
    <row r="237" spans="1:8" x14ac:dyDescent="0.2">
      <c r="A237" s="43">
        <v>44600.666666666664</v>
      </c>
      <c r="B237" s="44">
        <v>1.4981</v>
      </c>
      <c r="C237" s="44">
        <v>1.4981</v>
      </c>
      <c r="D237" s="44">
        <v>1.4982</v>
      </c>
      <c r="E237" s="239">
        <v>1.4981</v>
      </c>
      <c r="F237" s="44">
        <v>1.498</v>
      </c>
      <c r="G237" s="44">
        <v>1.4982</v>
      </c>
      <c r="H237" s="52">
        <v>1.4981</v>
      </c>
    </row>
    <row r="238" spans="1:8" ht="13.5" thickBot="1" x14ac:dyDescent="0.25">
      <c r="A238" s="45">
        <v>44600.833333333336</v>
      </c>
      <c r="B238" s="46">
        <v>1.4981</v>
      </c>
      <c r="C238" s="46">
        <v>1.4981</v>
      </c>
      <c r="D238" s="46">
        <v>1.4982</v>
      </c>
      <c r="E238" s="177">
        <v>1.4981</v>
      </c>
      <c r="F238" s="46">
        <v>1.4981</v>
      </c>
      <c r="G238" s="46">
        <v>1.4981</v>
      </c>
      <c r="H238" s="53">
        <v>1.498</v>
      </c>
    </row>
    <row r="239" spans="1:8" x14ac:dyDescent="0.2">
      <c r="A239" s="41">
        <v>44601</v>
      </c>
      <c r="B239" s="240">
        <v>1.498</v>
      </c>
      <c r="C239" s="42">
        <v>1.498</v>
      </c>
      <c r="D239" s="42">
        <v>1.4981</v>
      </c>
      <c r="E239" s="176">
        <v>1.498</v>
      </c>
      <c r="F239" s="42">
        <v>1.498</v>
      </c>
      <c r="G239" s="42">
        <v>1.498</v>
      </c>
      <c r="H239" s="51">
        <v>1.498</v>
      </c>
    </row>
    <row r="240" spans="1:8" x14ac:dyDescent="0.2">
      <c r="A240" s="43">
        <v>44601.166666666664</v>
      </c>
      <c r="B240" s="44">
        <v>1.498</v>
      </c>
      <c r="C240" s="241">
        <v>1.4981</v>
      </c>
      <c r="D240" s="241">
        <v>1.49681</v>
      </c>
      <c r="E240" s="242">
        <v>1.4981</v>
      </c>
      <c r="F240" s="241">
        <v>1.498</v>
      </c>
      <c r="G240" s="241">
        <v>1.4981</v>
      </c>
      <c r="H240" s="243">
        <v>1.498</v>
      </c>
    </row>
    <row r="241" spans="1:8" x14ac:dyDescent="0.2">
      <c r="A241" s="43">
        <v>44601.333333333336</v>
      </c>
      <c r="B241" s="44">
        <v>1.498</v>
      </c>
      <c r="C241" s="44">
        <v>1.498</v>
      </c>
      <c r="D241" s="44">
        <v>1.4981</v>
      </c>
      <c r="E241" s="239">
        <v>1.4979</v>
      </c>
      <c r="F241" s="44">
        <v>1.498</v>
      </c>
      <c r="G241" s="44">
        <v>1.4981</v>
      </c>
      <c r="H241" s="52">
        <v>1.4978</v>
      </c>
    </row>
    <row r="242" spans="1:8" x14ac:dyDescent="0.2">
      <c r="A242" s="43">
        <v>44601.5</v>
      </c>
      <c r="B242" s="44">
        <v>1.4979</v>
      </c>
      <c r="C242" s="44">
        <v>1.4979</v>
      </c>
      <c r="D242" s="44">
        <v>1.498</v>
      </c>
      <c r="E242" s="239">
        <v>1.4979</v>
      </c>
      <c r="F242" s="44">
        <v>1.4979</v>
      </c>
      <c r="G242" s="44">
        <v>1.498</v>
      </c>
      <c r="H242" s="52">
        <v>1.4978</v>
      </c>
    </row>
    <row r="243" spans="1:8" x14ac:dyDescent="0.2">
      <c r="A243" s="43">
        <v>44601.666666666664</v>
      </c>
      <c r="B243" s="44">
        <v>1.498</v>
      </c>
      <c r="C243" s="44">
        <v>1.498</v>
      </c>
      <c r="D243" s="44">
        <v>1.4971000000000001</v>
      </c>
      <c r="E243" s="239">
        <v>1.4978</v>
      </c>
      <c r="F243" s="44">
        <v>1.4979</v>
      </c>
      <c r="G243" s="44">
        <v>1.4979</v>
      </c>
      <c r="H243" s="52">
        <v>1.4978</v>
      </c>
    </row>
    <row r="244" spans="1:8" ht="13.5" thickBot="1" x14ac:dyDescent="0.25">
      <c r="A244" s="45">
        <v>44601.833333333336</v>
      </c>
      <c r="B244" s="46">
        <v>1.498</v>
      </c>
      <c r="C244" s="46">
        <v>1.498</v>
      </c>
      <c r="D244" s="46">
        <v>1.498</v>
      </c>
      <c r="E244" s="177">
        <v>1.4977</v>
      </c>
      <c r="F244" s="46">
        <v>1.4979</v>
      </c>
      <c r="G244" s="46">
        <v>1.4979</v>
      </c>
      <c r="H244" s="53">
        <v>1.4979</v>
      </c>
    </row>
    <row r="245" spans="1:8" x14ac:dyDescent="0.2">
      <c r="A245" s="41">
        <v>44602</v>
      </c>
      <c r="B245" s="240">
        <v>1.498</v>
      </c>
      <c r="C245" s="42">
        <v>1.498</v>
      </c>
      <c r="D245" s="42">
        <v>1.4981</v>
      </c>
      <c r="E245" s="176">
        <v>1.4978</v>
      </c>
      <c r="F245" s="42">
        <v>1.4979</v>
      </c>
      <c r="G245" s="42">
        <v>1.498</v>
      </c>
      <c r="H245" s="51">
        <v>1.4979</v>
      </c>
    </row>
    <row r="246" spans="1:8" x14ac:dyDescent="0.2">
      <c r="A246" s="43">
        <v>44602.166666666664</v>
      </c>
      <c r="B246" s="44">
        <v>1.4981</v>
      </c>
      <c r="C246" s="241">
        <v>1.4981</v>
      </c>
      <c r="D246" s="241">
        <v>1.4981</v>
      </c>
      <c r="E246" s="242">
        <v>1.4981</v>
      </c>
      <c r="F246" s="241">
        <v>1.4981</v>
      </c>
      <c r="G246" s="241">
        <v>1.4981</v>
      </c>
      <c r="H246" s="243">
        <v>1.4979</v>
      </c>
    </row>
    <row r="247" spans="1:8" x14ac:dyDescent="0.2">
      <c r="A247" s="43">
        <v>44602.333333333336</v>
      </c>
      <c r="B247" s="44">
        <v>1.498</v>
      </c>
      <c r="C247" s="44">
        <v>1.498</v>
      </c>
      <c r="D247" s="44">
        <v>1.4981</v>
      </c>
      <c r="E247" s="239">
        <v>1.4979</v>
      </c>
      <c r="F247" s="44">
        <v>1.4979</v>
      </c>
      <c r="G247" s="44">
        <v>1.4981</v>
      </c>
      <c r="H247" s="52">
        <v>1.4979</v>
      </c>
    </row>
    <row r="248" spans="1:8" x14ac:dyDescent="0.2">
      <c r="A248" s="43">
        <v>44602.5</v>
      </c>
      <c r="B248" s="44">
        <v>1.498</v>
      </c>
      <c r="C248" s="44">
        <v>1.4979</v>
      </c>
      <c r="D248" s="44">
        <v>1.498</v>
      </c>
      <c r="E248" s="239">
        <v>1.4978</v>
      </c>
      <c r="F248" s="44">
        <v>1.4979</v>
      </c>
      <c r="G248" s="44">
        <v>1.498</v>
      </c>
      <c r="H248" s="52">
        <v>1.498</v>
      </c>
    </row>
    <row r="249" spans="1:8" x14ac:dyDescent="0.2">
      <c r="A249" s="43">
        <v>44602.666666666664</v>
      </c>
      <c r="B249" s="44">
        <v>1.498</v>
      </c>
      <c r="C249" s="44">
        <v>1.498</v>
      </c>
      <c r="D249" s="44">
        <v>1.498</v>
      </c>
      <c r="E249" s="239">
        <v>1.4977</v>
      </c>
      <c r="F249" s="44">
        <v>1.4979</v>
      </c>
      <c r="G249" s="44">
        <v>1.498</v>
      </c>
      <c r="H249" s="52">
        <v>1.4979</v>
      </c>
    </row>
    <row r="250" spans="1:8" ht="13.5" thickBot="1" x14ac:dyDescent="0.25">
      <c r="A250" s="45">
        <v>44602.833333333336</v>
      </c>
      <c r="B250" s="46">
        <v>1.4981</v>
      </c>
      <c r="C250" s="46">
        <v>1.4979</v>
      </c>
      <c r="D250" s="46">
        <v>1.498</v>
      </c>
      <c r="E250" s="177">
        <v>1.4976</v>
      </c>
      <c r="F250" s="46">
        <v>1.4979</v>
      </c>
      <c r="G250" s="46">
        <v>1.498</v>
      </c>
      <c r="H250" s="53">
        <v>1.4979</v>
      </c>
    </row>
    <row r="251" spans="1:8" x14ac:dyDescent="0.2">
      <c r="A251" s="41">
        <v>44603</v>
      </c>
      <c r="B251" s="240">
        <v>1.498</v>
      </c>
      <c r="C251" s="42">
        <v>1.4979</v>
      </c>
      <c r="D251" s="42">
        <v>1.498</v>
      </c>
      <c r="E251" s="176">
        <v>1.4979</v>
      </c>
      <c r="F251" s="42">
        <v>1.4979</v>
      </c>
      <c r="G251" s="42">
        <v>1.498</v>
      </c>
      <c r="H251" s="51">
        <v>1.498</v>
      </c>
    </row>
    <row r="252" spans="1:8" x14ac:dyDescent="0.2">
      <c r="A252" s="43">
        <v>44603.166666666664</v>
      </c>
      <c r="B252" s="44">
        <v>1.498</v>
      </c>
      <c r="C252" s="241">
        <v>1.4979</v>
      </c>
      <c r="D252" s="241">
        <v>1.498</v>
      </c>
      <c r="E252" s="242">
        <v>1.498</v>
      </c>
      <c r="F252" s="241">
        <v>1.4979</v>
      </c>
      <c r="G252" s="241">
        <v>1.498</v>
      </c>
      <c r="H252" s="243">
        <v>1.498</v>
      </c>
    </row>
    <row r="253" spans="1:8" x14ac:dyDescent="0.2">
      <c r="A253" s="43">
        <v>44603.333333333336</v>
      </c>
      <c r="B253" s="44">
        <v>1.498</v>
      </c>
      <c r="C253" s="44">
        <v>1.4979</v>
      </c>
      <c r="D253" s="44">
        <v>1.498</v>
      </c>
      <c r="E253" s="239">
        <v>1.498</v>
      </c>
      <c r="F253" s="44">
        <v>1.498</v>
      </c>
      <c r="G253" s="44">
        <v>1.498</v>
      </c>
      <c r="H253" s="52">
        <v>1.498</v>
      </c>
    </row>
    <row r="254" spans="1:8" x14ac:dyDescent="0.2">
      <c r="A254" s="43">
        <v>44603.5</v>
      </c>
      <c r="B254" s="44">
        <v>1.498</v>
      </c>
      <c r="C254" s="44">
        <v>1.4979</v>
      </c>
      <c r="D254" s="44">
        <v>1.498</v>
      </c>
      <c r="E254" s="239">
        <v>1.4979</v>
      </c>
      <c r="F254" s="44">
        <v>1.4979</v>
      </c>
      <c r="G254" s="44">
        <v>1.498</v>
      </c>
      <c r="H254" s="52">
        <v>1.498</v>
      </c>
    </row>
    <row r="255" spans="1:8" x14ac:dyDescent="0.2">
      <c r="A255" s="43">
        <v>44603.666666666664</v>
      </c>
      <c r="B255" s="44">
        <v>1.498</v>
      </c>
      <c r="C255" s="44">
        <v>1.4978</v>
      </c>
      <c r="D255" s="44">
        <v>1.498</v>
      </c>
      <c r="E255" s="239">
        <v>1.4979</v>
      </c>
      <c r="F255" s="44">
        <v>1.4979</v>
      </c>
      <c r="G255" s="44">
        <v>1.4979</v>
      </c>
      <c r="H255" s="52">
        <v>1.498</v>
      </c>
    </row>
    <row r="256" spans="1:8" ht="13.5" thickBot="1" x14ac:dyDescent="0.25">
      <c r="A256" s="45">
        <v>44603.833333333336</v>
      </c>
      <c r="B256" s="46">
        <v>1.4979</v>
      </c>
      <c r="C256" s="46">
        <v>1.4978</v>
      </c>
      <c r="D256" s="46">
        <v>1.4979</v>
      </c>
      <c r="E256" s="177">
        <v>1.4978</v>
      </c>
      <c r="F256" s="46">
        <v>1.4979</v>
      </c>
      <c r="G256" s="46">
        <v>1.4978</v>
      </c>
      <c r="H256" s="53">
        <v>1.498</v>
      </c>
    </row>
    <row r="257" spans="1:8" x14ac:dyDescent="0.2">
      <c r="A257" s="41">
        <v>44604</v>
      </c>
      <c r="B257" s="240">
        <v>1.4978</v>
      </c>
      <c r="C257" s="42">
        <v>1.4978</v>
      </c>
      <c r="D257" s="42">
        <v>1.498</v>
      </c>
      <c r="E257" s="176">
        <v>1.4978</v>
      </c>
      <c r="F257" s="42">
        <v>1.4979</v>
      </c>
      <c r="G257" s="42">
        <v>1.4978</v>
      </c>
      <c r="H257" s="51">
        <v>1.498</v>
      </c>
    </row>
    <row r="258" spans="1:8" x14ac:dyDescent="0.2">
      <c r="A258" s="43">
        <v>44604.166666666664</v>
      </c>
      <c r="B258" s="44">
        <v>1.4979</v>
      </c>
      <c r="C258" s="241">
        <v>1.4978</v>
      </c>
      <c r="D258" s="241">
        <v>1.4979</v>
      </c>
      <c r="E258" s="242">
        <v>1.4978</v>
      </c>
      <c r="F258" s="241">
        <v>1.498</v>
      </c>
      <c r="G258" s="241">
        <v>1.4979</v>
      </c>
      <c r="H258" s="243">
        <v>1.4979</v>
      </c>
    </row>
    <row r="259" spans="1:8" x14ac:dyDescent="0.2">
      <c r="A259" s="43">
        <v>44604.333333333336</v>
      </c>
      <c r="B259" s="44">
        <v>1.4979</v>
      </c>
      <c r="C259" s="44">
        <v>1.4977</v>
      </c>
      <c r="D259" s="44">
        <v>1.498</v>
      </c>
      <c r="E259" s="239">
        <v>1.4977</v>
      </c>
      <c r="F259" s="44">
        <v>1.498</v>
      </c>
      <c r="G259" s="44">
        <v>1.498</v>
      </c>
      <c r="H259" s="52">
        <v>1.4979</v>
      </c>
    </row>
    <row r="260" spans="1:8" x14ac:dyDescent="0.2">
      <c r="A260" s="43">
        <v>44604.5</v>
      </c>
      <c r="B260" s="44">
        <v>1.4979</v>
      </c>
      <c r="C260" s="44">
        <v>1.4978</v>
      </c>
      <c r="D260" s="44">
        <v>1.498</v>
      </c>
      <c r="E260" s="239">
        <v>1.4978</v>
      </c>
      <c r="F260" s="44">
        <v>1.498</v>
      </c>
      <c r="G260" s="44">
        <v>1.498</v>
      </c>
      <c r="H260" s="52">
        <v>1.4978</v>
      </c>
    </row>
    <row r="261" spans="1:8" x14ac:dyDescent="0.2">
      <c r="A261" s="43">
        <v>44604.666666666664</v>
      </c>
      <c r="B261" s="44">
        <v>1.4979</v>
      </c>
      <c r="C261" s="44">
        <v>1.4977</v>
      </c>
      <c r="D261" s="44">
        <v>1.4979</v>
      </c>
      <c r="E261" s="239">
        <v>1.4978</v>
      </c>
      <c r="F261" s="44">
        <v>1.4978</v>
      </c>
      <c r="G261" s="44">
        <v>1.4978</v>
      </c>
      <c r="H261" s="52">
        <v>1.4979</v>
      </c>
    </row>
    <row r="262" spans="1:8" ht="13.5" thickBot="1" x14ac:dyDescent="0.25">
      <c r="A262" s="45">
        <v>44604.833333333336</v>
      </c>
      <c r="B262" s="46">
        <v>1.4979</v>
      </c>
      <c r="C262" s="46">
        <v>1.4977</v>
      </c>
      <c r="D262" s="46">
        <v>1.4978</v>
      </c>
      <c r="E262" s="177">
        <v>1.4978</v>
      </c>
      <c r="F262" s="46">
        <v>1.4979</v>
      </c>
      <c r="G262" s="46">
        <v>1.4978</v>
      </c>
      <c r="H262" s="53">
        <v>1.4978</v>
      </c>
    </row>
    <row r="263" spans="1:8" x14ac:dyDescent="0.2">
      <c r="A263" s="41">
        <v>44605</v>
      </c>
      <c r="B263" s="240">
        <v>1.4979</v>
      </c>
      <c r="C263" s="42">
        <v>1.4977</v>
      </c>
      <c r="D263" s="42">
        <v>1.4978</v>
      </c>
      <c r="E263" s="176">
        <v>1.4977</v>
      </c>
      <c r="F263" s="42">
        <v>1.4979</v>
      </c>
      <c r="G263" s="42">
        <v>1.4978</v>
      </c>
      <c r="H263" s="51">
        <v>1.4979</v>
      </c>
    </row>
    <row r="264" spans="1:8" x14ac:dyDescent="0.2">
      <c r="A264" s="43">
        <v>44605.166666666664</v>
      </c>
      <c r="B264" s="44">
        <v>1.4979</v>
      </c>
      <c r="C264" s="241">
        <v>1.4976</v>
      </c>
      <c r="D264" s="241">
        <v>1.4978</v>
      </c>
      <c r="E264" s="242">
        <v>1.4976</v>
      </c>
      <c r="F264" s="241">
        <v>1.4978</v>
      </c>
      <c r="G264" s="241">
        <v>1.4977</v>
      </c>
      <c r="H264" s="243">
        <v>1.498</v>
      </c>
    </row>
    <row r="265" spans="1:8" x14ac:dyDescent="0.2">
      <c r="A265" s="43">
        <v>44605.333333333336</v>
      </c>
      <c r="B265" s="44">
        <v>1.4978</v>
      </c>
      <c r="C265" s="44">
        <v>1.4979</v>
      </c>
      <c r="D265" s="44">
        <v>1.498</v>
      </c>
      <c r="E265" s="239">
        <v>1.4976</v>
      </c>
      <c r="F265" s="44">
        <v>1.4978</v>
      </c>
      <c r="G265" s="44">
        <v>1.4978</v>
      </c>
      <c r="H265" s="52">
        <v>1.4979</v>
      </c>
    </row>
    <row r="266" spans="1:8" x14ac:dyDescent="0.2">
      <c r="A266" s="43">
        <v>44605.5</v>
      </c>
      <c r="B266" s="44">
        <v>1.4977</v>
      </c>
      <c r="C266" s="44">
        <v>1.4975000000000001</v>
      </c>
      <c r="D266" s="44">
        <v>1.4979</v>
      </c>
      <c r="E266" s="239">
        <v>1.4973000000000001</v>
      </c>
      <c r="F266" s="44">
        <v>1.4978</v>
      </c>
      <c r="G266" s="44">
        <v>1.4978</v>
      </c>
      <c r="H266" s="52">
        <v>1.4979</v>
      </c>
    </row>
    <row r="267" spans="1:8" x14ac:dyDescent="0.2">
      <c r="A267" s="43">
        <v>44605.666666666664</v>
      </c>
      <c r="B267" s="44">
        <v>1.4976</v>
      </c>
      <c r="C267" s="44">
        <v>1.4973000000000001</v>
      </c>
      <c r="D267" s="44">
        <v>1.4976</v>
      </c>
      <c r="E267" s="239">
        <v>1.4974000000000001</v>
      </c>
      <c r="F267" s="44">
        <v>1.4976</v>
      </c>
      <c r="G267" s="44">
        <v>1.4975000000000001</v>
      </c>
      <c r="H267" s="52">
        <v>1.4978</v>
      </c>
    </row>
    <row r="268" spans="1:8" ht="13.5" thickBot="1" x14ac:dyDescent="0.25">
      <c r="A268" s="45">
        <v>44605.833333333336</v>
      </c>
      <c r="B268" s="46">
        <v>1.4975000000000001</v>
      </c>
      <c r="C268" s="46">
        <v>1.4976</v>
      </c>
      <c r="D268" s="46">
        <v>1.4976</v>
      </c>
      <c r="E268" s="177">
        <v>1.4976</v>
      </c>
      <c r="F268" s="46">
        <v>1.4977</v>
      </c>
      <c r="G268" s="46">
        <v>1.4975000000000001</v>
      </c>
      <c r="H268" s="53">
        <v>1.4979</v>
      </c>
    </row>
    <row r="269" spans="1:8" x14ac:dyDescent="0.2">
      <c r="A269" s="41">
        <v>44606</v>
      </c>
      <c r="B269" s="240">
        <v>1.4977</v>
      </c>
      <c r="C269" s="42">
        <v>1.4978</v>
      </c>
      <c r="D269" s="42">
        <v>1.4978</v>
      </c>
      <c r="E269" s="176">
        <v>1.4977</v>
      </c>
      <c r="F269" s="42">
        <v>1.4977</v>
      </c>
      <c r="G269" s="42">
        <v>1.4977</v>
      </c>
      <c r="H269" s="51">
        <v>1.4979</v>
      </c>
    </row>
    <row r="270" spans="1:8" x14ac:dyDescent="0.2">
      <c r="A270" s="43">
        <v>44606.166666666664</v>
      </c>
      <c r="B270" s="44">
        <v>1.4977</v>
      </c>
      <c r="C270" s="241">
        <v>1.4978</v>
      </c>
      <c r="D270" s="241">
        <v>1.4978</v>
      </c>
      <c r="E270" s="242">
        <v>1.4978</v>
      </c>
      <c r="F270" s="241">
        <v>1.4977</v>
      </c>
      <c r="G270" s="241">
        <v>1.4978</v>
      </c>
      <c r="H270" s="243">
        <v>1.4979</v>
      </c>
    </row>
    <row r="271" spans="1:8" x14ac:dyDescent="0.2">
      <c r="A271" s="43">
        <v>44606.333333333336</v>
      </c>
      <c r="B271" s="44">
        <v>1.4977</v>
      </c>
      <c r="C271" s="44">
        <v>1.4979</v>
      </c>
      <c r="D271" s="44">
        <v>1.4978</v>
      </c>
      <c r="E271" s="239">
        <v>1.4977</v>
      </c>
      <c r="F271" s="44">
        <v>1.4977</v>
      </c>
      <c r="G271" s="44">
        <v>1.4976</v>
      </c>
      <c r="H271" s="52">
        <v>1.4979</v>
      </c>
    </row>
    <row r="272" spans="1:8" x14ac:dyDescent="0.2">
      <c r="A272" s="43">
        <v>44606.5</v>
      </c>
      <c r="B272" s="44">
        <v>1.4978</v>
      </c>
      <c r="C272" s="44">
        <v>1.4978</v>
      </c>
      <c r="D272" s="44">
        <v>1.4977</v>
      </c>
      <c r="E272" s="239">
        <v>1.4976</v>
      </c>
      <c r="F272" s="44">
        <v>1.4977</v>
      </c>
      <c r="G272" s="44">
        <v>1.4976</v>
      </c>
      <c r="H272" s="52">
        <v>1.498</v>
      </c>
    </row>
    <row r="273" spans="1:8" x14ac:dyDescent="0.2">
      <c r="A273" s="43">
        <v>44606.666666666664</v>
      </c>
      <c r="B273" s="44">
        <v>1.4977</v>
      </c>
      <c r="C273" s="44">
        <v>1.4977</v>
      </c>
      <c r="D273" s="44">
        <v>1.4977</v>
      </c>
      <c r="E273" s="239">
        <v>1.4977</v>
      </c>
      <c r="F273" s="44">
        <v>1.4977</v>
      </c>
      <c r="G273" s="44">
        <v>1.4977</v>
      </c>
      <c r="H273" s="52">
        <v>1.4977</v>
      </c>
    </row>
    <row r="274" spans="1:8" ht="13.5" thickBot="1" x14ac:dyDescent="0.25">
      <c r="A274" s="45">
        <v>44606.833333333336</v>
      </c>
      <c r="B274" s="46">
        <v>1.4979</v>
      </c>
      <c r="C274" s="46">
        <v>1.4978</v>
      </c>
      <c r="D274" s="46">
        <v>1.4977</v>
      </c>
      <c r="E274" s="177">
        <v>1.4977</v>
      </c>
      <c r="F274" s="46">
        <v>1.4977</v>
      </c>
      <c r="G274" s="46">
        <v>1.4977</v>
      </c>
      <c r="H274" s="53">
        <v>1.4977</v>
      </c>
    </row>
    <row r="275" spans="1:8" x14ac:dyDescent="0.2">
      <c r="A275" s="41">
        <v>44607</v>
      </c>
      <c r="B275" s="240">
        <v>1.4975000000000001</v>
      </c>
      <c r="C275" s="42">
        <v>1.496</v>
      </c>
      <c r="D275" s="42">
        <v>1.4975000000000001</v>
      </c>
      <c r="E275" s="176">
        <v>1.4967999999999999</v>
      </c>
      <c r="F275" s="42">
        <v>1.4975000000000001</v>
      </c>
      <c r="G275" s="42">
        <v>1.4966999999999999</v>
      </c>
      <c r="H275" s="51">
        <v>1.498</v>
      </c>
    </row>
    <row r="276" spans="1:8" x14ac:dyDescent="0.2">
      <c r="A276" s="43">
        <v>44607.166666666664</v>
      </c>
      <c r="B276" s="44">
        <v>1.4976</v>
      </c>
      <c r="C276" s="241">
        <v>1.4975000000000001</v>
      </c>
      <c r="D276" s="241">
        <v>1.4975000000000001</v>
      </c>
      <c r="E276" s="242">
        <v>1.4964999999999999</v>
      </c>
      <c r="F276" s="241">
        <v>1.4974000000000001</v>
      </c>
      <c r="G276" s="241">
        <v>1.4974000000000001</v>
      </c>
      <c r="H276" s="243">
        <v>1.498</v>
      </c>
    </row>
    <row r="277" spans="1:8" x14ac:dyDescent="0.2">
      <c r="A277" s="43">
        <v>44607.333333333336</v>
      </c>
      <c r="B277" s="44">
        <v>1.4972000000000001</v>
      </c>
      <c r="C277" s="44">
        <v>1.4977</v>
      </c>
      <c r="D277" s="44">
        <v>1.4977</v>
      </c>
      <c r="E277" s="239">
        <v>1.4975000000000001</v>
      </c>
      <c r="F277" s="44">
        <v>1.4975000000000001</v>
      </c>
      <c r="G277" s="44">
        <v>1.4965999999999999</v>
      </c>
      <c r="H277" s="52">
        <v>1.4981</v>
      </c>
    </row>
    <row r="278" spans="1:8" x14ac:dyDescent="0.2">
      <c r="A278" s="43">
        <v>44607.5</v>
      </c>
      <c r="B278" s="44">
        <v>1.4977</v>
      </c>
      <c r="C278" s="44">
        <v>1.4977</v>
      </c>
      <c r="D278" s="44">
        <v>1.4975000000000001</v>
      </c>
      <c r="E278" s="239">
        <v>1.4977</v>
      </c>
      <c r="F278" s="44">
        <v>1.4975000000000001</v>
      </c>
      <c r="G278" s="44">
        <v>1.4976</v>
      </c>
      <c r="H278" s="52">
        <v>1.4981</v>
      </c>
    </row>
    <row r="279" spans="1:8" x14ac:dyDescent="0.2">
      <c r="A279" s="43">
        <v>44607.666666666664</v>
      </c>
      <c r="B279" s="44">
        <v>1.4977</v>
      </c>
      <c r="C279" s="44">
        <v>1.4976</v>
      </c>
      <c r="D279" s="44">
        <v>1.4977</v>
      </c>
      <c r="E279" s="239">
        <v>1.4974000000000001</v>
      </c>
      <c r="F279" s="44">
        <v>1.4977</v>
      </c>
      <c r="G279" s="44">
        <v>1.4977</v>
      </c>
      <c r="H279" s="52">
        <v>1.4976</v>
      </c>
    </row>
    <row r="280" spans="1:8" ht="13.5" thickBot="1" x14ac:dyDescent="0.25">
      <c r="A280" s="45">
        <v>44607.833333333336</v>
      </c>
      <c r="B280" s="46">
        <v>1.4976</v>
      </c>
      <c r="C280" s="46">
        <v>1.4976</v>
      </c>
      <c r="D280" s="46">
        <v>1.4974000000000001</v>
      </c>
      <c r="E280" s="177">
        <v>1.4973000000000001</v>
      </c>
      <c r="F280" s="46">
        <v>1.4977</v>
      </c>
      <c r="G280" s="46">
        <v>1.4976</v>
      </c>
      <c r="H280" s="53">
        <v>1.4978</v>
      </c>
    </row>
    <row r="281" spans="1:8" x14ac:dyDescent="0.2">
      <c r="A281" s="41">
        <v>44608</v>
      </c>
      <c r="B281" s="240">
        <v>1.4977</v>
      </c>
      <c r="C281" s="42">
        <v>1.4977</v>
      </c>
      <c r="D281" s="42">
        <v>1.4978</v>
      </c>
      <c r="E281" s="176">
        <v>1.4973000000000001</v>
      </c>
      <c r="F281" s="42">
        <v>1.4977</v>
      </c>
      <c r="G281" s="42">
        <v>1.4976</v>
      </c>
      <c r="H281" s="51">
        <v>1.4981</v>
      </c>
    </row>
    <row r="282" spans="1:8" x14ac:dyDescent="0.2">
      <c r="A282" s="43">
        <v>44608.166666666664</v>
      </c>
      <c r="B282" s="44">
        <v>1.4977</v>
      </c>
      <c r="C282" s="241">
        <v>1.4978</v>
      </c>
      <c r="D282" s="241">
        <v>1.4977</v>
      </c>
      <c r="E282" s="242">
        <v>1.4974000000000001</v>
      </c>
      <c r="F282" s="241">
        <v>1.4977</v>
      </c>
      <c r="G282" s="241">
        <v>1.4977</v>
      </c>
      <c r="H282" s="243">
        <v>1.498</v>
      </c>
    </row>
    <row r="283" spans="1:8" x14ac:dyDescent="0.2">
      <c r="A283" s="43">
        <v>44608.333333333336</v>
      </c>
      <c r="B283" s="44">
        <v>1.4976</v>
      </c>
      <c r="C283" s="44">
        <v>1.4976</v>
      </c>
      <c r="D283" s="44">
        <v>1.4976</v>
      </c>
      <c r="E283" s="239">
        <v>1.4971000000000001</v>
      </c>
      <c r="F283" s="44">
        <v>1.4971000000000001</v>
      </c>
      <c r="G283" s="44">
        <v>1.4976</v>
      </c>
      <c r="H283" s="52">
        <v>1.4981</v>
      </c>
    </row>
    <row r="284" spans="1:8" x14ac:dyDescent="0.2">
      <c r="A284" s="43">
        <v>44608.5</v>
      </c>
      <c r="B284" s="44">
        <v>1.4977</v>
      </c>
      <c r="C284" s="44">
        <v>1.4976</v>
      </c>
      <c r="D284" s="44">
        <v>1.4977</v>
      </c>
      <c r="E284" s="239">
        <v>1.4973000000000001</v>
      </c>
      <c r="F284" s="44">
        <v>1.4978</v>
      </c>
      <c r="G284" s="44">
        <v>1.4976</v>
      </c>
      <c r="H284" s="52">
        <v>1.4981</v>
      </c>
    </row>
    <row r="285" spans="1:8" x14ac:dyDescent="0.2">
      <c r="A285" s="43">
        <v>44608.666666666664</v>
      </c>
      <c r="B285" s="44">
        <v>1.4978</v>
      </c>
      <c r="C285" s="44">
        <v>1.4977</v>
      </c>
      <c r="D285" s="44">
        <v>1.4977</v>
      </c>
      <c r="E285" s="239">
        <v>1.4978</v>
      </c>
      <c r="F285" s="44">
        <v>1.4977</v>
      </c>
      <c r="G285" s="44">
        <v>1.4977</v>
      </c>
      <c r="H285" s="52">
        <v>1.498</v>
      </c>
    </row>
    <row r="286" spans="1:8" ht="13.5" thickBot="1" x14ac:dyDescent="0.25">
      <c r="A286" s="45">
        <v>44608.833333333336</v>
      </c>
      <c r="B286" s="46">
        <v>1.4981</v>
      </c>
      <c r="C286" s="46">
        <v>1.4976</v>
      </c>
      <c r="D286" s="46">
        <v>1.4977</v>
      </c>
      <c r="E286" s="177">
        <v>1.4974000000000001</v>
      </c>
      <c r="F286" s="46">
        <v>1.4976</v>
      </c>
      <c r="G286" s="46">
        <v>1.4976</v>
      </c>
      <c r="H286" s="53">
        <v>1.498</v>
      </c>
    </row>
    <row r="287" spans="1:8" x14ac:dyDescent="0.2">
      <c r="A287" s="41">
        <v>44609</v>
      </c>
      <c r="B287" s="240">
        <v>1.4976</v>
      </c>
      <c r="C287" s="42">
        <v>1.4977</v>
      </c>
      <c r="D287" s="42">
        <v>1.4978</v>
      </c>
      <c r="E287" s="176">
        <v>1.4974000000000001</v>
      </c>
      <c r="F287" s="42">
        <v>1.4978</v>
      </c>
      <c r="G287" s="42">
        <v>1.4976</v>
      </c>
      <c r="H287" s="51">
        <v>1.498</v>
      </c>
    </row>
    <row r="288" spans="1:8" x14ac:dyDescent="0.2">
      <c r="A288" s="43">
        <v>44609.166666666664</v>
      </c>
      <c r="B288" s="44">
        <v>1.4977</v>
      </c>
      <c r="C288" s="241">
        <v>1.4976</v>
      </c>
      <c r="D288" s="241">
        <v>1.4977</v>
      </c>
      <c r="E288" s="242">
        <v>1.4973000000000001</v>
      </c>
      <c r="F288" s="241">
        <v>1.4978</v>
      </c>
      <c r="G288" s="241">
        <v>1.4977</v>
      </c>
      <c r="H288" s="243">
        <v>1.498</v>
      </c>
    </row>
    <row r="289" spans="1:8" x14ac:dyDescent="0.2">
      <c r="A289" s="43">
        <v>44609.333333333336</v>
      </c>
      <c r="B289" s="44">
        <v>1.4975000000000001</v>
      </c>
      <c r="C289" s="44">
        <v>1.4974000000000001</v>
      </c>
      <c r="D289" s="44">
        <v>1.4973000000000001</v>
      </c>
      <c r="E289" s="239">
        <v>1.4975000000000001</v>
      </c>
      <c r="F289" s="44">
        <v>1.4977</v>
      </c>
      <c r="G289" s="44">
        <v>1.4976</v>
      </c>
      <c r="H289" s="52">
        <v>1.498</v>
      </c>
    </row>
    <row r="290" spans="1:8" x14ac:dyDescent="0.2">
      <c r="A290" s="43">
        <v>44609.5</v>
      </c>
      <c r="B290" s="44">
        <v>1.4975000000000001</v>
      </c>
      <c r="C290" s="44">
        <v>1.4974000000000001</v>
      </c>
      <c r="D290" s="44">
        <v>1.4975000000000001</v>
      </c>
      <c r="E290" s="239">
        <v>1.4975000000000001</v>
      </c>
      <c r="F290" s="44">
        <v>1.4976</v>
      </c>
      <c r="G290" s="44">
        <v>1.4976</v>
      </c>
      <c r="H290" s="52">
        <v>1.498</v>
      </c>
    </row>
    <row r="291" spans="1:8" x14ac:dyDescent="0.2">
      <c r="A291" s="43">
        <v>44609.666666666664</v>
      </c>
      <c r="B291" s="44">
        <v>1.4974000000000001</v>
      </c>
      <c r="C291" s="44">
        <v>1.4974000000000001</v>
      </c>
      <c r="D291" s="44">
        <v>1.4975000000000001</v>
      </c>
      <c r="E291" s="239">
        <v>1.4974000000000001</v>
      </c>
      <c r="F291" s="44">
        <v>1.4977</v>
      </c>
      <c r="G291" s="44">
        <v>1.4976</v>
      </c>
      <c r="H291" s="52">
        <v>1.498</v>
      </c>
    </row>
    <row r="292" spans="1:8" ht="13.5" thickBot="1" x14ac:dyDescent="0.25">
      <c r="A292" s="45">
        <v>44609.833333333336</v>
      </c>
      <c r="B292" s="46">
        <v>1.4975000000000001</v>
      </c>
      <c r="C292" s="46">
        <v>1.4974000000000001</v>
      </c>
      <c r="D292" s="46">
        <v>1.4975000000000001</v>
      </c>
      <c r="E292" s="177">
        <v>1.4974000000000001</v>
      </c>
      <c r="F292" s="46">
        <v>1.4976</v>
      </c>
      <c r="G292" s="46">
        <v>1.4977</v>
      </c>
      <c r="H292" s="53">
        <v>1.498</v>
      </c>
    </row>
    <row r="293" spans="1:8" x14ac:dyDescent="0.2">
      <c r="A293" s="41">
        <v>44610</v>
      </c>
      <c r="B293" s="240">
        <v>1.4975000000000001</v>
      </c>
      <c r="C293" s="42">
        <v>1.4976</v>
      </c>
      <c r="D293" s="42">
        <v>1.4974000000000001</v>
      </c>
      <c r="E293" s="176">
        <v>1.4974000000000001</v>
      </c>
      <c r="F293" s="42">
        <v>1.4977</v>
      </c>
      <c r="G293" s="42">
        <v>1.4977</v>
      </c>
      <c r="H293" s="51">
        <v>1.4979</v>
      </c>
    </row>
    <row r="294" spans="1:8" x14ac:dyDescent="0.2">
      <c r="A294" s="43">
        <v>44610.166666666664</v>
      </c>
      <c r="B294" s="44">
        <v>1.4974000000000001</v>
      </c>
      <c r="C294" s="241">
        <v>1.4975000000000001</v>
      </c>
      <c r="D294" s="241">
        <v>1.4974000000000001</v>
      </c>
      <c r="E294" s="242">
        <v>1.4974000000000001</v>
      </c>
      <c r="F294" s="241">
        <v>1.4976</v>
      </c>
      <c r="G294" s="241">
        <v>1.4976</v>
      </c>
      <c r="H294" s="243">
        <v>1.4979</v>
      </c>
    </row>
    <row r="295" spans="1:8" x14ac:dyDescent="0.2">
      <c r="A295" s="43">
        <v>44610.333333333336</v>
      </c>
      <c r="B295" s="44">
        <v>1.4975000000000001</v>
      </c>
      <c r="C295" s="44">
        <v>1.4974000000000001</v>
      </c>
      <c r="D295" s="44">
        <v>1.4975000000000001</v>
      </c>
      <c r="E295" s="239">
        <v>1.4975000000000001</v>
      </c>
      <c r="F295" s="44">
        <v>1.4976</v>
      </c>
      <c r="G295" s="44">
        <v>1.4977</v>
      </c>
      <c r="H295" s="52">
        <v>1.4979</v>
      </c>
    </row>
    <row r="296" spans="1:8" x14ac:dyDescent="0.2">
      <c r="A296" s="43">
        <v>44610.5</v>
      </c>
      <c r="B296" s="44">
        <v>1.4976</v>
      </c>
      <c r="C296" s="44">
        <v>1.4974000000000001</v>
      </c>
      <c r="D296" s="44">
        <v>1.4976</v>
      </c>
      <c r="E296" s="239">
        <v>1.4974000000000001</v>
      </c>
      <c r="F296" s="44">
        <v>1.4977</v>
      </c>
      <c r="G296" s="44">
        <v>1.4976</v>
      </c>
      <c r="H296" s="52">
        <v>1.498</v>
      </c>
    </row>
    <row r="297" spans="1:8" x14ac:dyDescent="0.2">
      <c r="A297" s="43">
        <v>44610.666666666664</v>
      </c>
      <c r="B297" s="44">
        <v>1.4977</v>
      </c>
      <c r="C297" s="44">
        <v>1.4975000000000001</v>
      </c>
      <c r="D297" s="44">
        <v>1.4977</v>
      </c>
      <c r="E297" s="239">
        <v>1.4976</v>
      </c>
      <c r="F297" s="44">
        <v>1.4977</v>
      </c>
      <c r="G297" s="44">
        <v>1.4976</v>
      </c>
      <c r="H297" s="52">
        <v>1.4979</v>
      </c>
    </row>
    <row r="298" spans="1:8" ht="13.5" thickBot="1" x14ac:dyDescent="0.25">
      <c r="A298" s="45">
        <v>44610.833333333336</v>
      </c>
      <c r="B298" s="46">
        <v>1.4977</v>
      </c>
      <c r="C298" s="46">
        <v>1.4976</v>
      </c>
      <c r="D298" s="46">
        <v>1.4977</v>
      </c>
      <c r="E298" s="177">
        <v>1.4975000000000001</v>
      </c>
      <c r="F298" s="46">
        <v>1.4977</v>
      </c>
      <c r="G298" s="46">
        <v>1.4975000000000001</v>
      </c>
      <c r="H298" s="53">
        <v>1.4977</v>
      </c>
    </row>
    <row r="299" spans="1:8" x14ac:dyDescent="0.2">
      <c r="A299" s="41">
        <v>44611</v>
      </c>
      <c r="B299" s="240">
        <v>1.4977</v>
      </c>
      <c r="C299" s="42">
        <v>1.4974000000000001</v>
      </c>
      <c r="D299" s="42">
        <v>1.4976</v>
      </c>
      <c r="E299" s="176">
        <v>1.4975000000000001</v>
      </c>
      <c r="F299" s="42">
        <v>1.4976</v>
      </c>
      <c r="G299" s="42">
        <v>1.4975000000000001</v>
      </c>
      <c r="H299" s="51">
        <v>1.4979</v>
      </c>
    </row>
    <row r="300" spans="1:8" x14ac:dyDescent="0.2">
      <c r="A300" s="43">
        <v>44611.166666666664</v>
      </c>
      <c r="B300" s="44">
        <v>1.4977</v>
      </c>
      <c r="C300" s="241">
        <v>1.4975000000000001</v>
      </c>
      <c r="D300" s="241">
        <v>1.4976</v>
      </c>
      <c r="E300" s="242">
        <v>1.4976</v>
      </c>
      <c r="F300" s="241">
        <v>1.4977</v>
      </c>
      <c r="G300" s="241">
        <v>1.4975000000000001</v>
      </c>
      <c r="H300" s="243">
        <v>1.4978</v>
      </c>
    </row>
    <row r="301" spans="1:8" x14ac:dyDescent="0.2">
      <c r="A301" s="43">
        <v>44611.333333333336</v>
      </c>
      <c r="B301" s="44">
        <v>1.4978</v>
      </c>
      <c r="C301" s="44">
        <v>1.4977</v>
      </c>
      <c r="D301" s="44">
        <v>1.4977</v>
      </c>
      <c r="E301" s="239">
        <v>1.4976</v>
      </c>
      <c r="F301" s="44">
        <v>1.4977</v>
      </c>
      <c r="G301" s="44">
        <v>1.4977</v>
      </c>
      <c r="H301" s="52">
        <v>1.4977</v>
      </c>
    </row>
    <row r="302" spans="1:8" x14ac:dyDescent="0.2">
      <c r="A302" s="43">
        <v>44611.5</v>
      </c>
      <c r="B302" s="44">
        <v>1.4978</v>
      </c>
      <c r="C302" s="44">
        <v>1.4977</v>
      </c>
      <c r="D302" s="44">
        <v>1.4977</v>
      </c>
      <c r="E302" s="239">
        <v>1.4976</v>
      </c>
      <c r="F302" s="44">
        <v>1.4977</v>
      </c>
      <c r="G302" s="44">
        <v>1.4977</v>
      </c>
      <c r="H302" s="52">
        <v>1.4977</v>
      </c>
    </row>
    <row r="303" spans="1:8" x14ac:dyDescent="0.2">
      <c r="A303" s="43">
        <v>44611.666666666664</v>
      </c>
      <c r="B303" s="44">
        <v>1.4977</v>
      </c>
      <c r="C303" s="44">
        <v>1.4976</v>
      </c>
      <c r="D303" s="44">
        <v>1.4977</v>
      </c>
      <c r="E303" s="239">
        <v>1.4975000000000001</v>
      </c>
      <c r="F303" s="44">
        <v>1.4977</v>
      </c>
      <c r="G303" s="44">
        <v>1.4977</v>
      </c>
      <c r="H303" s="52">
        <v>1.4979</v>
      </c>
    </row>
    <row r="304" spans="1:8" ht="13.5" thickBot="1" x14ac:dyDescent="0.25">
      <c r="A304" s="45">
        <v>44611.833333333336</v>
      </c>
      <c r="B304" s="46">
        <v>1.4977</v>
      </c>
      <c r="C304" s="46">
        <v>1.4976</v>
      </c>
      <c r="D304" s="46">
        <v>1.4977</v>
      </c>
      <c r="E304" s="177">
        <v>1.4975000000000001</v>
      </c>
      <c r="F304" s="46">
        <v>1.4976</v>
      </c>
      <c r="G304" s="46">
        <v>1.4976</v>
      </c>
      <c r="H304" s="53">
        <v>1.498</v>
      </c>
    </row>
    <row r="305" spans="1:8" x14ac:dyDescent="0.2">
      <c r="A305" s="41">
        <v>44612</v>
      </c>
      <c r="B305" s="240">
        <v>1.4977</v>
      </c>
      <c r="C305" s="42">
        <v>1.4976</v>
      </c>
      <c r="D305" s="42">
        <v>1.4977</v>
      </c>
      <c r="E305" s="176">
        <v>1.4974000000000001</v>
      </c>
      <c r="F305" s="42">
        <v>1.4977</v>
      </c>
      <c r="G305" s="42">
        <v>1.4977</v>
      </c>
      <c r="H305" s="51">
        <v>1.4979</v>
      </c>
    </row>
    <row r="306" spans="1:8" x14ac:dyDescent="0.2">
      <c r="A306" s="43">
        <v>44612.166666666664</v>
      </c>
      <c r="B306" s="44">
        <v>1.4977</v>
      </c>
      <c r="C306" s="241">
        <v>1.4976</v>
      </c>
      <c r="D306" s="241">
        <v>1.4978</v>
      </c>
      <c r="E306" s="242">
        <v>1.4975000000000001</v>
      </c>
      <c r="F306" s="241">
        <v>1.4978</v>
      </c>
      <c r="G306" s="241">
        <v>1.4977</v>
      </c>
      <c r="H306" s="243">
        <v>1.498</v>
      </c>
    </row>
    <row r="307" spans="1:8" x14ac:dyDescent="0.2">
      <c r="A307" s="43">
        <v>44612.333333333336</v>
      </c>
      <c r="B307" s="44">
        <v>1.4979</v>
      </c>
      <c r="C307" s="44">
        <v>1.4977</v>
      </c>
      <c r="D307" s="44">
        <v>1.4977</v>
      </c>
      <c r="E307" s="239">
        <v>1.4976</v>
      </c>
      <c r="F307" s="44">
        <v>1.4977</v>
      </c>
      <c r="G307" s="44">
        <v>1.4977</v>
      </c>
      <c r="H307" s="52">
        <v>1.4978</v>
      </c>
    </row>
    <row r="308" spans="1:8" x14ac:dyDescent="0.2">
      <c r="A308" s="43">
        <v>44612.5</v>
      </c>
      <c r="B308" s="44">
        <v>1.4979</v>
      </c>
      <c r="C308" s="44">
        <v>1.4979</v>
      </c>
      <c r="D308" s="44">
        <v>1.4978</v>
      </c>
      <c r="E308" s="239">
        <v>1.4977</v>
      </c>
      <c r="F308" s="44">
        <v>1.4977</v>
      </c>
      <c r="G308" s="44">
        <v>1.4976</v>
      </c>
      <c r="H308" s="52">
        <v>1.4977</v>
      </c>
    </row>
    <row r="309" spans="1:8" x14ac:dyDescent="0.2">
      <c r="A309" s="43">
        <v>44612.666666666664</v>
      </c>
      <c r="B309" s="44">
        <v>1.4978</v>
      </c>
      <c r="C309" s="44">
        <v>1.4976</v>
      </c>
      <c r="D309" s="44">
        <v>1.4977</v>
      </c>
      <c r="E309" s="239">
        <v>1.4978</v>
      </c>
      <c r="F309" s="44">
        <v>1.4978</v>
      </c>
      <c r="G309" s="44">
        <v>1.4976</v>
      </c>
      <c r="H309" s="52">
        <v>1.4979</v>
      </c>
    </row>
    <row r="310" spans="1:8" ht="13.5" thickBot="1" x14ac:dyDescent="0.25">
      <c r="A310" s="45">
        <v>44612.833333333336</v>
      </c>
      <c r="B310" s="46">
        <v>1.4978</v>
      </c>
      <c r="C310" s="46">
        <v>1.4977</v>
      </c>
      <c r="D310" s="46">
        <v>1.4977</v>
      </c>
      <c r="E310" s="177">
        <v>1.4974000000000001</v>
      </c>
      <c r="F310" s="46">
        <v>1.4978</v>
      </c>
      <c r="G310" s="46">
        <v>1.4973000000000001</v>
      </c>
      <c r="H310" s="53">
        <v>1.4979</v>
      </c>
    </row>
    <row r="311" spans="1:8" x14ac:dyDescent="0.2">
      <c r="A311" s="41">
        <v>44613</v>
      </c>
      <c r="B311" s="240">
        <v>1.4977</v>
      </c>
      <c r="C311" s="42">
        <v>1.4974000000000001</v>
      </c>
      <c r="D311" s="42">
        <v>1.4977</v>
      </c>
      <c r="E311" s="176">
        <v>1.4974000000000001</v>
      </c>
      <c r="F311" s="42">
        <v>1.4978</v>
      </c>
      <c r="G311" s="42">
        <v>1.4975000000000001</v>
      </c>
      <c r="H311" s="51">
        <v>1.4979</v>
      </c>
    </row>
    <row r="312" spans="1:8" x14ac:dyDescent="0.2">
      <c r="A312" s="43">
        <v>44613.166666666664</v>
      </c>
      <c r="B312" s="44">
        <v>1.4977</v>
      </c>
      <c r="C312" s="241">
        <v>1.4975000000000001</v>
      </c>
      <c r="D312" s="241">
        <v>1.4977</v>
      </c>
      <c r="E312" s="242">
        <v>1.4976</v>
      </c>
      <c r="F312" s="241">
        <v>1.4978</v>
      </c>
      <c r="G312" s="241">
        <v>1.4976</v>
      </c>
      <c r="H312" s="243">
        <v>1.4979</v>
      </c>
    </row>
    <row r="313" spans="1:8" x14ac:dyDescent="0.2">
      <c r="A313" s="43">
        <v>44613.333333333336</v>
      </c>
      <c r="B313" s="44">
        <v>1.4978</v>
      </c>
      <c r="C313" s="44">
        <v>1.4967999999999999</v>
      </c>
      <c r="D313" s="44">
        <v>1.4976</v>
      </c>
      <c r="E313" s="239">
        <v>1.4975000000000001</v>
      </c>
      <c r="F313" s="44">
        <v>1.4979</v>
      </c>
      <c r="G313" s="44">
        <v>1.4974000000000001</v>
      </c>
      <c r="H313" s="52">
        <v>1.498</v>
      </c>
    </row>
    <row r="314" spans="1:8" x14ac:dyDescent="0.2">
      <c r="A314" s="43">
        <v>44613.5</v>
      </c>
      <c r="B314" s="44">
        <v>1.4977</v>
      </c>
      <c r="C314" s="44">
        <v>1.4975000000000001</v>
      </c>
      <c r="D314" s="44">
        <v>1.4976</v>
      </c>
      <c r="E314" s="239">
        <v>1.4975000000000001</v>
      </c>
      <c r="F314" s="44">
        <v>1.4978</v>
      </c>
      <c r="G314" s="44">
        <v>1.4975000000000001</v>
      </c>
      <c r="H314" s="52">
        <v>1.498</v>
      </c>
    </row>
    <row r="315" spans="1:8" x14ac:dyDescent="0.2">
      <c r="A315" s="43">
        <v>44613.666666666664</v>
      </c>
      <c r="B315" s="44">
        <v>1.4978</v>
      </c>
      <c r="C315" s="44">
        <v>1.4976</v>
      </c>
      <c r="D315" s="44">
        <v>1.4978</v>
      </c>
      <c r="E315" s="239">
        <v>1.4976</v>
      </c>
      <c r="F315" s="44">
        <v>1.4979</v>
      </c>
      <c r="G315" s="44">
        <v>1.4975000000000001</v>
      </c>
      <c r="H315" s="52">
        <v>1.498</v>
      </c>
    </row>
    <row r="316" spans="1:8" ht="13.5" thickBot="1" x14ac:dyDescent="0.25">
      <c r="A316" s="45">
        <v>44613.833333333336</v>
      </c>
      <c r="B316" s="46">
        <v>1.4978</v>
      </c>
      <c r="C316" s="46">
        <v>1.4977</v>
      </c>
      <c r="D316" s="46">
        <v>1.4978</v>
      </c>
      <c r="E316" s="177">
        <v>1.4975000000000001</v>
      </c>
      <c r="F316" s="46">
        <v>1.4979</v>
      </c>
      <c r="G316" s="46">
        <v>1.4974000000000001</v>
      </c>
      <c r="H316" s="53">
        <v>1.4979</v>
      </c>
    </row>
    <row r="317" spans="1:8" x14ac:dyDescent="0.2">
      <c r="A317" s="41">
        <v>44614</v>
      </c>
      <c r="B317" s="240">
        <v>1.4977</v>
      </c>
      <c r="C317" s="42">
        <v>1.4975000000000001</v>
      </c>
      <c r="D317" s="42">
        <v>1.4977</v>
      </c>
      <c r="E317" s="176">
        <v>1.4974000000000001</v>
      </c>
      <c r="F317" s="42">
        <v>1.4976</v>
      </c>
      <c r="G317" s="42">
        <v>1.4972000000000001</v>
      </c>
      <c r="H317" s="51">
        <v>1.4978</v>
      </c>
    </row>
    <row r="318" spans="1:8" x14ac:dyDescent="0.2">
      <c r="A318" s="43">
        <v>44614.166666666664</v>
      </c>
      <c r="B318" s="44">
        <v>1.4978</v>
      </c>
      <c r="C318" s="241">
        <v>1.4976</v>
      </c>
      <c r="D318" s="241">
        <v>1.4977</v>
      </c>
      <c r="E318" s="242">
        <v>1.4977</v>
      </c>
      <c r="F318" s="241">
        <v>1.4974000000000001</v>
      </c>
      <c r="G318" s="241">
        <v>1.4973000000000001</v>
      </c>
      <c r="H318" s="243">
        <v>1.4977</v>
      </c>
    </row>
    <row r="319" spans="1:8" x14ac:dyDescent="0.2">
      <c r="A319" s="43">
        <v>44614.333333333336</v>
      </c>
      <c r="B319" s="44">
        <v>1.4977</v>
      </c>
      <c r="C319" s="44">
        <v>1.4976</v>
      </c>
      <c r="D319" s="44">
        <v>1.4977</v>
      </c>
      <c r="E319" s="239">
        <v>1.4974000000000001</v>
      </c>
      <c r="F319" s="44">
        <v>1.4978</v>
      </c>
      <c r="G319" s="44">
        <v>1.4971000000000001</v>
      </c>
      <c r="H319" s="52">
        <v>1.498</v>
      </c>
    </row>
    <row r="320" spans="1:8" x14ac:dyDescent="0.2">
      <c r="A320" s="43">
        <v>44614.5</v>
      </c>
      <c r="B320" s="44">
        <v>1.4977</v>
      </c>
      <c r="C320" s="44">
        <v>1.4976</v>
      </c>
      <c r="D320" s="44">
        <v>1.4977</v>
      </c>
      <c r="E320" s="239">
        <v>1.4974000000000001</v>
      </c>
      <c r="F320" s="44">
        <v>1.4978</v>
      </c>
      <c r="G320" s="44">
        <v>1.4970000000000001</v>
      </c>
      <c r="H320" s="52">
        <v>1.498</v>
      </c>
    </row>
    <row r="321" spans="1:8" x14ac:dyDescent="0.2">
      <c r="A321" s="43">
        <v>44614.666666666664</v>
      </c>
      <c r="B321" s="44">
        <v>1.4977</v>
      </c>
      <c r="C321" s="44">
        <v>1.4976</v>
      </c>
      <c r="D321" s="44">
        <v>1.4977</v>
      </c>
      <c r="E321" s="239">
        <v>1.4973000000000001</v>
      </c>
      <c r="F321" s="44">
        <v>1.4978</v>
      </c>
      <c r="G321" s="44">
        <v>1.4970000000000001</v>
      </c>
      <c r="H321" s="52">
        <v>1.4979</v>
      </c>
    </row>
    <row r="322" spans="1:8" ht="13.5" thickBot="1" x14ac:dyDescent="0.25">
      <c r="A322" s="45">
        <v>44614.833333333336</v>
      </c>
      <c r="B322" s="46">
        <v>1.4978</v>
      </c>
      <c r="C322" s="46">
        <v>1.4977</v>
      </c>
      <c r="D322" s="46">
        <v>1.4978</v>
      </c>
      <c r="E322" s="177">
        <v>1.4973000000000001</v>
      </c>
      <c r="F322" s="46">
        <v>1.4978</v>
      </c>
      <c r="G322" s="46">
        <v>1.4971000000000001</v>
      </c>
      <c r="H322" s="53">
        <v>1.4978</v>
      </c>
    </row>
    <row r="323" spans="1:8" x14ac:dyDescent="0.2">
      <c r="A323" s="41">
        <v>44615</v>
      </c>
      <c r="B323" s="240">
        <v>1.4977</v>
      </c>
      <c r="C323" s="42">
        <v>1.4976</v>
      </c>
      <c r="D323" s="42">
        <v>1.4977</v>
      </c>
      <c r="E323" s="176">
        <v>1.4973000000000001</v>
      </c>
      <c r="F323" s="42">
        <v>1.4978</v>
      </c>
      <c r="G323" s="42">
        <v>1.4975000000000001</v>
      </c>
      <c r="H323" s="51">
        <v>1.4979</v>
      </c>
    </row>
    <row r="324" spans="1:8" x14ac:dyDescent="0.2">
      <c r="A324" s="43">
        <v>44615.166666666664</v>
      </c>
      <c r="B324" s="44">
        <v>1.4979</v>
      </c>
      <c r="C324" s="241">
        <v>1.4970000000000001</v>
      </c>
      <c r="D324" s="241">
        <v>1.4977</v>
      </c>
      <c r="E324" s="242">
        <v>1.4973000000000001</v>
      </c>
      <c r="F324" s="241">
        <v>1.4978</v>
      </c>
      <c r="G324" s="241">
        <v>1.4977</v>
      </c>
      <c r="H324" s="243">
        <v>1.4979</v>
      </c>
    </row>
    <row r="325" spans="1:8" x14ac:dyDescent="0.2">
      <c r="A325" s="43">
        <v>44615.333333333336</v>
      </c>
      <c r="B325" s="44">
        <v>1.4977</v>
      </c>
      <c r="C325" s="44">
        <v>1.4975000000000001</v>
      </c>
      <c r="D325" s="44">
        <v>1.4977</v>
      </c>
      <c r="E325" s="239">
        <v>1.4974000000000001</v>
      </c>
      <c r="F325" s="44">
        <v>1.4978</v>
      </c>
      <c r="G325" s="44">
        <v>1.4977</v>
      </c>
      <c r="H325" s="52">
        <v>1.4979</v>
      </c>
    </row>
    <row r="326" spans="1:8" x14ac:dyDescent="0.2">
      <c r="A326" s="43">
        <v>44615.5</v>
      </c>
      <c r="B326" s="44">
        <v>1.4978</v>
      </c>
      <c r="C326" s="44">
        <v>1.4975000000000001</v>
      </c>
      <c r="D326" s="44">
        <v>1.4977</v>
      </c>
      <c r="E326" s="239">
        <v>1.4974000000000001</v>
      </c>
      <c r="F326" s="44">
        <v>1.4978</v>
      </c>
      <c r="G326" s="44">
        <v>1.4978</v>
      </c>
      <c r="H326" s="52">
        <v>1.498</v>
      </c>
    </row>
    <row r="327" spans="1:8" x14ac:dyDescent="0.2">
      <c r="A327" s="43">
        <v>44615.666666666664</v>
      </c>
      <c r="B327" s="44">
        <v>1.4978</v>
      </c>
      <c r="C327" s="44">
        <v>1.4975000000000001</v>
      </c>
      <c r="D327" s="44">
        <v>1.4977</v>
      </c>
      <c r="E327" s="239">
        <v>1.4973000000000001</v>
      </c>
      <c r="F327" s="44">
        <v>1.4978</v>
      </c>
      <c r="G327" s="44">
        <v>1.4977</v>
      </c>
      <c r="H327" s="52">
        <v>1.498</v>
      </c>
    </row>
    <row r="328" spans="1:8" ht="13.5" thickBot="1" x14ac:dyDescent="0.25">
      <c r="A328" s="45">
        <v>44615.833333333336</v>
      </c>
      <c r="B328" s="46">
        <v>1.4977</v>
      </c>
      <c r="C328" s="46">
        <v>1.4977</v>
      </c>
      <c r="D328" s="46">
        <v>1.4977</v>
      </c>
      <c r="E328" s="177">
        <v>1.4973000000000001</v>
      </c>
      <c r="F328" s="46">
        <v>1.4978</v>
      </c>
      <c r="G328" s="46">
        <v>1.4977</v>
      </c>
      <c r="H328" s="53">
        <v>1.4977</v>
      </c>
    </row>
    <row r="329" spans="1:8" x14ac:dyDescent="0.2">
      <c r="A329" s="41">
        <v>44616</v>
      </c>
      <c r="B329" s="240">
        <v>1.4977</v>
      </c>
      <c r="C329" s="42">
        <v>1.4978</v>
      </c>
      <c r="D329" s="42">
        <v>1.4977</v>
      </c>
      <c r="E329" s="176">
        <v>1.4974000000000001</v>
      </c>
      <c r="F329" s="42">
        <v>1.4977</v>
      </c>
      <c r="G329" s="42">
        <v>1.4978</v>
      </c>
      <c r="H329" s="51">
        <v>1.4979</v>
      </c>
    </row>
    <row r="330" spans="1:8" x14ac:dyDescent="0.2">
      <c r="A330" s="43">
        <v>44616.166666666664</v>
      </c>
      <c r="B330" s="44">
        <v>1.4977</v>
      </c>
      <c r="C330" s="241">
        <v>1.4978</v>
      </c>
      <c r="D330" s="241">
        <v>1.4978</v>
      </c>
      <c r="E330" s="242">
        <v>1.4973000000000001</v>
      </c>
      <c r="F330" s="241">
        <v>1.4977</v>
      </c>
      <c r="G330" s="241">
        <v>1.4978</v>
      </c>
      <c r="H330" s="243">
        <v>1.4979</v>
      </c>
    </row>
    <row r="331" spans="1:8" x14ac:dyDescent="0.2">
      <c r="A331" s="43">
        <v>44616.333333333336</v>
      </c>
      <c r="B331" s="44">
        <v>1.4976</v>
      </c>
      <c r="C331" s="44">
        <v>1.4978</v>
      </c>
      <c r="D331" s="44">
        <v>1.4979</v>
      </c>
      <c r="E331" s="239">
        <v>1.4975000000000001</v>
      </c>
      <c r="F331" s="44">
        <v>1.4978</v>
      </c>
      <c r="G331" s="44">
        <v>1.4979</v>
      </c>
      <c r="H331" s="52">
        <v>1.498</v>
      </c>
    </row>
    <row r="332" spans="1:8" x14ac:dyDescent="0.2">
      <c r="A332" s="43">
        <v>44616.5</v>
      </c>
      <c r="B332" s="44">
        <v>1.4976</v>
      </c>
      <c r="C332" s="44">
        <v>1.4977</v>
      </c>
      <c r="D332" s="44">
        <v>1.4978</v>
      </c>
      <c r="E332" s="239">
        <v>1.4976</v>
      </c>
      <c r="F332" s="44">
        <v>1.4977</v>
      </c>
      <c r="G332" s="44">
        <v>1.4978</v>
      </c>
      <c r="H332" s="52">
        <v>1.4979</v>
      </c>
    </row>
    <row r="333" spans="1:8" x14ac:dyDescent="0.2">
      <c r="A333" s="43">
        <v>44616.666666666664</v>
      </c>
      <c r="B333" s="44">
        <v>1.4977</v>
      </c>
      <c r="C333" s="44">
        <v>1.4977</v>
      </c>
      <c r="D333" s="44">
        <v>1.4977</v>
      </c>
      <c r="E333" s="239">
        <v>1.4976</v>
      </c>
      <c r="F333" s="44">
        <v>1.4978</v>
      </c>
      <c r="G333" s="44">
        <v>1.4978</v>
      </c>
      <c r="H333" s="52">
        <v>1.4979</v>
      </c>
    </row>
    <row r="334" spans="1:8" ht="13.5" thickBot="1" x14ac:dyDescent="0.25">
      <c r="A334" s="45">
        <v>44616.833333333336</v>
      </c>
      <c r="B334" s="46">
        <v>1.4976</v>
      </c>
      <c r="C334" s="46">
        <v>1.4977</v>
      </c>
      <c r="D334" s="46">
        <v>1.4977</v>
      </c>
      <c r="E334" s="177">
        <v>1.4977</v>
      </c>
      <c r="F334" s="46">
        <v>1.4977</v>
      </c>
      <c r="G334" s="46">
        <v>1.4978</v>
      </c>
      <c r="H334" s="53">
        <v>1.498</v>
      </c>
    </row>
    <row r="335" spans="1:8" x14ac:dyDescent="0.2">
      <c r="A335" s="41">
        <v>44617</v>
      </c>
      <c r="B335" s="240">
        <v>1.4976</v>
      </c>
      <c r="C335" s="42">
        <v>1.4976</v>
      </c>
      <c r="D335" s="42">
        <v>1.4976</v>
      </c>
      <c r="E335" s="176">
        <v>1.4975000000000001</v>
      </c>
      <c r="F335" s="42">
        <v>1.4976</v>
      </c>
      <c r="G335" s="42">
        <v>1.4976</v>
      </c>
      <c r="H335" s="51">
        <v>1.4979</v>
      </c>
    </row>
    <row r="336" spans="1:8" x14ac:dyDescent="0.2">
      <c r="A336" s="43">
        <v>44617.166666666664</v>
      </c>
      <c r="B336" s="44">
        <v>1.4976</v>
      </c>
      <c r="C336" s="241">
        <v>1.4976</v>
      </c>
      <c r="D336" s="241">
        <v>1.4976</v>
      </c>
      <c r="E336" s="242">
        <v>1.4976</v>
      </c>
      <c r="F336" s="241">
        <v>1.4976</v>
      </c>
      <c r="G336" s="241">
        <v>1.4976</v>
      </c>
      <c r="H336" s="243">
        <v>1.4979</v>
      </c>
    </row>
    <row r="337" spans="1:11" x14ac:dyDescent="0.2">
      <c r="A337" s="43">
        <v>44617.333333333336</v>
      </c>
      <c r="B337" s="44">
        <v>1.4970000000000001</v>
      </c>
      <c r="C337" s="44">
        <v>1.4976</v>
      </c>
      <c r="D337" s="44">
        <v>1.4976</v>
      </c>
      <c r="E337" s="239">
        <v>1.4974000000000001</v>
      </c>
      <c r="F337" s="44">
        <v>1.4976</v>
      </c>
      <c r="G337" s="44">
        <v>1.4977</v>
      </c>
      <c r="H337" s="52">
        <v>1.4978</v>
      </c>
    </row>
    <row r="338" spans="1:11" x14ac:dyDescent="0.2">
      <c r="A338" s="43">
        <v>44617.5</v>
      </c>
      <c r="B338" s="44">
        <v>1.4975000000000001</v>
      </c>
      <c r="C338" s="44">
        <v>1.4973000000000001</v>
      </c>
      <c r="D338" s="44">
        <v>1.4976</v>
      </c>
      <c r="E338" s="239">
        <v>1.4975000000000001</v>
      </c>
      <c r="F338" s="44">
        <v>1.4975000000000001</v>
      </c>
      <c r="G338" s="44">
        <v>1.4976</v>
      </c>
      <c r="H338" s="52">
        <v>1.4977</v>
      </c>
    </row>
    <row r="339" spans="1:11" x14ac:dyDescent="0.2">
      <c r="A339" s="43">
        <v>44617.666666666664</v>
      </c>
      <c r="B339" s="44">
        <v>1.4973000000000001</v>
      </c>
      <c r="C339" s="44">
        <v>1.4972000000000001</v>
      </c>
      <c r="D339" s="44">
        <v>1.4975000000000001</v>
      </c>
      <c r="E339" s="239">
        <v>1.4974000000000001</v>
      </c>
      <c r="F339" s="44">
        <v>1.4974000000000001</v>
      </c>
      <c r="G339" s="44">
        <v>1.4974000000000001</v>
      </c>
      <c r="H339" s="52">
        <v>1.4976</v>
      </c>
    </row>
    <row r="340" spans="1:11" ht="13.5" thickBot="1" x14ac:dyDescent="0.25">
      <c r="A340" s="45">
        <v>44617.833333333336</v>
      </c>
      <c r="B340" s="46">
        <v>1.4973000000000001</v>
      </c>
      <c r="C340" s="46">
        <v>1.4973000000000001</v>
      </c>
      <c r="D340" s="46">
        <v>1.4975000000000001</v>
      </c>
      <c r="E340" s="177">
        <v>1.4974000000000001</v>
      </c>
      <c r="F340" s="46">
        <v>1.4973000000000001</v>
      </c>
      <c r="G340" s="46">
        <v>1.4974000000000001</v>
      </c>
      <c r="H340" s="53">
        <v>1.4976</v>
      </c>
    </row>
    <row r="341" spans="1:11" x14ac:dyDescent="0.2">
      <c r="A341" s="41">
        <v>44618</v>
      </c>
      <c r="B341" s="240">
        <v>1.4971000000000001</v>
      </c>
      <c r="C341" s="42">
        <v>1.4973000000000001</v>
      </c>
      <c r="D341" s="42">
        <v>1.4973000000000001</v>
      </c>
      <c r="E341" s="176">
        <v>1.4974000000000001</v>
      </c>
      <c r="F341" s="42">
        <v>1.4972000000000001</v>
      </c>
      <c r="G341" s="42">
        <v>1.4973000000000001</v>
      </c>
      <c r="H341" s="51">
        <v>1.4977</v>
      </c>
      <c r="K341" s="11"/>
    </row>
    <row r="342" spans="1:11" x14ac:dyDescent="0.2">
      <c r="A342" s="43">
        <v>44618.166666666664</v>
      </c>
      <c r="B342" s="44">
        <v>1.4972000000000001</v>
      </c>
      <c r="C342" s="241">
        <v>1.4973000000000001</v>
      </c>
      <c r="D342" s="241">
        <v>1.4973000000000001</v>
      </c>
      <c r="E342" s="242">
        <v>1.4974000000000001</v>
      </c>
      <c r="F342" s="241">
        <v>1.4973000000000001</v>
      </c>
      <c r="G342" s="241">
        <v>1.4973000000000001</v>
      </c>
      <c r="H342" s="243">
        <v>1.4977</v>
      </c>
    </row>
    <row r="343" spans="1:11" x14ac:dyDescent="0.2">
      <c r="A343" s="43">
        <v>44618.333333333336</v>
      </c>
      <c r="B343" s="44">
        <v>1.4972000000000001</v>
      </c>
      <c r="C343" s="44">
        <v>1.4974000000000001</v>
      </c>
      <c r="D343" s="44">
        <v>1.4975000000000001</v>
      </c>
      <c r="E343" s="239">
        <v>1.4975000000000001</v>
      </c>
      <c r="F343" s="44">
        <v>1.4973000000000001</v>
      </c>
      <c r="G343" s="44">
        <v>1.4974000000000001</v>
      </c>
      <c r="H343" s="52">
        <v>1.4976</v>
      </c>
    </row>
    <row r="344" spans="1:11" x14ac:dyDescent="0.2">
      <c r="A344" s="43">
        <v>44618.5</v>
      </c>
      <c r="B344" s="44">
        <v>1.4974000000000001</v>
      </c>
      <c r="C344" s="44">
        <v>1.4975000000000001</v>
      </c>
      <c r="D344" s="44">
        <v>1.4976</v>
      </c>
      <c r="E344" s="239">
        <v>1.4974000000000001</v>
      </c>
      <c r="F344" s="44">
        <v>1.4974000000000001</v>
      </c>
      <c r="G344" s="44">
        <v>1.4974000000000001</v>
      </c>
      <c r="H344" s="52">
        <v>1.4977</v>
      </c>
    </row>
    <row r="345" spans="1:11" x14ac:dyDescent="0.2">
      <c r="A345" s="43">
        <v>44618.666666666664</v>
      </c>
      <c r="B345" s="44">
        <v>1.4973000000000001</v>
      </c>
      <c r="C345" s="44">
        <v>1.4974000000000001</v>
      </c>
      <c r="D345" s="44">
        <v>1.4975000000000001</v>
      </c>
      <c r="E345" s="239">
        <v>1.4972000000000001</v>
      </c>
      <c r="F345" s="44">
        <v>1.4974000000000001</v>
      </c>
      <c r="G345" s="44">
        <v>1.4974000000000001</v>
      </c>
      <c r="H345" s="52">
        <v>1.4977</v>
      </c>
    </row>
    <row r="346" spans="1:11" ht="13.5" thickBot="1" x14ac:dyDescent="0.25">
      <c r="A346" s="45">
        <v>44618.833333333336</v>
      </c>
      <c r="B346" s="46">
        <v>1.4974000000000001</v>
      </c>
      <c r="C346" s="46">
        <v>1.4975000000000001</v>
      </c>
      <c r="D346" s="46">
        <v>1.4977</v>
      </c>
      <c r="E346" s="177">
        <v>1.4972000000000001</v>
      </c>
      <c r="F346" s="46">
        <v>1.4974000000000001</v>
      </c>
      <c r="G346" s="46">
        <v>1.4974000000000001</v>
      </c>
      <c r="H346" s="53">
        <v>1.4977</v>
      </c>
    </row>
    <row r="347" spans="1:11" x14ac:dyDescent="0.2">
      <c r="A347" s="41">
        <v>44619</v>
      </c>
      <c r="B347" s="240">
        <v>1.4972000000000001</v>
      </c>
      <c r="C347" s="42">
        <v>1.4975000000000001</v>
      </c>
      <c r="D347" s="42">
        <v>1.4977</v>
      </c>
      <c r="E347" s="176">
        <v>1.4971000000000001</v>
      </c>
      <c r="F347" s="42">
        <v>1.4975000000000001</v>
      </c>
      <c r="G347" s="42">
        <v>1.4975000000000001</v>
      </c>
      <c r="H347" s="51">
        <v>1.4977</v>
      </c>
    </row>
    <row r="348" spans="1:11" x14ac:dyDescent="0.2">
      <c r="A348" s="43">
        <v>44619.166666666664</v>
      </c>
      <c r="B348" s="44">
        <v>1.4973000000000001</v>
      </c>
      <c r="C348" s="241">
        <v>1.4975000000000001</v>
      </c>
      <c r="D348" s="241">
        <v>1.4976</v>
      </c>
      <c r="E348" s="242">
        <v>1.4971000000000001</v>
      </c>
      <c r="F348" s="241">
        <v>1.4975000000000001</v>
      </c>
      <c r="G348" s="241">
        <v>1.4975000000000001</v>
      </c>
      <c r="H348" s="243">
        <v>1.4977</v>
      </c>
    </row>
    <row r="349" spans="1:11" x14ac:dyDescent="0.2">
      <c r="A349" s="43">
        <v>44619.333333333336</v>
      </c>
      <c r="B349" s="44">
        <v>1.4977</v>
      </c>
      <c r="C349" s="44">
        <v>1.4978</v>
      </c>
      <c r="D349" s="44">
        <v>1.4978</v>
      </c>
      <c r="E349" s="239">
        <v>1.4975000000000001</v>
      </c>
      <c r="F349" s="44">
        <v>1.4977</v>
      </c>
      <c r="G349" s="44">
        <v>1.4977</v>
      </c>
      <c r="H349" s="52">
        <v>1.4978</v>
      </c>
    </row>
    <row r="350" spans="1:11" x14ac:dyDescent="0.2">
      <c r="A350" s="43">
        <v>44619.5</v>
      </c>
      <c r="B350" s="44">
        <v>1.4976</v>
      </c>
      <c r="C350" s="44">
        <v>1.4976</v>
      </c>
      <c r="D350" s="44">
        <v>1.4977</v>
      </c>
      <c r="E350" s="239">
        <v>1.4975000000000001</v>
      </c>
      <c r="F350" s="44">
        <v>1.4977</v>
      </c>
      <c r="G350" s="44">
        <v>1.4978</v>
      </c>
      <c r="H350" s="52">
        <v>1.4979</v>
      </c>
    </row>
    <row r="351" spans="1:11" x14ac:dyDescent="0.2">
      <c r="A351" s="43">
        <v>44619.666666666664</v>
      </c>
      <c r="B351" s="44">
        <v>1.4976</v>
      </c>
      <c r="C351" s="44">
        <v>1.4976</v>
      </c>
      <c r="D351" s="44">
        <v>1.4976</v>
      </c>
      <c r="E351" s="239">
        <v>1.4976</v>
      </c>
      <c r="F351" s="44">
        <v>1.4977</v>
      </c>
      <c r="G351" s="44">
        <v>1.4976</v>
      </c>
      <c r="H351" s="52">
        <v>1.4977</v>
      </c>
    </row>
    <row r="352" spans="1:11" ht="13.5" thickBot="1" x14ac:dyDescent="0.25">
      <c r="A352" s="45">
        <v>44619.833333333336</v>
      </c>
      <c r="B352" s="46">
        <v>1.4977</v>
      </c>
      <c r="C352" s="46">
        <v>1.4979</v>
      </c>
      <c r="D352" s="46">
        <v>1.4979</v>
      </c>
      <c r="E352" s="177">
        <v>1.4979</v>
      </c>
      <c r="F352" s="46">
        <v>1.4977</v>
      </c>
      <c r="G352" s="46">
        <v>1.4979</v>
      </c>
      <c r="H352" s="53">
        <v>1.4977</v>
      </c>
    </row>
    <row r="353" spans="1:8" x14ac:dyDescent="0.2">
      <c r="A353" s="41">
        <v>44620</v>
      </c>
      <c r="B353" s="240">
        <v>1.4974000000000001</v>
      </c>
      <c r="C353" s="42">
        <v>1.4977</v>
      </c>
      <c r="D353" s="42">
        <v>1.4978</v>
      </c>
      <c r="E353" s="176">
        <v>1.4973000000000001</v>
      </c>
      <c r="F353" s="42">
        <v>1.4978</v>
      </c>
      <c r="G353" s="42">
        <v>1.4978</v>
      </c>
      <c r="H353" s="51">
        <v>1.4978</v>
      </c>
    </row>
    <row r="354" spans="1:8" x14ac:dyDescent="0.2">
      <c r="A354" s="43">
        <v>44620.166666666664</v>
      </c>
      <c r="B354" s="44">
        <v>1.4974000000000001</v>
      </c>
      <c r="C354" s="241">
        <v>1.4977</v>
      </c>
      <c r="D354" s="241">
        <v>1.4978</v>
      </c>
      <c r="E354" s="242">
        <v>1.4973000000000001</v>
      </c>
      <c r="F354" s="241">
        <v>1.4978</v>
      </c>
      <c r="G354" s="241">
        <v>1.4978</v>
      </c>
      <c r="H354" s="243">
        <v>1.4978</v>
      </c>
    </row>
    <row r="355" spans="1:8" x14ac:dyDescent="0.2">
      <c r="A355" s="43">
        <v>44620.333333333336</v>
      </c>
      <c r="B355" s="44">
        <v>1.4974000000000001</v>
      </c>
      <c r="C355" s="44">
        <v>1.4972000000000001</v>
      </c>
      <c r="D355" s="44">
        <v>1.4976</v>
      </c>
      <c r="E355" s="239">
        <v>1.4967999999999999</v>
      </c>
      <c r="F355" s="44">
        <v>1.4977</v>
      </c>
      <c r="G355" s="44">
        <v>1.4977</v>
      </c>
      <c r="H355" s="52">
        <v>1.4978</v>
      </c>
    </row>
    <row r="356" spans="1:8" x14ac:dyDescent="0.2">
      <c r="A356" s="43">
        <v>44620.5</v>
      </c>
      <c r="B356" s="44">
        <v>1.4974000000000001</v>
      </c>
      <c r="C356" s="44">
        <v>1.4976</v>
      </c>
      <c r="D356" s="44">
        <v>1.4976</v>
      </c>
      <c r="E356" s="239">
        <v>1.4966999999999999</v>
      </c>
      <c r="F356" s="44">
        <v>1.4977</v>
      </c>
      <c r="G356" s="44">
        <v>1.4978</v>
      </c>
      <c r="H356" s="52">
        <v>1.4978</v>
      </c>
    </row>
    <row r="357" spans="1:8" x14ac:dyDescent="0.2">
      <c r="A357" s="43">
        <v>44620.666666666664</v>
      </c>
      <c r="B357" s="44">
        <v>1.4975000000000001</v>
      </c>
      <c r="C357" s="44">
        <v>1.4975000000000001</v>
      </c>
      <c r="D357" s="44">
        <v>1.4977</v>
      </c>
      <c r="E357" s="239">
        <v>1.4976</v>
      </c>
      <c r="F357" s="44">
        <v>1.4977</v>
      </c>
      <c r="G357" s="44">
        <v>1.4978</v>
      </c>
      <c r="H357" s="52">
        <v>1.4978</v>
      </c>
    </row>
    <row r="358" spans="1:8" ht="13.5" thickBot="1" x14ac:dyDescent="0.25">
      <c r="A358" s="45">
        <v>44620.833333333336</v>
      </c>
      <c r="B358" s="46">
        <v>1.4978</v>
      </c>
      <c r="C358" s="46">
        <v>1.4977</v>
      </c>
      <c r="D358" s="46">
        <v>1.4977</v>
      </c>
      <c r="E358" s="177">
        <v>1.4976</v>
      </c>
      <c r="F358" s="46">
        <v>1.4978</v>
      </c>
      <c r="G358" s="46">
        <v>1.4978</v>
      </c>
      <c r="H358" s="53">
        <v>1.4978</v>
      </c>
    </row>
    <row r="359" spans="1:8" x14ac:dyDescent="0.2">
      <c r="A359" s="41">
        <v>44621</v>
      </c>
      <c r="B359" s="240">
        <v>1.4975000000000001</v>
      </c>
      <c r="C359" s="42">
        <v>1.4977</v>
      </c>
      <c r="D359" s="42">
        <v>1.4978</v>
      </c>
      <c r="E359" s="176">
        <v>1.4970000000000001</v>
      </c>
      <c r="F359" s="42">
        <v>1.4978</v>
      </c>
      <c r="G359" s="42">
        <v>1.4978</v>
      </c>
      <c r="H359" s="51">
        <v>1.4978</v>
      </c>
    </row>
    <row r="360" spans="1:8" x14ac:dyDescent="0.2">
      <c r="A360" s="43">
        <v>44621.166666666664</v>
      </c>
      <c r="B360" s="44">
        <v>1.4974000000000001</v>
      </c>
      <c r="C360" s="241">
        <v>1.4978</v>
      </c>
      <c r="D360" s="241">
        <v>1.4978</v>
      </c>
      <c r="E360" s="242">
        <v>1.4971000000000001</v>
      </c>
      <c r="F360" s="241">
        <v>1.4977</v>
      </c>
      <c r="G360" s="241">
        <v>1.4979</v>
      </c>
      <c r="H360" s="243">
        <v>1.4978</v>
      </c>
    </row>
    <row r="361" spans="1:8" x14ac:dyDescent="0.2">
      <c r="A361" s="43">
        <v>44621.333333333336</v>
      </c>
      <c r="B361" s="44">
        <v>1.4977</v>
      </c>
      <c r="C361" s="44">
        <v>1.4977</v>
      </c>
      <c r="D361" s="44">
        <v>1.4978</v>
      </c>
      <c r="E361" s="239">
        <v>1.4970000000000001</v>
      </c>
      <c r="F361" s="44">
        <v>1.4978</v>
      </c>
      <c r="G361" s="44">
        <v>1.4979</v>
      </c>
      <c r="H361" s="52">
        <v>1.4978</v>
      </c>
    </row>
    <row r="362" spans="1:8" x14ac:dyDescent="0.2">
      <c r="A362" s="43">
        <v>44621.5</v>
      </c>
      <c r="B362" s="44">
        <v>1.4976</v>
      </c>
      <c r="C362" s="44">
        <v>1.4978</v>
      </c>
      <c r="D362" s="44">
        <v>1.4978</v>
      </c>
      <c r="E362" s="239">
        <v>1.4972000000000001</v>
      </c>
      <c r="F362" s="44">
        <v>1.4978</v>
      </c>
      <c r="G362" s="44">
        <v>1.4979</v>
      </c>
      <c r="H362" s="52">
        <v>1.4978</v>
      </c>
    </row>
    <row r="363" spans="1:8" x14ac:dyDescent="0.2">
      <c r="A363" s="43">
        <v>44621.666666666664</v>
      </c>
      <c r="B363" s="44">
        <v>1.4975000000000001</v>
      </c>
      <c r="C363" s="44">
        <v>1.4975000000000001</v>
      </c>
      <c r="D363" s="44">
        <v>1.4976</v>
      </c>
      <c r="E363" s="239">
        <v>1.4977</v>
      </c>
      <c r="F363" s="44">
        <v>1.4977</v>
      </c>
      <c r="G363" s="44">
        <v>1.4976</v>
      </c>
      <c r="H363" s="52">
        <v>1.4978</v>
      </c>
    </row>
    <row r="364" spans="1:8" ht="13.5" thickBot="1" x14ac:dyDescent="0.25">
      <c r="A364" s="45">
        <v>44621.833333333336</v>
      </c>
      <c r="B364" s="46">
        <v>1.4975000000000001</v>
      </c>
      <c r="C364" s="46">
        <v>1.4974000000000001</v>
      </c>
      <c r="D364" s="46">
        <v>1.4976</v>
      </c>
      <c r="E364" s="177">
        <v>1.4976</v>
      </c>
      <c r="F364" s="46">
        <v>1.4977</v>
      </c>
      <c r="G364" s="46">
        <v>1.4976</v>
      </c>
      <c r="H364" s="53">
        <v>1.4978</v>
      </c>
    </row>
    <row r="365" spans="1:8" x14ac:dyDescent="0.2">
      <c r="A365" s="41">
        <v>44622</v>
      </c>
      <c r="B365" s="240">
        <v>1.4977</v>
      </c>
      <c r="C365" s="42">
        <v>1.4976</v>
      </c>
      <c r="D365" s="42">
        <v>1.4976</v>
      </c>
      <c r="E365" s="176">
        <v>1.4974000000000001</v>
      </c>
      <c r="F365" s="42">
        <v>1.4978</v>
      </c>
      <c r="G365" s="42">
        <v>1.4977</v>
      </c>
      <c r="H365" s="51">
        <v>1.4977</v>
      </c>
    </row>
    <row r="366" spans="1:8" x14ac:dyDescent="0.2">
      <c r="A366" s="43">
        <v>44622.166666666664</v>
      </c>
      <c r="B366" s="44">
        <v>1.4976</v>
      </c>
      <c r="C366" s="241">
        <v>1.4976</v>
      </c>
      <c r="D366" s="241">
        <v>1.4977</v>
      </c>
      <c r="E366" s="242">
        <v>1.4974000000000001</v>
      </c>
      <c r="F366" s="241">
        <v>1.4978</v>
      </c>
      <c r="G366" s="241">
        <v>1.4977</v>
      </c>
      <c r="H366" s="243">
        <v>1.4977</v>
      </c>
    </row>
    <row r="367" spans="1:8" x14ac:dyDescent="0.2">
      <c r="A367" s="43">
        <v>44622.333333333336</v>
      </c>
      <c r="B367" s="44">
        <v>1.4977</v>
      </c>
      <c r="C367" s="44">
        <v>1.4974000000000001</v>
      </c>
      <c r="D367" s="44">
        <v>1.4977</v>
      </c>
      <c r="E367" s="239">
        <v>1.4974000000000001</v>
      </c>
      <c r="F367" s="44">
        <v>1.4978</v>
      </c>
      <c r="G367" s="44">
        <v>1.4977</v>
      </c>
      <c r="H367" s="52">
        <v>1.4977</v>
      </c>
    </row>
    <row r="368" spans="1:8" x14ac:dyDescent="0.2">
      <c r="A368" s="43">
        <v>44622.5</v>
      </c>
      <c r="B368" s="44">
        <v>1.4977</v>
      </c>
      <c r="C368" s="44">
        <v>1.4974000000000001</v>
      </c>
      <c r="D368" s="44">
        <v>1.4977</v>
      </c>
      <c r="E368" s="239">
        <v>1.4974000000000001</v>
      </c>
      <c r="F368" s="44">
        <v>1.4978</v>
      </c>
      <c r="G368" s="44">
        <v>1.4977</v>
      </c>
      <c r="H368" s="52">
        <v>1.4978</v>
      </c>
    </row>
    <row r="369" spans="1:8" x14ac:dyDescent="0.2">
      <c r="A369" s="43">
        <v>44622.666666666664</v>
      </c>
      <c r="B369" s="44">
        <v>1.4976</v>
      </c>
      <c r="C369" s="44">
        <v>1.4974000000000001</v>
      </c>
      <c r="D369" s="44">
        <v>1.4975000000000001</v>
      </c>
      <c r="E369" s="239">
        <v>1.4974000000000001</v>
      </c>
      <c r="F369" s="44">
        <v>1.4976</v>
      </c>
      <c r="G369" s="44">
        <v>1.4975000000000001</v>
      </c>
      <c r="H369" s="52">
        <v>1.4977</v>
      </c>
    </row>
    <row r="370" spans="1:8" ht="13.5" thickBot="1" x14ac:dyDescent="0.25">
      <c r="A370" s="45">
        <v>44622.833333333336</v>
      </c>
      <c r="B370" s="46">
        <v>1.4977</v>
      </c>
      <c r="C370" s="46">
        <v>1.4973000000000001</v>
      </c>
      <c r="D370" s="46">
        <v>1.4975000000000001</v>
      </c>
      <c r="E370" s="177">
        <v>1.4975000000000001</v>
      </c>
      <c r="F370" s="46">
        <v>1.4975000000000001</v>
      </c>
      <c r="G370" s="46">
        <v>1.4976</v>
      </c>
      <c r="H370" s="53">
        <v>1.4977</v>
      </c>
    </row>
    <row r="371" spans="1:8" x14ac:dyDescent="0.2">
      <c r="A371" s="41">
        <v>44623</v>
      </c>
      <c r="B371" s="240">
        <v>1.4977</v>
      </c>
      <c r="C371" s="42">
        <v>1.4973000000000001</v>
      </c>
      <c r="D371" s="42">
        <v>1.4976</v>
      </c>
      <c r="E371" s="176">
        <v>1.4976</v>
      </c>
      <c r="F371" s="42">
        <v>1.4977</v>
      </c>
      <c r="G371" s="42">
        <v>1.4976</v>
      </c>
      <c r="H371" s="51">
        <v>1.4977</v>
      </c>
    </row>
    <row r="372" spans="1:8" x14ac:dyDescent="0.2">
      <c r="A372" s="43">
        <v>44623.166666666664</v>
      </c>
      <c r="B372" s="44">
        <v>1.4977</v>
      </c>
      <c r="C372" s="241">
        <v>1.4974000000000001</v>
      </c>
      <c r="D372" s="241">
        <v>1.4975000000000001</v>
      </c>
      <c r="E372" s="242">
        <v>1.4976</v>
      </c>
      <c r="F372" s="241">
        <v>1.4977</v>
      </c>
      <c r="G372" s="241">
        <v>1.4977</v>
      </c>
      <c r="H372" s="243">
        <v>1.4976</v>
      </c>
    </row>
    <row r="373" spans="1:8" x14ac:dyDescent="0.2">
      <c r="A373" s="43">
        <v>44623.333333333336</v>
      </c>
      <c r="B373" s="44">
        <v>1.4976</v>
      </c>
      <c r="C373" s="44">
        <v>1.4975000000000001</v>
      </c>
      <c r="D373" s="44">
        <v>1.4975000000000001</v>
      </c>
      <c r="E373" s="239">
        <v>1.4976</v>
      </c>
      <c r="F373" s="44">
        <v>1.4976</v>
      </c>
      <c r="G373" s="44">
        <v>1.4976</v>
      </c>
      <c r="H373" s="52">
        <v>1.4976</v>
      </c>
    </row>
    <row r="374" spans="1:8" x14ac:dyDescent="0.2">
      <c r="A374" s="43">
        <v>44623.5</v>
      </c>
      <c r="B374" s="44">
        <v>1.4977</v>
      </c>
      <c r="C374" s="44">
        <v>1.4975000000000001</v>
      </c>
      <c r="D374" s="44">
        <v>1.4975000000000001</v>
      </c>
      <c r="E374" s="239">
        <v>1.4974000000000001</v>
      </c>
      <c r="F374" s="44">
        <v>1.4976</v>
      </c>
      <c r="G374" s="44">
        <v>1.4976</v>
      </c>
      <c r="H374" s="52">
        <v>1.4977</v>
      </c>
    </row>
    <row r="375" spans="1:8" x14ac:dyDescent="0.2">
      <c r="A375" s="43">
        <v>44623.666666666664</v>
      </c>
      <c r="B375" s="44">
        <v>1.4977</v>
      </c>
      <c r="C375" s="44">
        <v>1.4974000000000001</v>
      </c>
      <c r="D375" s="44">
        <v>1.4976</v>
      </c>
      <c r="E375" s="239">
        <v>1.4976</v>
      </c>
      <c r="F375" s="44">
        <v>1.4977</v>
      </c>
      <c r="G375" s="44">
        <v>1.4976</v>
      </c>
      <c r="H375" s="52">
        <v>1.4976</v>
      </c>
    </row>
    <row r="376" spans="1:8" ht="13.5" thickBot="1" x14ac:dyDescent="0.25">
      <c r="A376" s="45">
        <v>44623.833333333336</v>
      </c>
      <c r="B376" s="46">
        <v>1.4977</v>
      </c>
      <c r="C376" s="46">
        <v>1.4974000000000001</v>
      </c>
      <c r="D376" s="46">
        <v>1.4976</v>
      </c>
      <c r="E376" s="177">
        <v>1.4977</v>
      </c>
      <c r="F376" s="46">
        <v>1.4977</v>
      </c>
      <c r="G376" s="46">
        <v>1.4976</v>
      </c>
      <c r="H376" s="53">
        <v>1.4977</v>
      </c>
    </row>
    <row r="377" spans="1:8" x14ac:dyDescent="0.2">
      <c r="A377" s="41">
        <v>44624</v>
      </c>
      <c r="B377" s="240">
        <v>1.4977</v>
      </c>
      <c r="C377" s="42">
        <v>1.4973000000000001</v>
      </c>
      <c r="D377" s="42">
        <v>1.4976</v>
      </c>
      <c r="E377" s="176">
        <v>1.4976</v>
      </c>
      <c r="F377" s="42">
        <v>1.4977</v>
      </c>
      <c r="G377" s="42">
        <v>1.4973000000000001</v>
      </c>
      <c r="H377" s="51">
        <v>1.4975000000000001</v>
      </c>
    </row>
    <row r="378" spans="1:8" x14ac:dyDescent="0.2">
      <c r="A378" s="43">
        <v>44624.166666666664</v>
      </c>
      <c r="B378" s="44">
        <v>1.4977</v>
      </c>
      <c r="C378" s="241">
        <v>1.4974000000000001</v>
      </c>
      <c r="D378" s="241">
        <v>1.4976</v>
      </c>
      <c r="E378" s="242">
        <v>1.4976</v>
      </c>
      <c r="F378" s="241">
        <v>1.4977</v>
      </c>
      <c r="G378" s="241">
        <v>1.4973000000000001</v>
      </c>
      <c r="H378" s="243">
        <v>1.4976</v>
      </c>
    </row>
    <row r="379" spans="1:8" x14ac:dyDescent="0.2">
      <c r="A379" s="43">
        <v>44624.333333333336</v>
      </c>
      <c r="B379" s="44">
        <v>1.4977</v>
      </c>
      <c r="C379" s="44">
        <v>1.4973000000000001</v>
      </c>
      <c r="D379" s="44">
        <v>1.4976</v>
      </c>
      <c r="E379" s="239">
        <v>1.4976</v>
      </c>
      <c r="F379" s="44">
        <v>1.4976</v>
      </c>
      <c r="G379" s="44">
        <v>1.4977</v>
      </c>
      <c r="H379" s="52">
        <v>1.4975000000000001</v>
      </c>
    </row>
    <row r="380" spans="1:8" x14ac:dyDescent="0.2">
      <c r="A380" s="43">
        <v>44624.5</v>
      </c>
      <c r="B380" s="44">
        <v>1.4979</v>
      </c>
      <c r="C380" s="44">
        <v>1.4976</v>
      </c>
      <c r="D380" s="44">
        <v>1.4976</v>
      </c>
      <c r="E380" s="239">
        <v>1.4975000000000001</v>
      </c>
      <c r="F380" s="44">
        <v>1.4976</v>
      </c>
      <c r="G380" s="44">
        <v>1.4976</v>
      </c>
      <c r="H380" s="52">
        <v>1.4977</v>
      </c>
    </row>
    <row r="381" spans="1:8" x14ac:dyDescent="0.2">
      <c r="A381" s="43">
        <v>44624.666666666664</v>
      </c>
      <c r="B381" s="44">
        <v>1.4976</v>
      </c>
      <c r="C381" s="44">
        <v>1.4974000000000001</v>
      </c>
      <c r="D381" s="44">
        <v>1.4976</v>
      </c>
      <c r="E381" s="239">
        <v>1.4975000000000001</v>
      </c>
      <c r="F381" s="44">
        <v>1.4976</v>
      </c>
      <c r="G381" s="44">
        <v>1.4977</v>
      </c>
      <c r="H381" s="52">
        <v>1.4975000000000001</v>
      </c>
    </row>
    <row r="382" spans="1:8" ht="13.5" thickBot="1" x14ac:dyDescent="0.25">
      <c r="A382" s="45">
        <v>44624.833333333336</v>
      </c>
      <c r="B382" s="46">
        <v>1.4976</v>
      </c>
      <c r="C382" s="46">
        <v>1.4974000000000001</v>
      </c>
      <c r="D382" s="46">
        <v>1.4975000000000001</v>
      </c>
      <c r="E382" s="177">
        <v>1.4975000000000001</v>
      </c>
      <c r="F382" s="46">
        <v>1.4976</v>
      </c>
      <c r="G382" s="46">
        <v>1.4975000000000001</v>
      </c>
      <c r="H382" s="53">
        <v>1.4975000000000001</v>
      </c>
    </row>
    <row r="383" spans="1:8" x14ac:dyDescent="0.2">
      <c r="A383" s="41">
        <v>44625</v>
      </c>
      <c r="B383" s="240">
        <v>1.4976</v>
      </c>
      <c r="C383" s="42">
        <v>1.4973000000000001</v>
      </c>
      <c r="D383" s="42">
        <v>1.4975000000000001</v>
      </c>
      <c r="E383" s="176">
        <v>1.4973000000000001</v>
      </c>
      <c r="F383" s="42">
        <v>1.4975000000000001</v>
      </c>
      <c r="G383" s="42">
        <v>1.4975000000000001</v>
      </c>
      <c r="H383" s="51">
        <v>1.4975000000000001</v>
      </c>
    </row>
    <row r="384" spans="1:8" x14ac:dyDescent="0.2">
      <c r="A384" s="43">
        <v>44625.166666666664</v>
      </c>
      <c r="B384" s="44">
        <v>1.4975000000000001</v>
      </c>
      <c r="C384" s="241">
        <v>1.4972000000000001</v>
      </c>
      <c r="D384" s="241">
        <v>1.4976</v>
      </c>
      <c r="E384" s="242">
        <v>1.4974000000000001</v>
      </c>
      <c r="F384" s="241">
        <v>1.4975000000000001</v>
      </c>
      <c r="G384" s="241">
        <v>1.4975000000000001</v>
      </c>
      <c r="H384" s="243">
        <v>1.4976</v>
      </c>
    </row>
    <row r="385" spans="1:13" x14ac:dyDescent="0.2">
      <c r="A385" s="43">
        <v>44625.333333333336</v>
      </c>
      <c r="B385" s="44">
        <v>1.4975000000000001</v>
      </c>
      <c r="C385" s="44">
        <v>1.4975000000000001</v>
      </c>
      <c r="D385" s="44">
        <v>1.4974000000000001</v>
      </c>
      <c r="E385" s="239">
        <v>1.4974000000000001</v>
      </c>
      <c r="F385" s="44">
        <v>1.4975000000000001</v>
      </c>
      <c r="G385" s="44">
        <v>1.4975000000000001</v>
      </c>
      <c r="H385" s="52">
        <v>1.4976</v>
      </c>
    </row>
    <row r="386" spans="1:13" x14ac:dyDescent="0.2">
      <c r="A386" s="43">
        <v>44625.5</v>
      </c>
      <c r="B386" s="44">
        <v>1.4975000000000001</v>
      </c>
      <c r="C386" s="44">
        <v>1.4974000000000001</v>
      </c>
      <c r="D386" s="44">
        <v>1.4974000000000001</v>
      </c>
      <c r="E386" s="239">
        <v>1.4974000000000001</v>
      </c>
      <c r="F386" s="44">
        <v>1.4975000000000001</v>
      </c>
      <c r="G386" s="44">
        <v>1.4975000000000001</v>
      </c>
      <c r="H386" s="52">
        <v>1.4976</v>
      </c>
    </row>
    <row r="387" spans="1:13" x14ac:dyDescent="0.2">
      <c r="A387" s="43">
        <v>44625.666666666664</v>
      </c>
      <c r="B387" s="44">
        <v>1.4975000000000001</v>
      </c>
      <c r="C387" s="44">
        <v>1.4975000000000001</v>
      </c>
      <c r="D387" s="44">
        <v>1.4975000000000001</v>
      </c>
      <c r="E387" s="239">
        <v>1.4974000000000001</v>
      </c>
      <c r="F387" s="44">
        <v>1.4976</v>
      </c>
      <c r="G387" s="44">
        <v>1.4975000000000001</v>
      </c>
      <c r="H387" s="52">
        <v>1.4975000000000001</v>
      </c>
    </row>
    <row r="388" spans="1:13" ht="13.5" thickBot="1" x14ac:dyDescent="0.25">
      <c r="A388" s="45">
        <v>44625.833333333336</v>
      </c>
      <c r="B388" s="46">
        <v>1.4975000000000001</v>
      </c>
      <c r="C388" s="46">
        <v>1.4975000000000001</v>
      </c>
      <c r="D388" s="46">
        <v>1.4975000000000001</v>
      </c>
      <c r="E388" s="177">
        <v>1.4974000000000001</v>
      </c>
      <c r="F388" s="46">
        <v>1.4974000000000001</v>
      </c>
      <c r="G388" s="46">
        <v>1.4976</v>
      </c>
      <c r="H388" s="53">
        <v>1.4976</v>
      </c>
    </row>
    <row r="389" spans="1:13" x14ac:dyDescent="0.2">
      <c r="A389" s="41">
        <v>44626</v>
      </c>
      <c r="B389" s="240">
        <v>1.4974000000000001</v>
      </c>
      <c r="C389" s="42">
        <v>1.4974000000000001</v>
      </c>
      <c r="D389" s="42">
        <v>1.4975000000000001</v>
      </c>
      <c r="E389" s="176">
        <v>1.4974000000000001</v>
      </c>
      <c r="F389" s="42">
        <v>1.4976</v>
      </c>
      <c r="G389" s="42">
        <v>1.4974000000000001</v>
      </c>
      <c r="H389" s="51">
        <v>1.4975000000000001</v>
      </c>
      <c r="M389" s="234"/>
    </row>
    <row r="390" spans="1:13" x14ac:dyDescent="0.2">
      <c r="A390" s="43">
        <v>44626.166666666664</v>
      </c>
      <c r="B390" s="44">
        <v>1.4975000000000001</v>
      </c>
      <c r="C390" s="241">
        <v>1.4974000000000001</v>
      </c>
      <c r="D390" s="241">
        <v>1.4974000000000001</v>
      </c>
      <c r="E390" s="242">
        <v>1.4974000000000001</v>
      </c>
      <c r="F390" s="241">
        <v>1.4975000000000001</v>
      </c>
      <c r="G390" s="241">
        <v>1.4974000000000001</v>
      </c>
      <c r="H390" s="243">
        <v>1.4976</v>
      </c>
      <c r="M390" s="234"/>
    </row>
    <row r="391" spans="1:13" x14ac:dyDescent="0.2">
      <c r="A391" s="43">
        <v>44626.333333333336</v>
      </c>
      <c r="B391" s="44">
        <v>1.4976</v>
      </c>
      <c r="C391" s="44">
        <v>1.4974000000000001</v>
      </c>
      <c r="D391" s="44">
        <v>1.4974000000000001</v>
      </c>
      <c r="E391" s="239">
        <v>1.4974000000000001</v>
      </c>
      <c r="F391" s="44">
        <v>1.4975000000000001</v>
      </c>
      <c r="G391" s="44">
        <v>1.4975000000000001</v>
      </c>
      <c r="H391" s="52">
        <v>1.4976</v>
      </c>
      <c r="M391" s="234"/>
    </row>
    <row r="392" spans="1:13" x14ac:dyDescent="0.2">
      <c r="A392" s="43">
        <v>44626.5</v>
      </c>
      <c r="B392" s="44">
        <v>1.4975000000000001</v>
      </c>
      <c r="C392" s="44">
        <v>1.4974000000000001</v>
      </c>
      <c r="D392" s="44">
        <v>1.4975000000000001</v>
      </c>
      <c r="E392" s="239">
        <v>1.4975000000000001</v>
      </c>
      <c r="F392" s="44">
        <v>1.4975000000000001</v>
      </c>
      <c r="G392" s="44">
        <v>1.4976</v>
      </c>
      <c r="H392" s="52">
        <v>1.4975000000000001</v>
      </c>
      <c r="M392" s="234"/>
    </row>
    <row r="393" spans="1:13" x14ac:dyDescent="0.2">
      <c r="A393" s="43">
        <v>44626.666666666664</v>
      </c>
      <c r="B393" s="44">
        <v>1.4973000000000001</v>
      </c>
      <c r="C393" s="44">
        <v>1.4975000000000001</v>
      </c>
      <c r="D393" s="44">
        <v>1.4975000000000001</v>
      </c>
      <c r="E393" s="239">
        <v>1.4973000000000001</v>
      </c>
      <c r="F393" s="44">
        <v>1.4976</v>
      </c>
      <c r="G393" s="44">
        <v>1.4976</v>
      </c>
      <c r="H393" s="52">
        <v>1.4972000000000001</v>
      </c>
      <c r="M393" s="234"/>
    </row>
    <row r="394" spans="1:13" ht="13.5" thickBot="1" x14ac:dyDescent="0.25">
      <c r="A394" s="45">
        <v>44626.833333333336</v>
      </c>
      <c r="B394" s="46">
        <v>1.4974000000000001</v>
      </c>
      <c r="C394" s="46">
        <v>1.4975000000000001</v>
      </c>
      <c r="D394" s="46">
        <v>1.4975000000000001</v>
      </c>
      <c r="E394" s="177">
        <v>1.4974000000000001</v>
      </c>
      <c r="F394" s="46">
        <v>1.4976</v>
      </c>
      <c r="G394" s="46">
        <v>1.4976</v>
      </c>
      <c r="H394" s="53">
        <v>1.4973000000000001</v>
      </c>
    </row>
    <row r="395" spans="1:13" x14ac:dyDescent="0.2">
      <c r="A395" s="41">
        <v>44627</v>
      </c>
      <c r="B395" s="240">
        <v>1.4975000000000001</v>
      </c>
      <c r="C395" s="42">
        <v>1.4975000000000001</v>
      </c>
      <c r="D395" s="42">
        <v>1.4975000000000001</v>
      </c>
      <c r="E395" s="176">
        <v>1.4974000000000001</v>
      </c>
      <c r="F395" s="42">
        <v>1.4975000000000001</v>
      </c>
      <c r="G395" s="42">
        <v>1.4976</v>
      </c>
      <c r="H395" s="51">
        <v>1.4975000000000001</v>
      </c>
    </row>
    <row r="396" spans="1:13" x14ac:dyDescent="0.2">
      <c r="A396" s="43">
        <v>44627.166666666664</v>
      </c>
      <c r="B396" s="44">
        <v>1.4977</v>
      </c>
      <c r="C396" s="241">
        <v>1.4975000000000001</v>
      </c>
      <c r="D396" s="241">
        <v>1.4970000000000001</v>
      </c>
      <c r="E396" s="242">
        <v>1.4976</v>
      </c>
      <c r="F396" s="241">
        <v>1.4977</v>
      </c>
      <c r="G396" s="241">
        <v>1.4976</v>
      </c>
      <c r="H396" s="243">
        <v>1.4977</v>
      </c>
    </row>
    <row r="397" spans="1:13" x14ac:dyDescent="0.2">
      <c r="A397" s="43">
        <v>44627.333333333336</v>
      </c>
      <c r="B397" s="44">
        <v>1.4977</v>
      </c>
      <c r="C397" s="44">
        <v>1.4975000000000001</v>
      </c>
      <c r="D397" s="44">
        <v>1.4976</v>
      </c>
      <c r="E397" s="239">
        <v>1.4974000000000001</v>
      </c>
      <c r="F397" s="44">
        <v>1.4977</v>
      </c>
      <c r="G397" s="44">
        <v>1.4978</v>
      </c>
      <c r="H397" s="52">
        <v>1.4977</v>
      </c>
    </row>
    <row r="398" spans="1:13" x14ac:dyDescent="0.2">
      <c r="A398" s="43">
        <v>44627.5</v>
      </c>
      <c r="B398" s="44">
        <v>1.4978</v>
      </c>
      <c r="C398" s="44">
        <v>1.4973000000000001</v>
      </c>
      <c r="D398" s="44">
        <v>1.4976</v>
      </c>
      <c r="E398" s="239">
        <v>1.4973000000000001</v>
      </c>
      <c r="F398" s="44">
        <v>1.4977</v>
      </c>
      <c r="G398" s="44">
        <v>1.4978</v>
      </c>
      <c r="H398" s="52">
        <v>1.4977</v>
      </c>
    </row>
    <row r="399" spans="1:13" x14ac:dyDescent="0.2">
      <c r="A399" s="43">
        <v>44627.666666666664</v>
      </c>
      <c r="B399" s="44">
        <v>1.4977</v>
      </c>
      <c r="C399" s="44">
        <v>1.4974000000000001</v>
      </c>
      <c r="D399" s="44">
        <v>1.4975000000000001</v>
      </c>
      <c r="E399" s="239">
        <v>1.4973000000000001</v>
      </c>
      <c r="F399" s="44">
        <v>1.4976</v>
      </c>
      <c r="G399" s="44">
        <v>1.4977</v>
      </c>
      <c r="H399" s="52">
        <v>1.4977</v>
      </c>
    </row>
    <row r="400" spans="1:13" ht="13.5" thickBot="1" x14ac:dyDescent="0.25">
      <c r="A400" s="45">
        <v>44627.833333333336</v>
      </c>
      <c r="B400" s="46">
        <v>1.4978</v>
      </c>
      <c r="C400" s="46">
        <v>1.4975000000000001</v>
      </c>
      <c r="D400" s="46">
        <v>1.4975000000000001</v>
      </c>
      <c r="E400" s="177">
        <v>1.4973000000000001</v>
      </c>
      <c r="F400" s="46">
        <v>1.4976</v>
      </c>
      <c r="G400" s="46">
        <v>1.4976</v>
      </c>
      <c r="H400" s="53">
        <v>1.4977</v>
      </c>
    </row>
    <row r="401" spans="1:10" x14ac:dyDescent="0.2">
      <c r="A401" s="41">
        <v>44628</v>
      </c>
      <c r="B401" s="240">
        <v>1.4977</v>
      </c>
      <c r="C401" s="42">
        <v>1.4975000000000001</v>
      </c>
      <c r="D401" s="42">
        <v>1.4973000000000001</v>
      </c>
      <c r="E401" s="176">
        <v>1.4973000000000001</v>
      </c>
      <c r="F401" s="42">
        <v>1.4976</v>
      </c>
      <c r="G401" s="42">
        <v>1.4976</v>
      </c>
      <c r="H401" s="51">
        <v>1.4977</v>
      </c>
    </row>
    <row r="402" spans="1:10" x14ac:dyDescent="0.2">
      <c r="A402" s="43">
        <v>44628.166666666664</v>
      </c>
      <c r="B402" s="44">
        <v>1.4976</v>
      </c>
      <c r="C402" s="241">
        <v>1.4976</v>
      </c>
      <c r="D402" s="241">
        <v>1.4976</v>
      </c>
      <c r="E402" s="242">
        <v>1.4973000000000001</v>
      </c>
      <c r="F402" s="241">
        <v>1.4977</v>
      </c>
      <c r="G402" s="241">
        <v>1.4977</v>
      </c>
      <c r="H402" s="243">
        <v>1.4977</v>
      </c>
    </row>
    <row r="403" spans="1:10" x14ac:dyDescent="0.2">
      <c r="A403" s="43">
        <v>44628.333333333336</v>
      </c>
      <c r="B403" s="44">
        <v>1.4978</v>
      </c>
      <c r="C403" s="44">
        <v>1.4976</v>
      </c>
      <c r="D403" s="44">
        <v>1.4976</v>
      </c>
      <c r="E403" s="239">
        <v>1.4973000000000001</v>
      </c>
      <c r="F403" s="44">
        <v>1.4976</v>
      </c>
      <c r="G403" s="44">
        <v>1.4976</v>
      </c>
      <c r="H403" s="52">
        <v>1.4977</v>
      </c>
    </row>
    <row r="404" spans="1:10" x14ac:dyDescent="0.2">
      <c r="A404" s="43">
        <v>44628.5</v>
      </c>
      <c r="B404" s="44">
        <v>1.4977</v>
      </c>
      <c r="C404" s="44">
        <v>1.4976</v>
      </c>
      <c r="D404" s="44">
        <v>1.4977</v>
      </c>
      <c r="E404" s="239">
        <v>1.4972000000000001</v>
      </c>
      <c r="F404" s="44">
        <v>1.4977</v>
      </c>
      <c r="G404" s="44">
        <v>1.4976</v>
      </c>
      <c r="H404" s="52">
        <v>1.4977</v>
      </c>
    </row>
    <row r="405" spans="1:10" x14ac:dyDescent="0.2">
      <c r="A405" s="43">
        <v>44628.666666666664</v>
      </c>
      <c r="B405" s="44">
        <v>1.4978</v>
      </c>
      <c r="C405" s="44">
        <v>1.4976</v>
      </c>
      <c r="D405" s="44">
        <v>1.4975000000000001</v>
      </c>
      <c r="E405" s="239">
        <v>1.4973000000000001</v>
      </c>
      <c r="F405" s="44">
        <v>1.4976</v>
      </c>
      <c r="G405" s="44">
        <v>1.4974000000000001</v>
      </c>
      <c r="H405" s="52">
        <v>1.4976</v>
      </c>
    </row>
    <row r="406" spans="1:10" ht="13.5" thickBot="1" x14ac:dyDescent="0.25">
      <c r="A406" s="45">
        <v>44628.833333333336</v>
      </c>
      <c r="B406" s="46">
        <v>1.4978</v>
      </c>
      <c r="C406" s="46">
        <v>1.4976</v>
      </c>
      <c r="D406" s="46">
        <v>1.4975000000000001</v>
      </c>
      <c r="E406" s="177">
        <v>1.4973000000000001</v>
      </c>
      <c r="F406" s="46">
        <v>1.4974000000000001</v>
      </c>
      <c r="G406" s="46">
        <v>1.4974000000000001</v>
      </c>
      <c r="H406" s="53">
        <v>1.4976</v>
      </c>
    </row>
    <row r="407" spans="1:10" x14ac:dyDescent="0.2">
      <c r="A407" s="41">
        <v>44629</v>
      </c>
      <c r="B407" s="240">
        <v>1.4977</v>
      </c>
      <c r="C407" s="42">
        <v>1.4975000000000001</v>
      </c>
      <c r="D407" s="42">
        <v>1.4975000000000001</v>
      </c>
      <c r="E407" s="176">
        <v>1.4972000000000001</v>
      </c>
      <c r="F407" s="42">
        <v>1.4976</v>
      </c>
      <c r="G407" s="42">
        <v>1.4974000000000001</v>
      </c>
      <c r="H407" s="51">
        <v>1.4977</v>
      </c>
    </row>
    <row r="408" spans="1:10" x14ac:dyDescent="0.2">
      <c r="A408" s="43">
        <v>44629.166666666664</v>
      </c>
      <c r="B408" s="44">
        <v>1.4977</v>
      </c>
      <c r="C408" s="241">
        <v>1.4975000000000001</v>
      </c>
      <c r="D408" s="241">
        <v>1.4975000000000001</v>
      </c>
      <c r="E408" s="242">
        <v>1.4972000000000001</v>
      </c>
      <c r="F408" s="241">
        <v>1.4974000000000001</v>
      </c>
      <c r="G408" s="241">
        <v>1.4977</v>
      </c>
      <c r="H408" s="243">
        <v>1.4977</v>
      </c>
    </row>
    <row r="409" spans="1:10" x14ac:dyDescent="0.2">
      <c r="A409" s="43">
        <v>44629.333333333336</v>
      </c>
      <c r="B409" s="44">
        <v>1.4977</v>
      </c>
      <c r="C409" s="44">
        <v>1.4973000000000001</v>
      </c>
      <c r="D409" s="44">
        <v>1.4976</v>
      </c>
      <c r="E409" s="239">
        <v>1.4972000000000001</v>
      </c>
      <c r="F409" s="44">
        <v>1.4976</v>
      </c>
      <c r="G409" s="44">
        <v>1.4975000000000001</v>
      </c>
      <c r="H409" s="52">
        <v>1.4977</v>
      </c>
    </row>
    <row r="410" spans="1:10" x14ac:dyDescent="0.2">
      <c r="A410" s="43">
        <v>44629.5</v>
      </c>
      <c r="B410" s="44">
        <v>1.4978</v>
      </c>
      <c r="C410" s="44">
        <v>1.4974000000000001</v>
      </c>
      <c r="D410" s="44">
        <v>1.4977</v>
      </c>
      <c r="E410" s="239">
        <v>1.4973000000000001</v>
      </c>
      <c r="F410" s="44">
        <v>1.4976</v>
      </c>
      <c r="G410" s="44">
        <v>1.4977</v>
      </c>
      <c r="H410" s="52">
        <v>1.4977</v>
      </c>
    </row>
    <row r="411" spans="1:10" x14ac:dyDescent="0.2">
      <c r="A411" s="43">
        <v>44629.666666666664</v>
      </c>
      <c r="B411" s="44">
        <v>1.4978</v>
      </c>
      <c r="C411" s="44">
        <v>1.4975000000000001</v>
      </c>
      <c r="D411" s="44">
        <v>1.4977</v>
      </c>
      <c r="E411" s="239">
        <v>1.4973000000000001</v>
      </c>
      <c r="F411" s="44">
        <v>1.4976</v>
      </c>
      <c r="G411" s="44">
        <v>1.4978</v>
      </c>
      <c r="H411" s="52">
        <v>1.4978</v>
      </c>
    </row>
    <row r="412" spans="1:10" ht="13.5" thickBot="1" x14ac:dyDescent="0.25">
      <c r="A412" s="45">
        <v>44629.833333333336</v>
      </c>
      <c r="B412" s="46">
        <v>1.4978</v>
      </c>
      <c r="C412" s="46">
        <v>1.4974000000000001</v>
      </c>
      <c r="D412" s="46">
        <v>1.4976</v>
      </c>
      <c r="E412" s="177">
        <v>1.4973000000000001</v>
      </c>
      <c r="F412" s="46">
        <v>1.4976</v>
      </c>
      <c r="G412" s="46">
        <v>1.4977</v>
      </c>
      <c r="H412" s="53">
        <v>1.4978</v>
      </c>
    </row>
    <row r="413" spans="1:10" x14ac:dyDescent="0.2">
      <c r="A413" s="41">
        <v>44630</v>
      </c>
      <c r="B413" s="240">
        <v>1.4978</v>
      </c>
      <c r="C413" s="42">
        <v>1.4974000000000001</v>
      </c>
      <c r="D413" s="42">
        <v>1.4975000000000001</v>
      </c>
      <c r="E413" s="176">
        <v>1.4974000000000001</v>
      </c>
      <c r="F413" s="42">
        <v>1.4975000000000001</v>
      </c>
      <c r="G413" s="42">
        <v>1.4977</v>
      </c>
      <c r="H413" s="51">
        <v>1.4977</v>
      </c>
    </row>
    <row r="414" spans="1:10" x14ac:dyDescent="0.2">
      <c r="A414" s="43">
        <v>44630.166666666664</v>
      </c>
      <c r="B414" s="44">
        <v>1.4978</v>
      </c>
      <c r="C414" s="241">
        <v>1.4974000000000001</v>
      </c>
      <c r="D414" s="241">
        <v>1.4975000000000001</v>
      </c>
      <c r="E414" s="242">
        <v>1.4975000000000001</v>
      </c>
      <c r="F414" s="241">
        <v>1.4974000000000001</v>
      </c>
      <c r="G414" s="241">
        <v>1.4977</v>
      </c>
      <c r="H414" s="243">
        <v>1.4977</v>
      </c>
    </row>
    <row r="415" spans="1:10" x14ac:dyDescent="0.2">
      <c r="A415" s="43">
        <v>44630.333333333336</v>
      </c>
      <c r="B415" s="44">
        <v>1.4978</v>
      </c>
      <c r="C415" s="44">
        <v>1.4975000000000001</v>
      </c>
      <c r="D415" s="44">
        <v>1.4976</v>
      </c>
      <c r="E415" s="239">
        <v>1.4974000000000001</v>
      </c>
      <c r="F415" s="44">
        <v>1.4976</v>
      </c>
      <c r="G415" s="44">
        <v>1.4978</v>
      </c>
      <c r="H415" s="52">
        <v>1.4976</v>
      </c>
      <c r="J415" s="11"/>
    </row>
    <row r="416" spans="1:10" x14ac:dyDescent="0.2">
      <c r="A416" s="43">
        <v>44630.5</v>
      </c>
      <c r="B416" s="44">
        <v>1.4977</v>
      </c>
      <c r="C416" s="44">
        <v>1.4975000000000001</v>
      </c>
      <c r="D416" s="44">
        <v>1.4976</v>
      </c>
      <c r="E416" s="239">
        <v>1.4974000000000001</v>
      </c>
      <c r="F416" s="44">
        <v>1.4976</v>
      </c>
      <c r="G416" s="44">
        <v>1.4978</v>
      </c>
      <c r="H416" s="52">
        <v>1.4976</v>
      </c>
    </row>
    <row r="417" spans="1:8" x14ac:dyDescent="0.2">
      <c r="A417" s="43">
        <v>44630.666666666664</v>
      </c>
      <c r="B417" s="44">
        <v>1.4978</v>
      </c>
      <c r="C417" s="44">
        <v>1.4975000000000001</v>
      </c>
      <c r="D417" s="44">
        <v>1.4977</v>
      </c>
      <c r="E417" s="239">
        <v>1.4974000000000001</v>
      </c>
      <c r="F417" s="44">
        <v>1.4976</v>
      </c>
      <c r="G417" s="44">
        <v>1.4978</v>
      </c>
      <c r="H417" s="52">
        <v>1.4976</v>
      </c>
    </row>
    <row r="418" spans="1:8" ht="13.5" thickBot="1" x14ac:dyDescent="0.25">
      <c r="A418" s="45">
        <v>44630.833333333336</v>
      </c>
      <c r="B418" s="46">
        <v>1.4978</v>
      </c>
      <c r="C418" s="46">
        <v>1.4978</v>
      </c>
      <c r="D418" s="46">
        <v>1.4977</v>
      </c>
      <c r="E418" s="177">
        <v>1.4976</v>
      </c>
      <c r="F418" s="46">
        <v>1.4977</v>
      </c>
      <c r="G418" s="46">
        <v>1.4978</v>
      </c>
      <c r="H418" s="53">
        <v>1.4977</v>
      </c>
    </row>
    <row r="419" spans="1:8" x14ac:dyDescent="0.2">
      <c r="A419" s="41">
        <v>44631</v>
      </c>
      <c r="B419" s="240">
        <v>1.4977</v>
      </c>
      <c r="C419" s="42">
        <v>1.4974000000000001</v>
      </c>
      <c r="D419" s="42">
        <v>1.4975000000000001</v>
      </c>
      <c r="E419" s="176">
        <v>1.4976</v>
      </c>
      <c r="F419" s="42">
        <v>1.4976</v>
      </c>
      <c r="G419" s="42">
        <v>1.4977</v>
      </c>
      <c r="H419" s="51">
        <v>1.4977</v>
      </c>
    </row>
    <row r="420" spans="1:8" x14ac:dyDescent="0.2">
      <c r="A420" s="43">
        <v>44631.166666666664</v>
      </c>
      <c r="B420" s="44">
        <v>1.4977</v>
      </c>
      <c r="C420" s="241">
        <v>1.4974000000000001</v>
      </c>
      <c r="D420" s="241">
        <v>1.4976</v>
      </c>
      <c r="E420" s="242">
        <v>1.4972000000000001</v>
      </c>
      <c r="F420" s="241">
        <v>1.4976</v>
      </c>
      <c r="G420" s="241">
        <v>1.4977</v>
      </c>
      <c r="H420" s="243">
        <v>1.4977</v>
      </c>
    </row>
    <row r="421" spans="1:8" x14ac:dyDescent="0.2">
      <c r="A421" s="43">
        <v>44631.333333333336</v>
      </c>
      <c r="B421" s="44">
        <v>1.4977</v>
      </c>
      <c r="C421" s="44">
        <v>1.4973000000000001</v>
      </c>
      <c r="D421" s="44">
        <v>1.4975000000000001</v>
      </c>
      <c r="E421" s="239">
        <v>1.4975000000000001</v>
      </c>
      <c r="F421" s="44">
        <v>1.4976</v>
      </c>
      <c r="G421" s="44">
        <v>1.4977</v>
      </c>
      <c r="H421" s="52">
        <v>1.4977</v>
      </c>
    </row>
    <row r="422" spans="1:8" x14ac:dyDescent="0.2">
      <c r="A422" s="43">
        <v>44631.5</v>
      </c>
      <c r="B422" s="44">
        <v>1.4977</v>
      </c>
      <c r="C422" s="44">
        <v>1.4973000000000001</v>
      </c>
      <c r="D422" s="44">
        <v>1.4975000000000001</v>
      </c>
      <c r="E422" s="239">
        <v>1.4975000000000001</v>
      </c>
      <c r="F422" s="44">
        <v>1.4975000000000001</v>
      </c>
      <c r="G422" s="44">
        <v>1.4976</v>
      </c>
      <c r="H422" s="52">
        <v>1.4978</v>
      </c>
    </row>
    <row r="423" spans="1:8" x14ac:dyDescent="0.2">
      <c r="A423" s="43">
        <v>44631.666666666664</v>
      </c>
      <c r="B423" s="44">
        <v>1.4977</v>
      </c>
      <c r="C423" s="44">
        <v>1.4975000000000001</v>
      </c>
      <c r="D423" s="44">
        <v>1.4975000000000001</v>
      </c>
      <c r="E423" s="239">
        <v>1.4975000000000001</v>
      </c>
      <c r="F423" s="44">
        <v>1.4975000000000001</v>
      </c>
      <c r="G423" s="44">
        <v>1.4976</v>
      </c>
      <c r="H423" s="52">
        <v>1.4976</v>
      </c>
    </row>
    <row r="424" spans="1:8" ht="13.5" thickBot="1" x14ac:dyDescent="0.25">
      <c r="A424" s="45">
        <v>44631.833333333336</v>
      </c>
      <c r="B424" s="46">
        <v>1.4978</v>
      </c>
      <c r="C424" s="46">
        <v>1.4978</v>
      </c>
      <c r="D424" s="46">
        <v>1.4978</v>
      </c>
      <c r="E424" s="177">
        <v>1.4977</v>
      </c>
      <c r="F424" s="46">
        <v>1.4975000000000001</v>
      </c>
      <c r="G424" s="46">
        <v>1.4977</v>
      </c>
      <c r="H424" s="53">
        <v>1.4978</v>
      </c>
    </row>
    <row r="425" spans="1:8" x14ac:dyDescent="0.2">
      <c r="A425" s="41">
        <v>44632</v>
      </c>
      <c r="B425" s="240">
        <v>1.4978</v>
      </c>
      <c r="C425" s="42">
        <v>1.4976</v>
      </c>
      <c r="D425" s="42">
        <v>1.4977</v>
      </c>
      <c r="E425" s="176">
        <v>1.4975000000000001</v>
      </c>
      <c r="F425" s="42">
        <v>1.4976</v>
      </c>
      <c r="G425" s="42">
        <v>1.4977</v>
      </c>
      <c r="H425" s="51">
        <v>1.4977</v>
      </c>
    </row>
    <row r="426" spans="1:8" x14ac:dyDescent="0.2">
      <c r="A426" s="43">
        <v>44632.166666666664</v>
      </c>
      <c r="B426" s="44">
        <v>1.4977</v>
      </c>
      <c r="C426" s="241">
        <v>1.4978</v>
      </c>
      <c r="D426" s="241">
        <v>1.4978</v>
      </c>
      <c r="E426" s="242">
        <v>1.4976</v>
      </c>
      <c r="F426" s="241">
        <v>1.4976</v>
      </c>
      <c r="G426" s="241">
        <v>1.4978</v>
      </c>
      <c r="H426" s="243">
        <v>1.4978</v>
      </c>
    </row>
    <row r="427" spans="1:8" x14ac:dyDescent="0.2">
      <c r="A427" s="43">
        <v>44632.333333333336</v>
      </c>
      <c r="B427" s="44">
        <v>1.4977</v>
      </c>
      <c r="C427" s="44">
        <v>1.4974000000000001</v>
      </c>
      <c r="D427" s="44">
        <v>1.4975000000000001</v>
      </c>
      <c r="E427" s="239">
        <v>1.4975000000000001</v>
      </c>
      <c r="F427" s="44">
        <v>1.4976</v>
      </c>
      <c r="G427" s="44">
        <v>1.4978</v>
      </c>
      <c r="H427" s="52">
        <v>1.4976</v>
      </c>
    </row>
    <row r="428" spans="1:8" x14ac:dyDescent="0.2">
      <c r="A428" s="43">
        <v>44632.5</v>
      </c>
      <c r="B428" s="44">
        <v>1.4976</v>
      </c>
      <c r="C428" s="44">
        <v>1.4974000000000001</v>
      </c>
      <c r="D428" s="44">
        <v>1.4975000000000001</v>
      </c>
      <c r="E428" s="239">
        <v>1.4974000000000001</v>
      </c>
      <c r="F428" s="44">
        <v>1.4976</v>
      </c>
      <c r="G428" s="44">
        <v>1.4978</v>
      </c>
      <c r="H428" s="52">
        <v>1.4976</v>
      </c>
    </row>
    <row r="429" spans="1:8" x14ac:dyDescent="0.2">
      <c r="A429" s="43">
        <v>44632.666666666664</v>
      </c>
      <c r="B429" s="44">
        <v>1.4977</v>
      </c>
      <c r="C429" s="44">
        <v>1.4976</v>
      </c>
      <c r="D429" s="44">
        <v>1.4977</v>
      </c>
      <c r="E429" s="239">
        <v>1.4975000000000001</v>
      </c>
      <c r="F429" s="44">
        <v>1.4976</v>
      </c>
      <c r="G429" s="44">
        <v>1.4978</v>
      </c>
      <c r="H429" s="52">
        <v>1.4976</v>
      </c>
    </row>
    <row r="430" spans="1:8" ht="13.5" thickBot="1" x14ac:dyDescent="0.25">
      <c r="A430" s="45">
        <v>44632.833333333336</v>
      </c>
      <c r="B430" s="46">
        <v>1.4978</v>
      </c>
      <c r="C430" s="46">
        <v>1.4974000000000001</v>
      </c>
      <c r="D430" s="46">
        <v>1.4977</v>
      </c>
      <c r="E430" s="177">
        <v>1.4975000000000001</v>
      </c>
      <c r="F430" s="46">
        <v>1.4966999999999999</v>
      </c>
      <c r="G430" s="46">
        <v>1.4978</v>
      </c>
      <c r="H430" s="53">
        <v>1.4975000000000001</v>
      </c>
    </row>
    <row r="431" spans="1:8" x14ac:dyDescent="0.2">
      <c r="A431" s="41">
        <v>44633</v>
      </c>
      <c r="B431" s="240">
        <v>1.4978</v>
      </c>
      <c r="C431" s="42">
        <v>1.4976</v>
      </c>
      <c r="D431" s="42">
        <v>1.4977</v>
      </c>
      <c r="E431" s="176">
        <v>1.4975000000000001</v>
      </c>
      <c r="F431" s="42">
        <v>1.4976</v>
      </c>
      <c r="G431" s="42">
        <v>1.4977</v>
      </c>
      <c r="H431" s="51">
        <v>1.4977</v>
      </c>
    </row>
    <row r="432" spans="1:8" x14ac:dyDescent="0.2">
      <c r="A432" s="43">
        <v>44633.166666666664</v>
      </c>
      <c r="B432" s="44">
        <v>1.4977</v>
      </c>
      <c r="C432" s="241">
        <v>1.4976</v>
      </c>
      <c r="D432" s="241">
        <v>1.4977</v>
      </c>
      <c r="E432" s="242">
        <v>1.4975000000000001</v>
      </c>
      <c r="F432" s="241">
        <v>1.4976</v>
      </c>
      <c r="G432" s="241">
        <v>1.4976</v>
      </c>
      <c r="H432" s="243">
        <v>1.4976</v>
      </c>
    </row>
    <row r="433" spans="1:8" x14ac:dyDescent="0.2">
      <c r="A433" s="43">
        <v>44633.333333333336</v>
      </c>
      <c r="B433" s="44">
        <v>1.4978</v>
      </c>
      <c r="C433" s="44">
        <v>1.4977</v>
      </c>
      <c r="D433" s="44">
        <v>1.4977</v>
      </c>
      <c r="E433" s="239">
        <v>1.4974000000000001</v>
      </c>
      <c r="F433" s="44">
        <v>1.4973000000000001</v>
      </c>
      <c r="G433" s="44">
        <v>1.4976</v>
      </c>
      <c r="H433" s="52">
        <v>1.4976</v>
      </c>
    </row>
    <row r="434" spans="1:8" x14ac:dyDescent="0.2">
      <c r="A434" s="43">
        <v>44633.5</v>
      </c>
      <c r="B434" s="44">
        <v>1.4978</v>
      </c>
      <c r="C434" s="44">
        <v>1.4976</v>
      </c>
      <c r="D434" s="44">
        <v>1.4976</v>
      </c>
      <c r="E434" s="239">
        <v>1.4975000000000001</v>
      </c>
      <c r="F434" s="44">
        <v>1.4975000000000001</v>
      </c>
      <c r="G434" s="44">
        <v>1.4976</v>
      </c>
      <c r="H434" s="52">
        <v>1.4976</v>
      </c>
    </row>
    <row r="435" spans="1:8" x14ac:dyDescent="0.2">
      <c r="A435" s="43">
        <v>44633.666666666664</v>
      </c>
      <c r="B435" s="44">
        <v>1.4977</v>
      </c>
      <c r="C435" s="44">
        <v>1.4976</v>
      </c>
      <c r="D435" s="44">
        <v>1.4976</v>
      </c>
      <c r="E435" s="239">
        <v>1.4975000000000001</v>
      </c>
      <c r="F435" s="44">
        <v>1.4976</v>
      </c>
      <c r="G435" s="44">
        <v>1.4975000000000001</v>
      </c>
      <c r="H435" s="52">
        <v>1.4976</v>
      </c>
    </row>
    <row r="436" spans="1:8" ht="13.5" thickBot="1" x14ac:dyDescent="0.25">
      <c r="A436" s="45">
        <v>44633.833333333336</v>
      </c>
      <c r="B436" s="46">
        <v>1.4976</v>
      </c>
      <c r="C436" s="46">
        <v>1.4976</v>
      </c>
      <c r="D436" s="46">
        <v>1.4976</v>
      </c>
      <c r="E436" s="177">
        <v>1.4976</v>
      </c>
      <c r="F436" s="46">
        <v>1.4977</v>
      </c>
      <c r="G436" s="46">
        <v>1.4976</v>
      </c>
      <c r="H436" s="53">
        <v>1.4977</v>
      </c>
    </row>
    <row r="437" spans="1:8" x14ac:dyDescent="0.2">
      <c r="A437" s="41">
        <v>44634</v>
      </c>
      <c r="B437" s="240">
        <v>1.4977</v>
      </c>
      <c r="C437" s="42">
        <v>1.4977</v>
      </c>
      <c r="D437" s="42">
        <v>1.4977</v>
      </c>
      <c r="E437" s="176">
        <v>1.4975000000000001</v>
      </c>
      <c r="F437" s="42">
        <v>1.4976</v>
      </c>
      <c r="G437" s="42">
        <v>1.4977</v>
      </c>
      <c r="H437" s="51">
        <v>1.4976</v>
      </c>
    </row>
    <row r="438" spans="1:8" x14ac:dyDescent="0.2">
      <c r="A438" s="43">
        <v>44634.166666666664</v>
      </c>
      <c r="B438" s="44">
        <v>1.4977</v>
      </c>
      <c r="C438" s="241">
        <v>1.4977</v>
      </c>
      <c r="D438" s="241">
        <v>1.4976</v>
      </c>
      <c r="E438" s="242">
        <v>1.4975000000000001</v>
      </c>
      <c r="F438" s="241">
        <v>1.4976</v>
      </c>
      <c r="G438" s="241">
        <v>1.4977</v>
      </c>
      <c r="H438" s="243">
        <v>1.4975000000000001</v>
      </c>
    </row>
    <row r="439" spans="1:8" x14ac:dyDescent="0.2">
      <c r="A439" s="43">
        <v>44634.333333333336</v>
      </c>
      <c r="B439" s="44">
        <v>1.4977</v>
      </c>
      <c r="C439" s="44">
        <v>1.4976</v>
      </c>
      <c r="D439" s="44">
        <v>1.4975000000000001</v>
      </c>
      <c r="E439" s="239">
        <v>1.4974000000000001</v>
      </c>
      <c r="F439" s="44">
        <v>1.4975000000000001</v>
      </c>
      <c r="G439" s="44">
        <v>1.4976</v>
      </c>
      <c r="H439" s="52">
        <v>1.4975000000000001</v>
      </c>
    </row>
    <row r="440" spans="1:8" x14ac:dyDescent="0.2">
      <c r="A440" s="43">
        <v>44634.5</v>
      </c>
      <c r="B440" s="44">
        <v>1.4977</v>
      </c>
      <c r="C440" s="44">
        <v>1.4975000000000001</v>
      </c>
      <c r="D440" s="44">
        <v>1.4976</v>
      </c>
      <c r="E440" s="239">
        <v>1.4976</v>
      </c>
      <c r="F440" s="44">
        <v>1.4976</v>
      </c>
      <c r="G440" s="44">
        <v>1.4975000000000001</v>
      </c>
      <c r="H440" s="52">
        <v>1.4975000000000001</v>
      </c>
    </row>
    <row r="441" spans="1:8" x14ac:dyDescent="0.2">
      <c r="A441" s="43">
        <v>44634.666666666664</v>
      </c>
      <c r="B441" s="44">
        <v>1.4976</v>
      </c>
      <c r="C441" s="44">
        <v>1.4975000000000001</v>
      </c>
      <c r="D441" s="44">
        <v>1.4975000000000001</v>
      </c>
      <c r="E441" s="239">
        <v>1.4976</v>
      </c>
      <c r="F441" s="44">
        <v>1.4975000000000001</v>
      </c>
      <c r="G441" s="44">
        <v>1.4974000000000001</v>
      </c>
      <c r="H441" s="52">
        <v>1.4975000000000001</v>
      </c>
    </row>
    <row r="442" spans="1:8" ht="13.5" thickBot="1" x14ac:dyDescent="0.25">
      <c r="A442" s="45">
        <v>44634.833333333336</v>
      </c>
      <c r="B442" s="46">
        <v>1.4976</v>
      </c>
      <c r="C442" s="46">
        <v>1.4976</v>
      </c>
      <c r="D442" s="46">
        <v>1.4975000000000001</v>
      </c>
      <c r="E442" s="177">
        <v>1.4976</v>
      </c>
      <c r="F442" s="46">
        <v>1.4975000000000001</v>
      </c>
      <c r="G442" s="46">
        <v>1.4974000000000001</v>
      </c>
      <c r="H442" s="53">
        <v>1.4973000000000001</v>
      </c>
    </row>
    <row r="443" spans="1:8" x14ac:dyDescent="0.2">
      <c r="A443" s="41">
        <v>44635</v>
      </c>
      <c r="B443" s="240">
        <v>1.4976</v>
      </c>
      <c r="C443" s="42">
        <v>1.4974000000000001</v>
      </c>
      <c r="D443" s="42">
        <v>1.4976</v>
      </c>
      <c r="E443" s="176">
        <v>1.4976</v>
      </c>
      <c r="F443" s="42">
        <v>1.4976</v>
      </c>
      <c r="G443" s="42">
        <v>1.4974000000000001</v>
      </c>
      <c r="H443" s="51">
        <v>1.4976</v>
      </c>
    </row>
    <row r="444" spans="1:8" x14ac:dyDescent="0.2">
      <c r="A444" s="43">
        <v>44635.166666666664</v>
      </c>
      <c r="B444" s="44">
        <v>1.4976</v>
      </c>
      <c r="C444" s="241">
        <v>1.4974000000000001</v>
      </c>
      <c r="D444" s="241">
        <v>1.4975000000000001</v>
      </c>
      <c r="E444" s="242">
        <v>1.4976</v>
      </c>
      <c r="F444" s="241">
        <v>1.4975000000000001</v>
      </c>
      <c r="G444" s="241">
        <v>1.4974000000000001</v>
      </c>
      <c r="H444" s="243">
        <v>1.4975000000000001</v>
      </c>
    </row>
    <row r="445" spans="1:8" x14ac:dyDescent="0.2">
      <c r="A445" s="43">
        <v>44635.333333333336</v>
      </c>
      <c r="B445" s="44">
        <v>1.4976</v>
      </c>
      <c r="C445" s="44">
        <v>1.4976</v>
      </c>
      <c r="D445" s="44">
        <v>1.4976</v>
      </c>
      <c r="E445" s="239">
        <v>1.4975000000000001</v>
      </c>
      <c r="F445" s="44">
        <v>1.4975000000000001</v>
      </c>
      <c r="G445" s="44">
        <v>1.4976</v>
      </c>
      <c r="H445" s="52">
        <v>1.4975000000000001</v>
      </c>
    </row>
    <row r="446" spans="1:8" x14ac:dyDescent="0.2">
      <c r="A446" s="43">
        <v>44635.5</v>
      </c>
      <c r="B446" s="44">
        <v>1.4977</v>
      </c>
      <c r="C446" s="44">
        <v>1.4976</v>
      </c>
      <c r="D446" s="44">
        <v>1.4976</v>
      </c>
      <c r="E446" s="239">
        <v>1.4976</v>
      </c>
      <c r="F446" s="44">
        <v>1.4976</v>
      </c>
      <c r="G446" s="44">
        <v>1.4975000000000001</v>
      </c>
      <c r="H446" s="52">
        <v>1.4976</v>
      </c>
    </row>
    <row r="447" spans="1:8" x14ac:dyDescent="0.2">
      <c r="A447" s="43">
        <v>44635.666666666664</v>
      </c>
      <c r="B447" s="44">
        <v>1.4976</v>
      </c>
      <c r="C447" s="44">
        <v>1.4975000000000001</v>
      </c>
      <c r="D447" s="44">
        <v>1.4975000000000001</v>
      </c>
      <c r="E447" s="239">
        <v>1.4975000000000001</v>
      </c>
      <c r="F447" s="44">
        <v>1.4971000000000001</v>
      </c>
      <c r="G447" s="44">
        <v>1.4974000000000001</v>
      </c>
      <c r="H447" s="52">
        <v>1.4975000000000001</v>
      </c>
    </row>
    <row r="448" spans="1:8" ht="13.5" thickBot="1" x14ac:dyDescent="0.25">
      <c r="A448" s="45">
        <v>44635.833333333336</v>
      </c>
      <c r="B448" s="46">
        <v>1.4976</v>
      </c>
      <c r="C448" s="46">
        <v>1.4975000000000001</v>
      </c>
      <c r="D448" s="46">
        <v>1.4973000000000001</v>
      </c>
      <c r="E448" s="177">
        <v>1.4971000000000001</v>
      </c>
      <c r="F448" s="46">
        <v>1.4975000000000001</v>
      </c>
      <c r="G448" s="46">
        <v>1.4977</v>
      </c>
      <c r="H448" s="53">
        <v>1.4975000000000001</v>
      </c>
    </row>
    <row r="449" spans="1:8" x14ac:dyDescent="0.2">
      <c r="A449" s="41">
        <v>44636</v>
      </c>
      <c r="B449" s="240">
        <v>1.4976</v>
      </c>
      <c r="C449" s="42">
        <v>1.4973000000000001</v>
      </c>
      <c r="D449" s="42">
        <v>1.4977</v>
      </c>
      <c r="E449" s="176">
        <v>1.4976</v>
      </c>
      <c r="F449" s="42">
        <v>1.4976</v>
      </c>
      <c r="G449" s="42">
        <v>1.4977</v>
      </c>
      <c r="H449" s="51">
        <v>1.4976</v>
      </c>
    </row>
    <row r="450" spans="1:8" x14ac:dyDescent="0.2">
      <c r="A450" s="43">
        <v>44636.166666666664</v>
      </c>
      <c r="B450" s="44">
        <v>1.4976</v>
      </c>
      <c r="C450" s="241">
        <v>1.4974000000000001</v>
      </c>
      <c r="D450" s="241">
        <v>1.4976</v>
      </c>
      <c r="E450" s="242">
        <v>1.4975000000000001</v>
      </c>
      <c r="F450" s="241">
        <v>1.4975000000000001</v>
      </c>
      <c r="G450" s="241">
        <v>1.4976</v>
      </c>
      <c r="H450" s="243">
        <v>1.4975000000000001</v>
      </c>
    </row>
    <row r="451" spans="1:8" x14ac:dyDescent="0.2">
      <c r="A451" s="43">
        <v>44636.333333333336</v>
      </c>
      <c r="B451" s="44">
        <v>1.4977</v>
      </c>
      <c r="C451" s="44">
        <v>1.4976</v>
      </c>
      <c r="D451" s="44">
        <v>1.4978</v>
      </c>
      <c r="E451" s="239">
        <v>1.4977</v>
      </c>
      <c r="F451" s="44">
        <v>1.4977</v>
      </c>
      <c r="G451" s="44">
        <v>1.4979</v>
      </c>
      <c r="H451" s="52">
        <v>1.4973000000000001</v>
      </c>
    </row>
    <row r="452" spans="1:8" x14ac:dyDescent="0.2">
      <c r="A452" s="43">
        <v>44636.5</v>
      </c>
      <c r="B452" s="44">
        <v>1.4979</v>
      </c>
      <c r="C452" s="44">
        <v>1.4976</v>
      </c>
      <c r="D452" s="44">
        <v>1.4977</v>
      </c>
      <c r="E452" s="239">
        <v>1.4976</v>
      </c>
      <c r="F452" s="44">
        <v>1.4976</v>
      </c>
      <c r="G452" s="44">
        <v>1.4976</v>
      </c>
      <c r="H452" s="52">
        <v>1.4976</v>
      </c>
    </row>
    <row r="453" spans="1:8" x14ac:dyDescent="0.2">
      <c r="A453" s="43">
        <v>44636.666666666664</v>
      </c>
      <c r="B453" s="44">
        <v>1.4977</v>
      </c>
      <c r="C453" s="44">
        <v>1.4975000000000001</v>
      </c>
      <c r="D453" s="44">
        <v>1.4978</v>
      </c>
      <c r="E453" s="239">
        <v>1.4976</v>
      </c>
      <c r="F453" s="44">
        <v>1.4976</v>
      </c>
      <c r="G453" s="44">
        <v>1.4978</v>
      </c>
      <c r="H453" s="52">
        <v>1.4975000000000001</v>
      </c>
    </row>
    <row r="454" spans="1:8" ht="13.5" thickBot="1" x14ac:dyDescent="0.25">
      <c r="A454" s="45">
        <v>44636.833333333336</v>
      </c>
      <c r="B454" s="46">
        <v>1.4976</v>
      </c>
      <c r="C454" s="46">
        <v>1.4976</v>
      </c>
      <c r="D454" s="46">
        <v>1.4978</v>
      </c>
      <c r="E454" s="177">
        <v>1.4976</v>
      </c>
      <c r="F454" s="46">
        <v>1.4977</v>
      </c>
      <c r="G454" s="46">
        <v>1.4978</v>
      </c>
      <c r="H454" s="53">
        <v>1.4975000000000001</v>
      </c>
    </row>
    <row r="455" spans="1:8" x14ac:dyDescent="0.2">
      <c r="A455" s="41">
        <v>44637</v>
      </c>
      <c r="B455" s="240">
        <v>1.4975000000000001</v>
      </c>
      <c r="C455" s="42">
        <v>1.4976</v>
      </c>
      <c r="D455" s="42">
        <v>1.4977</v>
      </c>
      <c r="E455" s="176">
        <v>1.4976</v>
      </c>
      <c r="F455" s="42">
        <v>1.4976</v>
      </c>
      <c r="G455" s="42">
        <v>1.4978</v>
      </c>
      <c r="H455" s="51">
        <v>1.4975000000000001</v>
      </c>
    </row>
    <row r="456" spans="1:8" x14ac:dyDescent="0.2">
      <c r="A456" s="43">
        <v>44637.166666666664</v>
      </c>
      <c r="B456" s="44">
        <v>1.4975000000000001</v>
      </c>
      <c r="C456" s="241">
        <v>1.4975000000000001</v>
      </c>
      <c r="D456" s="241">
        <v>1.4976</v>
      </c>
      <c r="E456" s="242">
        <v>1.4976</v>
      </c>
      <c r="F456" s="241">
        <v>1.4975000000000001</v>
      </c>
      <c r="G456" s="241">
        <v>1.4977</v>
      </c>
      <c r="H456" s="243">
        <v>1.4976</v>
      </c>
    </row>
    <row r="457" spans="1:8" x14ac:dyDescent="0.2">
      <c r="A457" s="43">
        <v>44637.333333333336</v>
      </c>
      <c r="B457" s="44">
        <v>1.4975000000000001</v>
      </c>
      <c r="C457" s="44">
        <v>1.4977</v>
      </c>
      <c r="D457" s="44">
        <v>1.4977</v>
      </c>
      <c r="E457" s="239">
        <v>1.4976</v>
      </c>
      <c r="F457" s="44">
        <v>1.4976</v>
      </c>
      <c r="G457" s="44">
        <v>1.4978</v>
      </c>
      <c r="H457" s="52">
        <v>1.4976</v>
      </c>
    </row>
    <row r="458" spans="1:8" x14ac:dyDescent="0.2">
      <c r="A458" s="43">
        <v>44637.5</v>
      </c>
      <c r="B458" s="44">
        <v>1.4975000000000001</v>
      </c>
      <c r="C458" s="44">
        <v>1.4976</v>
      </c>
      <c r="D458" s="44">
        <v>1.4977</v>
      </c>
      <c r="E458" s="239">
        <v>1.4977</v>
      </c>
      <c r="F458" s="44">
        <v>1.4974000000000001</v>
      </c>
      <c r="G458" s="44">
        <v>1.4978</v>
      </c>
      <c r="H458" s="52">
        <v>1.4976</v>
      </c>
    </row>
    <row r="459" spans="1:8" x14ac:dyDescent="0.2">
      <c r="A459" s="43">
        <v>44637.666666666664</v>
      </c>
      <c r="B459" s="44">
        <v>1.4977</v>
      </c>
      <c r="C459" s="44">
        <v>1.4975000000000001</v>
      </c>
      <c r="D459" s="44">
        <v>1.4978</v>
      </c>
      <c r="E459" s="239">
        <v>1.4976</v>
      </c>
      <c r="F459" s="44">
        <v>1.4976</v>
      </c>
      <c r="G459" s="44">
        <v>1.4978</v>
      </c>
      <c r="H459" s="52">
        <v>1.4975000000000001</v>
      </c>
    </row>
    <row r="460" spans="1:8" ht="13.5" thickBot="1" x14ac:dyDescent="0.25">
      <c r="A460" s="45">
        <v>44637.833333333336</v>
      </c>
      <c r="B460" s="46">
        <v>1.4976</v>
      </c>
      <c r="C460" s="46">
        <v>1.4978</v>
      </c>
      <c r="D460" s="46">
        <v>1.4977</v>
      </c>
      <c r="E460" s="177">
        <v>1.4976</v>
      </c>
      <c r="F460" s="46">
        <v>1.4975000000000001</v>
      </c>
      <c r="G460" s="46">
        <v>1.4977</v>
      </c>
      <c r="H460" s="53">
        <v>1.4976</v>
      </c>
    </row>
    <row r="461" spans="1:8" x14ac:dyDescent="0.2">
      <c r="A461" s="41">
        <v>44638</v>
      </c>
      <c r="B461" s="240">
        <v>1.4974000000000001</v>
      </c>
      <c r="C461" s="42">
        <v>1.4977</v>
      </c>
      <c r="D461" s="42">
        <v>1.4977</v>
      </c>
      <c r="E461" s="176">
        <v>1.4977</v>
      </c>
      <c r="F461" s="42">
        <v>1.4976</v>
      </c>
      <c r="G461" s="42">
        <v>1.4976</v>
      </c>
      <c r="H461" s="51">
        <v>1.4975000000000001</v>
      </c>
    </row>
    <row r="462" spans="1:8" x14ac:dyDescent="0.2">
      <c r="A462" s="43">
        <v>44638.166666666664</v>
      </c>
      <c r="B462" s="44">
        <v>1.4974000000000001</v>
      </c>
      <c r="C462" s="241">
        <v>1.4977</v>
      </c>
      <c r="D462" s="241">
        <v>1.4977</v>
      </c>
      <c r="E462" s="242">
        <v>1.4977</v>
      </c>
      <c r="F462" s="241">
        <v>1.4976</v>
      </c>
      <c r="G462" s="241">
        <v>1.4977</v>
      </c>
      <c r="H462" s="243">
        <v>1.4975000000000001</v>
      </c>
    </row>
    <row r="463" spans="1:8" x14ac:dyDescent="0.2">
      <c r="A463" s="43">
        <v>44638.333333333336</v>
      </c>
      <c r="B463" s="44">
        <v>1.4974000000000001</v>
      </c>
      <c r="C463" s="44">
        <v>1.4978</v>
      </c>
      <c r="D463" s="44">
        <v>1.4975000000000001</v>
      </c>
      <c r="E463" s="239">
        <v>1.4976</v>
      </c>
      <c r="F463" s="44">
        <v>1.4976</v>
      </c>
      <c r="G463" s="44">
        <v>1.4978</v>
      </c>
      <c r="H463" s="52">
        <v>1.4975000000000001</v>
      </c>
    </row>
    <row r="464" spans="1:8" x14ac:dyDescent="0.2">
      <c r="A464" s="43">
        <v>44638.5</v>
      </c>
      <c r="B464" s="44">
        <v>1.4974000000000001</v>
      </c>
      <c r="C464" s="44">
        <v>1.4978</v>
      </c>
      <c r="D464" s="44">
        <v>1.4978</v>
      </c>
      <c r="E464" s="239">
        <v>1.4977</v>
      </c>
      <c r="F464" s="44">
        <v>1.4976</v>
      </c>
      <c r="G464" s="44">
        <v>1.4979</v>
      </c>
      <c r="H464" s="52">
        <v>1.4976</v>
      </c>
    </row>
    <row r="465" spans="1:8" x14ac:dyDescent="0.2">
      <c r="A465" s="43">
        <v>44638.666666666664</v>
      </c>
      <c r="B465" s="44">
        <v>1.4974000000000001</v>
      </c>
      <c r="C465" s="44">
        <v>1.4977</v>
      </c>
      <c r="D465" s="44">
        <v>1.4978</v>
      </c>
      <c r="E465" s="239">
        <v>1.4976</v>
      </c>
      <c r="F465" s="44">
        <v>1.4975000000000001</v>
      </c>
      <c r="G465" s="44">
        <v>1.4978</v>
      </c>
      <c r="H465" s="52">
        <v>1.4975000000000001</v>
      </c>
    </row>
    <row r="466" spans="1:8" ht="13.5" thickBot="1" x14ac:dyDescent="0.25">
      <c r="A466" s="45">
        <v>44638.833333333336</v>
      </c>
      <c r="B466" s="46">
        <v>1.4975000000000001</v>
      </c>
      <c r="C466" s="46">
        <v>1.4976</v>
      </c>
      <c r="D466" s="46">
        <v>1.4977</v>
      </c>
      <c r="E466" s="177">
        <v>1.4977</v>
      </c>
      <c r="F466" s="46">
        <v>1.4976</v>
      </c>
      <c r="G466" s="46">
        <v>1.4978</v>
      </c>
      <c r="H466" s="53">
        <v>1.4975000000000001</v>
      </c>
    </row>
    <row r="467" spans="1:8" x14ac:dyDescent="0.2">
      <c r="A467" s="41">
        <v>44639</v>
      </c>
      <c r="B467" s="240">
        <v>1.4976</v>
      </c>
      <c r="C467" s="42">
        <v>1.4976</v>
      </c>
      <c r="D467" s="42">
        <v>1.4977</v>
      </c>
      <c r="E467" s="176">
        <v>1.4977</v>
      </c>
      <c r="F467" s="42">
        <v>1.4973000000000001</v>
      </c>
      <c r="G467" s="42">
        <v>1.4977</v>
      </c>
      <c r="H467" s="51">
        <v>1.4977</v>
      </c>
    </row>
    <row r="468" spans="1:8" x14ac:dyDescent="0.2">
      <c r="A468" s="43">
        <v>44639.166666666664</v>
      </c>
      <c r="B468" s="44">
        <v>1.4977</v>
      </c>
      <c r="C468" s="241">
        <v>1.4977</v>
      </c>
      <c r="D468" s="241">
        <v>1.4977</v>
      </c>
      <c r="E468" s="242">
        <v>1.4977</v>
      </c>
      <c r="F468" s="241">
        <v>1.4974000000000001</v>
      </c>
      <c r="G468" s="241">
        <v>1.4976</v>
      </c>
      <c r="H468" s="243">
        <v>1.4976</v>
      </c>
    </row>
    <row r="469" spans="1:8" x14ac:dyDescent="0.2">
      <c r="A469" s="43">
        <v>44639.333333333336</v>
      </c>
      <c r="B469" s="44">
        <v>1.4977</v>
      </c>
      <c r="C469" s="44">
        <v>1.4977</v>
      </c>
      <c r="D469" s="44">
        <v>1.4977</v>
      </c>
      <c r="E469" s="239">
        <v>1.4976</v>
      </c>
      <c r="F469" s="44">
        <v>1.4976</v>
      </c>
      <c r="G469" s="44">
        <v>1.4977</v>
      </c>
      <c r="H469" s="52">
        <v>1.4976</v>
      </c>
    </row>
    <row r="470" spans="1:8" x14ac:dyDescent="0.2">
      <c r="A470" s="43">
        <v>44639.5</v>
      </c>
      <c r="B470" s="44">
        <v>1.4977</v>
      </c>
      <c r="C470" s="44">
        <v>1.4976</v>
      </c>
      <c r="D470" s="44">
        <v>1.4977</v>
      </c>
      <c r="E470" s="239">
        <v>1.4976</v>
      </c>
      <c r="F470" s="44">
        <v>1.4977</v>
      </c>
      <c r="G470" s="44">
        <v>1.4977</v>
      </c>
      <c r="H470" s="52">
        <v>1.4977</v>
      </c>
    </row>
    <row r="471" spans="1:8" x14ac:dyDescent="0.2">
      <c r="A471" s="43">
        <v>44639.666666666664</v>
      </c>
      <c r="B471" s="44">
        <v>1.4977</v>
      </c>
      <c r="C471" s="44">
        <v>1.4977</v>
      </c>
      <c r="D471" s="44">
        <v>1.4977</v>
      </c>
      <c r="E471" s="239">
        <v>1.4977</v>
      </c>
      <c r="F471" s="44">
        <v>1.4976</v>
      </c>
      <c r="G471" s="44">
        <v>1.4977</v>
      </c>
      <c r="H471" s="52">
        <v>1.4976</v>
      </c>
    </row>
    <row r="472" spans="1:8" ht="13.5" thickBot="1" x14ac:dyDescent="0.25">
      <c r="A472" s="45">
        <v>44639.833333333336</v>
      </c>
      <c r="B472" s="46">
        <v>1.4977</v>
      </c>
      <c r="C472" s="46">
        <v>1.4977</v>
      </c>
      <c r="D472" s="46">
        <v>1.4976</v>
      </c>
      <c r="E472" s="177">
        <v>1.4977</v>
      </c>
      <c r="F472" s="46">
        <v>1.4977</v>
      </c>
      <c r="G472" s="46">
        <v>1.4976</v>
      </c>
      <c r="H472" s="53">
        <v>1.4977</v>
      </c>
    </row>
    <row r="473" spans="1:8" x14ac:dyDescent="0.2">
      <c r="A473" s="41">
        <v>44640</v>
      </c>
      <c r="B473" s="240">
        <v>1.4977</v>
      </c>
      <c r="C473" s="42">
        <v>1.4977</v>
      </c>
      <c r="D473" s="42">
        <v>1.4977</v>
      </c>
      <c r="E473" s="176">
        <v>1.4976</v>
      </c>
      <c r="F473" s="42">
        <v>1.4976</v>
      </c>
      <c r="G473" s="42">
        <v>1.4977</v>
      </c>
      <c r="H473" s="51">
        <v>1.4976</v>
      </c>
    </row>
    <row r="474" spans="1:8" x14ac:dyDescent="0.2">
      <c r="A474" s="43">
        <v>44640.166666666664</v>
      </c>
      <c r="B474" s="44">
        <v>1.4977</v>
      </c>
      <c r="C474" s="241">
        <v>1.4977</v>
      </c>
      <c r="D474" s="241">
        <v>1.4977</v>
      </c>
      <c r="E474" s="242">
        <v>1.4976</v>
      </c>
      <c r="F474" s="241">
        <v>1.4976</v>
      </c>
      <c r="G474" s="241">
        <v>1.4977</v>
      </c>
      <c r="H474" s="243">
        <v>1.4976</v>
      </c>
    </row>
    <row r="475" spans="1:8" x14ac:dyDescent="0.2">
      <c r="A475" s="43">
        <v>44640.333333333336</v>
      </c>
      <c r="B475" s="44">
        <v>1.4977</v>
      </c>
      <c r="C475" s="44">
        <v>1.4977</v>
      </c>
      <c r="D475" s="44">
        <v>1.4978</v>
      </c>
      <c r="E475" s="239">
        <v>1.4976</v>
      </c>
      <c r="F475" s="44">
        <v>1.4977</v>
      </c>
      <c r="G475" s="44">
        <v>1.4978</v>
      </c>
      <c r="H475" s="52">
        <v>1.4976</v>
      </c>
    </row>
    <row r="476" spans="1:8" x14ac:dyDescent="0.2">
      <c r="A476" s="43">
        <v>44640.5</v>
      </c>
      <c r="B476" s="44">
        <v>1.4977</v>
      </c>
      <c r="C476" s="44">
        <v>1.4977</v>
      </c>
      <c r="D476" s="44">
        <v>1.4978</v>
      </c>
      <c r="E476" s="239">
        <v>1.4976</v>
      </c>
      <c r="F476" s="44">
        <v>1.4977</v>
      </c>
      <c r="G476" s="44">
        <v>1.4978</v>
      </c>
      <c r="H476" s="52">
        <v>1.4976</v>
      </c>
    </row>
    <row r="477" spans="1:8" x14ac:dyDescent="0.2">
      <c r="A477" s="43">
        <v>44640.666666666664</v>
      </c>
      <c r="B477" s="44">
        <v>1.4977</v>
      </c>
      <c r="C477" s="44">
        <v>1.4976</v>
      </c>
      <c r="D477" s="44">
        <v>1.4976</v>
      </c>
      <c r="E477" s="239">
        <v>1.4976</v>
      </c>
      <c r="F477" s="44">
        <v>1.4976</v>
      </c>
      <c r="G477" s="44">
        <v>1.4976</v>
      </c>
      <c r="H477" s="52">
        <v>1.4976</v>
      </c>
    </row>
    <row r="478" spans="1:8" ht="13.5" thickBot="1" x14ac:dyDescent="0.25">
      <c r="A478" s="45">
        <v>44640.833333333336</v>
      </c>
      <c r="B478" s="46">
        <v>1.4977</v>
      </c>
      <c r="C478" s="46">
        <v>1.4977</v>
      </c>
      <c r="D478" s="46">
        <v>1.4977</v>
      </c>
      <c r="E478" s="177">
        <v>1.4976</v>
      </c>
      <c r="F478" s="46">
        <v>1.4976</v>
      </c>
      <c r="G478" s="46">
        <v>1.4976</v>
      </c>
      <c r="H478" s="53">
        <v>1.4976</v>
      </c>
    </row>
    <row r="479" spans="1:8" x14ac:dyDescent="0.2">
      <c r="A479" s="41">
        <v>44641</v>
      </c>
      <c r="B479" s="240">
        <v>1.4976</v>
      </c>
      <c r="C479" s="42">
        <v>1.4976</v>
      </c>
      <c r="D479" s="42">
        <v>1.4976</v>
      </c>
      <c r="E479" s="176">
        <v>1.4976</v>
      </c>
      <c r="F479" s="42">
        <v>1.4976</v>
      </c>
      <c r="G479" s="42">
        <v>1.4977</v>
      </c>
      <c r="H479" s="51">
        <v>1.4975000000000001</v>
      </c>
    </row>
    <row r="480" spans="1:8" x14ac:dyDescent="0.2">
      <c r="A480" s="43">
        <v>44641.166666666664</v>
      </c>
      <c r="B480" s="44">
        <v>1.4978</v>
      </c>
      <c r="C480" s="241">
        <v>1.4976</v>
      </c>
      <c r="D480" s="241">
        <v>1.4977</v>
      </c>
      <c r="E480" s="242">
        <v>1.4979</v>
      </c>
      <c r="F480" s="241">
        <v>1.4979</v>
      </c>
      <c r="G480" s="241">
        <v>1.4977</v>
      </c>
      <c r="H480" s="243">
        <v>1.4976</v>
      </c>
    </row>
    <row r="481" spans="1:8" x14ac:dyDescent="0.2">
      <c r="A481" s="43">
        <v>44641.333333333336</v>
      </c>
      <c r="B481" s="44">
        <v>1.4977</v>
      </c>
      <c r="C481" s="44">
        <v>1.4975000000000001</v>
      </c>
      <c r="D481" s="44">
        <v>1.4977</v>
      </c>
      <c r="E481" s="239">
        <v>1.4975000000000001</v>
      </c>
      <c r="F481" s="44">
        <v>1.4975000000000001</v>
      </c>
      <c r="G481" s="44">
        <v>1.4977</v>
      </c>
      <c r="H481" s="52">
        <v>1.4975000000000001</v>
      </c>
    </row>
    <row r="482" spans="1:8" x14ac:dyDescent="0.2">
      <c r="A482" s="43">
        <v>44641.5</v>
      </c>
      <c r="B482" s="44">
        <v>1.4976</v>
      </c>
      <c r="C482" s="44">
        <v>1.4977</v>
      </c>
      <c r="D482" s="44">
        <v>1.4977</v>
      </c>
      <c r="E482" s="239">
        <v>1.4976</v>
      </c>
      <c r="F482" s="44">
        <v>1.4976</v>
      </c>
      <c r="G482" s="44">
        <v>1.4977</v>
      </c>
      <c r="H482" s="52">
        <v>1.4974000000000001</v>
      </c>
    </row>
    <row r="483" spans="1:8" x14ac:dyDescent="0.2">
      <c r="A483" s="43">
        <v>44641.666666666664</v>
      </c>
      <c r="B483" s="44">
        <v>1.4976</v>
      </c>
      <c r="C483" s="44">
        <v>1.4977</v>
      </c>
      <c r="D483" s="44">
        <v>1.4976</v>
      </c>
      <c r="E483" s="239">
        <v>1.4976</v>
      </c>
      <c r="F483" s="44">
        <v>1.4976</v>
      </c>
      <c r="G483" s="44">
        <v>1.4977</v>
      </c>
      <c r="H483" s="52">
        <v>1.4975000000000001</v>
      </c>
    </row>
    <row r="484" spans="1:8" ht="13.5" thickBot="1" x14ac:dyDescent="0.25">
      <c r="A484" s="45">
        <v>44641.833333333336</v>
      </c>
      <c r="B484" s="46">
        <v>1.4976</v>
      </c>
      <c r="C484" s="46">
        <v>1.4976</v>
      </c>
      <c r="D484" s="46">
        <v>1.4977</v>
      </c>
      <c r="E484" s="177">
        <v>1.4977</v>
      </c>
      <c r="F484" s="46">
        <v>1.4976</v>
      </c>
      <c r="G484" s="46">
        <v>1.4977</v>
      </c>
      <c r="H484" s="53">
        <v>1.4976</v>
      </c>
    </row>
    <row r="485" spans="1:8" x14ac:dyDescent="0.2">
      <c r="A485" s="41">
        <v>44642</v>
      </c>
      <c r="B485" s="240">
        <v>1.4976</v>
      </c>
      <c r="C485" s="42">
        <v>1.4976</v>
      </c>
      <c r="D485" s="42">
        <v>1.4977</v>
      </c>
      <c r="E485" s="176">
        <v>1.4976</v>
      </c>
      <c r="F485" s="42">
        <v>1.4976</v>
      </c>
      <c r="G485" s="42">
        <v>1.4977</v>
      </c>
      <c r="H485" s="51">
        <v>1.4975000000000001</v>
      </c>
    </row>
    <row r="486" spans="1:8" x14ac:dyDescent="0.2">
      <c r="A486" s="43">
        <v>44642.166666666664</v>
      </c>
      <c r="B486" s="44">
        <v>1.4976</v>
      </c>
      <c r="C486" s="241">
        <v>1.4977</v>
      </c>
      <c r="D486" s="241">
        <v>1.4977</v>
      </c>
      <c r="E486" s="242">
        <v>1.4977</v>
      </c>
      <c r="F486" s="241">
        <v>1.4976</v>
      </c>
      <c r="G486" s="241">
        <v>1.4977</v>
      </c>
      <c r="H486" s="243">
        <v>1.4976</v>
      </c>
    </row>
    <row r="487" spans="1:8" x14ac:dyDescent="0.2">
      <c r="A487" s="43">
        <v>44642.333333333336</v>
      </c>
      <c r="B487" s="44">
        <v>1.4977</v>
      </c>
      <c r="C487" s="44">
        <v>1.4977</v>
      </c>
      <c r="D487" s="44">
        <v>1.4977</v>
      </c>
      <c r="E487" s="239">
        <v>1.4976</v>
      </c>
      <c r="F487" s="44">
        <v>1.4976</v>
      </c>
      <c r="G487" s="44">
        <v>1.4978</v>
      </c>
      <c r="H487" s="52">
        <v>1.4975000000000001</v>
      </c>
    </row>
    <row r="488" spans="1:8" x14ac:dyDescent="0.2">
      <c r="A488" s="43">
        <v>44642.5</v>
      </c>
      <c r="B488" s="44">
        <v>1.4977</v>
      </c>
      <c r="C488" s="44">
        <v>1.4977</v>
      </c>
      <c r="D488" s="44">
        <v>1.4977</v>
      </c>
      <c r="E488" s="239">
        <v>1.4977</v>
      </c>
      <c r="F488" s="44">
        <v>1.4976</v>
      </c>
      <c r="G488" s="44">
        <v>1.4976</v>
      </c>
      <c r="H488" s="52">
        <v>1.4977</v>
      </c>
    </row>
    <row r="489" spans="1:8" x14ac:dyDescent="0.2">
      <c r="A489" s="43">
        <v>44642.666666666664</v>
      </c>
      <c r="B489" s="44">
        <v>1.4976</v>
      </c>
      <c r="C489" s="44">
        <v>1.4975000000000001</v>
      </c>
      <c r="D489" s="44">
        <v>1.4978</v>
      </c>
      <c r="E489" s="239">
        <v>1.4976</v>
      </c>
      <c r="F489" s="44">
        <v>1.4973000000000001</v>
      </c>
      <c r="G489" s="44">
        <v>1.4977</v>
      </c>
      <c r="H489" s="52">
        <v>1.4974000000000001</v>
      </c>
    </row>
    <row r="490" spans="1:8" ht="13.5" thickBot="1" x14ac:dyDescent="0.25">
      <c r="A490" s="45">
        <v>44642.833333333336</v>
      </c>
      <c r="B490" s="46">
        <v>1.4974000000000001</v>
      </c>
      <c r="C490" s="46">
        <v>1.4976</v>
      </c>
      <c r="D490" s="46">
        <v>1.4976</v>
      </c>
      <c r="E490" s="177">
        <v>1.4976</v>
      </c>
      <c r="F490" s="46">
        <v>1.4967999999999999</v>
      </c>
      <c r="G490" s="46">
        <v>1.4977</v>
      </c>
      <c r="H490" s="53">
        <v>1.4973000000000001</v>
      </c>
    </row>
    <row r="491" spans="1:8" x14ac:dyDescent="0.2">
      <c r="A491" s="41">
        <v>44643</v>
      </c>
      <c r="B491" s="240">
        <v>1.4977</v>
      </c>
      <c r="C491" s="42">
        <v>1.4976</v>
      </c>
      <c r="D491" s="42">
        <v>1.4977</v>
      </c>
      <c r="E491" s="176">
        <v>1.4976</v>
      </c>
      <c r="F491" s="42">
        <v>1.4976</v>
      </c>
      <c r="G491" s="42">
        <v>1.4977</v>
      </c>
      <c r="H491" s="51">
        <v>1.4974000000000001</v>
      </c>
    </row>
    <row r="492" spans="1:8" x14ac:dyDescent="0.2">
      <c r="A492" s="43">
        <v>44643.166666666664</v>
      </c>
      <c r="B492" s="44">
        <v>1.4976</v>
      </c>
      <c r="C492" s="241">
        <v>1.4976</v>
      </c>
      <c r="D492" s="241">
        <v>1.4977</v>
      </c>
      <c r="E492" s="242">
        <v>1.4976</v>
      </c>
      <c r="F492" s="241">
        <v>1.4977</v>
      </c>
      <c r="G492" s="241">
        <v>1.4977</v>
      </c>
      <c r="H492" s="243">
        <v>1.4974000000000001</v>
      </c>
    </row>
    <row r="493" spans="1:8" x14ac:dyDescent="0.2">
      <c r="A493" s="43">
        <v>44643.333333333336</v>
      </c>
      <c r="B493" s="44">
        <v>1.4976</v>
      </c>
      <c r="C493" s="44">
        <v>1.4976</v>
      </c>
      <c r="D493" s="44">
        <v>1.4977</v>
      </c>
      <c r="E493" s="239">
        <v>1.4977</v>
      </c>
      <c r="F493" s="44">
        <v>1.4977</v>
      </c>
      <c r="G493" s="44">
        <v>1.4973000000000001</v>
      </c>
      <c r="H493" s="52">
        <v>1.4976</v>
      </c>
    </row>
    <row r="494" spans="1:8" x14ac:dyDescent="0.2">
      <c r="A494" s="43">
        <v>44643.5</v>
      </c>
      <c r="B494" s="44">
        <v>1.4975000000000001</v>
      </c>
      <c r="C494" s="44">
        <v>1.4976</v>
      </c>
      <c r="D494" s="44">
        <v>1.4977</v>
      </c>
      <c r="E494" s="239">
        <v>1.4977</v>
      </c>
      <c r="F494" s="44">
        <v>1.4976</v>
      </c>
      <c r="G494" s="44">
        <v>1.4975000000000001</v>
      </c>
      <c r="H494" s="52">
        <v>1.4976</v>
      </c>
    </row>
    <row r="495" spans="1:8" x14ac:dyDescent="0.2">
      <c r="A495" s="43">
        <v>44643.666666666664</v>
      </c>
      <c r="B495" s="44">
        <v>1.4976</v>
      </c>
      <c r="C495" s="44">
        <v>1.4976</v>
      </c>
      <c r="D495" s="44">
        <v>1.4976</v>
      </c>
      <c r="E495" s="239">
        <v>1.4977</v>
      </c>
      <c r="F495" s="44">
        <v>1.4976</v>
      </c>
      <c r="G495" s="44">
        <v>1.4976</v>
      </c>
      <c r="H495" s="52">
        <v>1.4976</v>
      </c>
    </row>
    <row r="496" spans="1:8" ht="13.5" thickBot="1" x14ac:dyDescent="0.25">
      <c r="A496" s="45">
        <v>44643.833333333336</v>
      </c>
      <c r="B496" s="46">
        <v>1.4977</v>
      </c>
      <c r="C496" s="46">
        <v>1.4976</v>
      </c>
      <c r="D496" s="46">
        <v>1.4976</v>
      </c>
      <c r="E496" s="177">
        <v>1.4976</v>
      </c>
      <c r="F496" s="46">
        <v>1.4976</v>
      </c>
      <c r="G496" s="46">
        <v>1.4976</v>
      </c>
      <c r="H496" s="53">
        <v>1.4976</v>
      </c>
    </row>
    <row r="497" spans="1:8" x14ac:dyDescent="0.2">
      <c r="A497" s="41">
        <v>44644</v>
      </c>
      <c r="B497" s="240">
        <v>1.4976</v>
      </c>
      <c r="C497" s="42">
        <v>1.4976</v>
      </c>
      <c r="D497" s="42">
        <v>1.4977</v>
      </c>
      <c r="E497" s="176">
        <v>1.4975000000000001</v>
      </c>
      <c r="F497" s="42">
        <v>1.4976</v>
      </c>
      <c r="G497" s="42">
        <v>1.4977</v>
      </c>
      <c r="H497" s="51">
        <v>1.4976</v>
      </c>
    </row>
    <row r="498" spans="1:8" x14ac:dyDescent="0.2">
      <c r="A498" s="43">
        <v>44644.166666666664</v>
      </c>
      <c r="B498" s="44">
        <v>1.4977</v>
      </c>
      <c r="C498" s="241">
        <v>1.4976</v>
      </c>
      <c r="D498" s="241">
        <v>1.4978</v>
      </c>
      <c r="E498" s="242">
        <v>1.4977</v>
      </c>
      <c r="F498" s="241">
        <v>1.4976</v>
      </c>
      <c r="G498" s="241">
        <v>1.4977</v>
      </c>
      <c r="H498" s="243">
        <v>1.4976</v>
      </c>
    </row>
    <row r="499" spans="1:8" x14ac:dyDescent="0.2">
      <c r="A499" s="43">
        <v>44644.333333333336</v>
      </c>
      <c r="B499" s="44">
        <v>1.4974000000000001</v>
      </c>
      <c r="C499" s="44">
        <v>1.4975000000000001</v>
      </c>
      <c r="D499" s="44">
        <v>1.4977</v>
      </c>
      <c r="E499" s="239">
        <v>1.4976</v>
      </c>
      <c r="F499" s="44">
        <v>1.4975000000000001</v>
      </c>
      <c r="G499" s="44">
        <v>1.4976</v>
      </c>
      <c r="H499" s="52">
        <v>1.4976</v>
      </c>
    </row>
    <row r="500" spans="1:8" x14ac:dyDescent="0.2">
      <c r="A500" s="43">
        <v>44644.5</v>
      </c>
      <c r="B500" s="44">
        <v>1.4975000000000001</v>
      </c>
      <c r="C500" s="44">
        <v>1.4975000000000001</v>
      </c>
      <c r="D500" s="44">
        <v>1.4976</v>
      </c>
      <c r="E500" s="239">
        <v>1.4976</v>
      </c>
      <c r="F500" s="44">
        <v>1.4975000000000001</v>
      </c>
      <c r="G500" s="44">
        <v>1.4977</v>
      </c>
      <c r="H500" s="52">
        <v>1.4977</v>
      </c>
    </row>
    <row r="501" spans="1:8" x14ac:dyDescent="0.2">
      <c r="A501" s="43">
        <v>44644.666666666664</v>
      </c>
      <c r="B501" s="44">
        <v>1.4974000000000001</v>
      </c>
      <c r="C501" s="44">
        <v>1.4976</v>
      </c>
      <c r="D501" s="44">
        <v>1.4977</v>
      </c>
      <c r="E501" s="239">
        <v>1.4976</v>
      </c>
      <c r="F501" s="44">
        <v>1.4976</v>
      </c>
      <c r="G501" s="44">
        <v>1.4976</v>
      </c>
      <c r="H501" s="52">
        <v>1.4976</v>
      </c>
    </row>
    <row r="502" spans="1:8" ht="13.5" thickBot="1" x14ac:dyDescent="0.25">
      <c r="A502" s="45">
        <v>44644.833333333336</v>
      </c>
      <c r="B502" s="46">
        <v>1.4978</v>
      </c>
      <c r="C502" s="46">
        <v>1.4977</v>
      </c>
      <c r="D502" s="46">
        <v>1.4977</v>
      </c>
      <c r="E502" s="177">
        <v>1.4977</v>
      </c>
      <c r="F502" s="46">
        <v>1.4975000000000001</v>
      </c>
      <c r="G502" s="46">
        <v>1.4977</v>
      </c>
      <c r="H502" s="53">
        <v>1.4976</v>
      </c>
    </row>
    <row r="503" spans="1:8" x14ac:dyDescent="0.2">
      <c r="A503" s="41">
        <v>44645</v>
      </c>
      <c r="B503" s="240">
        <v>1.4976</v>
      </c>
      <c r="C503" s="42">
        <v>1.4977</v>
      </c>
      <c r="D503" s="42">
        <v>1.4978</v>
      </c>
      <c r="E503" s="176">
        <v>1.4979</v>
      </c>
      <c r="F503" s="42">
        <v>1.4978</v>
      </c>
      <c r="G503" s="42">
        <v>1.4979</v>
      </c>
      <c r="H503" s="51">
        <v>1.498</v>
      </c>
    </row>
    <row r="504" spans="1:8" x14ac:dyDescent="0.2">
      <c r="A504" s="43">
        <v>44645.166666666664</v>
      </c>
      <c r="B504" s="44">
        <v>1.4979</v>
      </c>
      <c r="C504" s="241">
        <v>1.4978</v>
      </c>
      <c r="D504" s="241">
        <v>1.4978</v>
      </c>
      <c r="E504" s="242">
        <v>1.4977</v>
      </c>
      <c r="F504" s="241">
        <v>1.4977</v>
      </c>
      <c r="G504" s="241">
        <v>1.4978</v>
      </c>
      <c r="H504" s="243">
        <v>1.4978</v>
      </c>
    </row>
    <row r="505" spans="1:8" x14ac:dyDescent="0.2">
      <c r="A505" s="43">
        <v>44645.333333333336</v>
      </c>
      <c r="B505" s="44">
        <v>1.4977</v>
      </c>
      <c r="C505" s="44">
        <v>1.4978</v>
      </c>
      <c r="D505" s="44">
        <v>1.4978</v>
      </c>
      <c r="E505" s="239">
        <v>1.4977</v>
      </c>
      <c r="F505" s="44">
        <v>1.4977</v>
      </c>
      <c r="G505" s="44">
        <v>1.4977</v>
      </c>
      <c r="H505" s="52">
        <v>1.4977</v>
      </c>
    </row>
    <row r="506" spans="1:8" x14ac:dyDescent="0.2">
      <c r="A506" s="43">
        <v>44645.5</v>
      </c>
      <c r="B506" s="44">
        <v>1.4978</v>
      </c>
      <c r="C506" s="44">
        <v>1.4977</v>
      </c>
      <c r="D506" s="44">
        <v>1.4978</v>
      </c>
      <c r="E506" s="239">
        <v>1.4976</v>
      </c>
      <c r="F506" s="44">
        <v>1.4977</v>
      </c>
      <c r="G506" s="44">
        <v>1.4977</v>
      </c>
      <c r="H506" s="52">
        <v>1.4978</v>
      </c>
    </row>
    <row r="507" spans="1:8" x14ac:dyDescent="0.2">
      <c r="A507" s="43">
        <v>44645.666666666664</v>
      </c>
      <c r="B507" s="44">
        <v>1.4977</v>
      </c>
      <c r="C507" s="44">
        <v>1.4977</v>
      </c>
      <c r="D507" s="44">
        <v>1.4978</v>
      </c>
      <c r="E507" s="239">
        <v>1.4976</v>
      </c>
      <c r="F507" s="44">
        <v>1.4976</v>
      </c>
      <c r="G507" s="44">
        <v>1.4977</v>
      </c>
      <c r="H507" s="52">
        <v>1.4976</v>
      </c>
    </row>
    <row r="508" spans="1:8" ht="13.5" thickBot="1" x14ac:dyDescent="0.25">
      <c r="A508" s="45">
        <v>44645.833333333336</v>
      </c>
      <c r="B508" s="46">
        <v>1.4978</v>
      </c>
      <c r="C508" s="46">
        <v>1.4977</v>
      </c>
      <c r="D508" s="46">
        <v>1.4978</v>
      </c>
      <c r="E508" s="177">
        <v>1.4977</v>
      </c>
      <c r="F508" s="46">
        <v>1.4977</v>
      </c>
      <c r="G508" s="46">
        <v>1.4978</v>
      </c>
      <c r="H508" s="53">
        <v>1.4977</v>
      </c>
    </row>
    <row r="509" spans="1:8" x14ac:dyDescent="0.2">
      <c r="A509" s="41">
        <v>44646</v>
      </c>
      <c r="B509" s="240">
        <v>1.4978</v>
      </c>
      <c r="C509" s="42">
        <v>1.4977</v>
      </c>
      <c r="D509" s="42">
        <v>1.4978</v>
      </c>
      <c r="E509" s="176">
        <v>1.4977</v>
      </c>
      <c r="F509" s="42">
        <v>1.4977</v>
      </c>
      <c r="G509" s="42">
        <v>1.4978</v>
      </c>
      <c r="H509" s="51">
        <v>1.4977</v>
      </c>
    </row>
    <row r="510" spans="1:8" x14ac:dyDescent="0.2">
      <c r="A510" s="43">
        <v>44646.166666666664</v>
      </c>
      <c r="B510" s="44">
        <v>1.4977</v>
      </c>
      <c r="C510" s="241">
        <v>1.4976</v>
      </c>
      <c r="D510" s="241">
        <v>1.4978</v>
      </c>
      <c r="E510" s="242">
        <v>1.4977</v>
      </c>
      <c r="F510" s="241">
        <v>1.4976</v>
      </c>
      <c r="G510" s="241">
        <v>1.4977</v>
      </c>
      <c r="H510" s="243">
        <v>1.4978</v>
      </c>
    </row>
    <row r="511" spans="1:8" x14ac:dyDescent="0.2">
      <c r="A511" s="43">
        <v>44646.333333333336</v>
      </c>
      <c r="B511" s="44">
        <v>1.4978</v>
      </c>
      <c r="C511" s="44">
        <v>1.4979</v>
      </c>
      <c r="D511" s="44">
        <v>1.4979</v>
      </c>
      <c r="E511" s="239">
        <v>1.498</v>
      </c>
      <c r="F511" s="44">
        <v>1.498</v>
      </c>
      <c r="G511" s="44">
        <v>1.4979</v>
      </c>
      <c r="H511" s="52">
        <v>1.4977</v>
      </c>
    </row>
    <row r="512" spans="1:8" x14ac:dyDescent="0.2">
      <c r="A512" s="43">
        <v>44646.5</v>
      </c>
      <c r="B512" s="44">
        <v>1.4977</v>
      </c>
      <c r="C512" s="44">
        <v>1.4978</v>
      </c>
      <c r="D512" s="44">
        <v>1.4979</v>
      </c>
      <c r="E512" s="239">
        <v>1.4979</v>
      </c>
      <c r="F512" s="44">
        <v>1.4977</v>
      </c>
      <c r="G512" s="44">
        <v>1.4978</v>
      </c>
      <c r="H512" s="52">
        <v>1.4976</v>
      </c>
    </row>
    <row r="513" spans="1:8" x14ac:dyDescent="0.2">
      <c r="A513" s="43">
        <v>44646.666666666664</v>
      </c>
      <c r="B513" s="44">
        <v>1.4977</v>
      </c>
      <c r="C513" s="44">
        <v>1.4977</v>
      </c>
      <c r="D513" s="44">
        <v>1.4976</v>
      </c>
      <c r="E513" s="239">
        <v>1.4976</v>
      </c>
      <c r="F513" s="44">
        <v>1.4977</v>
      </c>
      <c r="G513" s="44">
        <v>1.4976</v>
      </c>
      <c r="H513" s="52">
        <v>1.4976</v>
      </c>
    </row>
    <row r="514" spans="1:8" ht="13.5" thickBot="1" x14ac:dyDescent="0.25">
      <c r="A514" s="45">
        <v>44646.833333333336</v>
      </c>
      <c r="B514" s="46">
        <v>1.4977</v>
      </c>
      <c r="C514" s="46">
        <v>1.4976</v>
      </c>
      <c r="D514" s="46">
        <v>1.4977</v>
      </c>
      <c r="E514" s="177">
        <v>1.4977</v>
      </c>
      <c r="F514" s="46">
        <v>1.4976</v>
      </c>
      <c r="G514" s="46">
        <v>1.4976</v>
      </c>
      <c r="H514" s="53">
        <v>1.4977</v>
      </c>
    </row>
    <row r="515" spans="1:8" x14ac:dyDescent="0.2">
      <c r="A515" s="41">
        <v>44647</v>
      </c>
      <c r="B515" s="240">
        <v>1.4977</v>
      </c>
      <c r="C515" s="42">
        <v>1.4977</v>
      </c>
      <c r="D515" s="42">
        <v>1.4976</v>
      </c>
      <c r="E515" s="176">
        <v>1.4976</v>
      </c>
      <c r="F515" s="42">
        <v>1.4976</v>
      </c>
      <c r="G515" s="42">
        <v>1.4977</v>
      </c>
      <c r="H515" s="51">
        <v>1.4976</v>
      </c>
    </row>
    <row r="516" spans="1:8" x14ac:dyDescent="0.2">
      <c r="A516" s="43">
        <v>44647.166666666664</v>
      </c>
      <c r="B516" s="44">
        <v>1.4977</v>
      </c>
      <c r="C516" s="241">
        <v>1.4977</v>
      </c>
      <c r="D516" s="241">
        <v>1.4977</v>
      </c>
      <c r="E516" s="242">
        <v>1.4976</v>
      </c>
      <c r="F516" s="241">
        <v>1.4976</v>
      </c>
      <c r="G516" s="241">
        <v>1.4976</v>
      </c>
      <c r="H516" s="243">
        <v>1.4976</v>
      </c>
    </row>
    <row r="517" spans="1:8" x14ac:dyDescent="0.2">
      <c r="A517" s="43">
        <v>44647.333333333336</v>
      </c>
      <c r="B517" s="44">
        <v>1.4977</v>
      </c>
      <c r="C517" s="44">
        <v>1.4976</v>
      </c>
      <c r="D517" s="44">
        <v>1.4976</v>
      </c>
      <c r="E517" s="239">
        <v>1.4975000000000001</v>
      </c>
      <c r="F517" s="44">
        <v>1.4971000000000001</v>
      </c>
      <c r="G517" s="44">
        <v>1.4976</v>
      </c>
      <c r="H517" s="52">
        <v>1.4975000000000001</v>
      </c>
    </row>
    <row r="518" spans="1:8" x14ac:dyDescent="0.2">
      <c r="A518" s="43">
        <v>44647.5</v>
      </c>
      <c r="B518" s="44">
        <v>1.4976</v>
      </c>
      <c r="C518" s="44">
        <v>1.4976</v>
      </c>
      <c r="D518" s="44">
        <v>1.4976</v>
      </c>
      <c r="E518" s="239">
        <v>1.4976</v>
      </c>
      <c r="F518" s="44">
        <v>1.4976</v>
      </c>
      <c r="G518" s="44">
        <v>1.4977</v>
      </c>
      <c r="H518" s="52">
        <v>1.4975000000000001</v>
      </c>
    </row>
    <row r="519" spans="1:8" x14ac:dyDescent="0.2">
      <c r="A519" s="43">
        <v>44647.666666666664</v>
      </c>
      <c r="B519" s="44">
        <v>1.4977</v>
      </c>
      <c r="C519" s="44">
        <v>1.4976</v>
      </c>
      <c r="D519" s="44">
        <v>1.4976</v>
      </c>
      <c r="E519" s="239">
        <v>1.4976</v>
      </c>
      <c r="F519" s="44">
        <v>1.4975000000000001</v>
      </c>
      <c r="G519" s="44">
        <v>1.4977</v>
      </c>
      <c r="H519" s="52">
        <v>1.4975000000000001</v>
      </c>
    </row>
    <row r="520" spans="1:8" ht="13.5" thickBot="1" x14ac:dyDescent="0.25">
      <c r="A520" s="45">
        <v>44647.833333333336</v>
      </c>
      <c r="B520" s="46">
        <v>1.4977</v>
      </c>
      <c r="C520" s="46">
        <v>1.4977</v>
      </c>
      <c r="D520" s="46">
        <v>1.4977</v>
      </c>
      <c r="E520" s="177">
        <v>1.4976</v>
      </c>
      <c r="F520" s="46">
        <v>1.4976</v>
      </c>
      <c r="G520" s="46">
        <v>1.4978</v>
      </c>
      <c r="H520" s="53">
        <v>1.4979</v>
      </c>
    </row>
    <row r="521" spans="1:8" x14ac:dyDescent="0.2">
      <c r="A521" s="41">
        <v>44648</v>
      </c>
      <c r="B521" s="240">
        <v>1.4977</v>
      </c>
      <c r="C521" s="42">
        <v>1.4976</v>
      </c>
      <c r="D521" s="42">
        <v>1.4976</v>
      </c>
      <c r="E521" s="176">
        <v>1.4976</v>
      </c>
      <c r="F521" s="42">
        <v>1.4975000000000001</v>
      </c>
      <c r="G521" s="42">
        <v>1.4978</v>
      </c>
      <c r="H521" s="51">
        <v>1.4976</v>
      </c>
    </row>
    <row r="522" spans="1:8" x14ac:dyDescent="0.2">
      <c r="A522" s="43">
        <v>44648.166666666664</v>
      </c>
      <c r="B522" s="44">
        <v>1.4977</v>
      </c>
      <c r="C522" s="241">
        <v>1.4977</v>
      </c>
      <c r="D522" s="241">
        <v>1.4977</v>
      </c>
      <c r="E522" s="242">
        <v>1.4976</v>
      </c>
      <c r="F522" s="241">
        <v>1.4976</v>
      </c>
      <c r="G522" s="241">
        <v>1.4978</v>
      </c>
      <c r="H522" s="243">
        <v>1.4977</v>
      </c>
    </row>
    <row r="523" spans="1:8" x14ac:dyDescent="0.2">
      <c r="A523" s="43">
        <v>44648.333333333336</v>
      </c>
      <c r="B523" s="44">
        <v>1.4978</v>
      </c>
      <c r="C523" s="44">
        <v>1.4977</v>
      </c>
      <c r="D523" s="44">
        <v>1.4976</v>
      </c>
      <c r="E523" s="239">
        <v>1.4976</v>
      </c>
      <c r="F523" s="44">
        <v>1.4975000000000001</v>
      </c>
      <c r="G523" s="44">
        <v>1.4977</v>
      </c>
      <c r="H523" s="52">
        <v>1.4978</v>
      </c>
    </row>
    <row r="524" spans="1:8" x14ac:dyDescent="0.2">
      <c r="A524" s="43">
        <v>44648.5</v>
      </c>
      <c r="B524" s="44">
        <v>1.4978</v>
      </c>
      <c r="C524" s="44">
        <v>1.4977</v>
      </c>
      <c r="D524" s="44">
        <v>1.4976</v>
      </c>
      <c r="E524" s="239">
        <v>1.4978</v>
      </c>
      <c r="F524" s="44">
        <v>1.4977</v>
      </c>
      <c r="G524" s="44">
        <v>1.4978</v>
      </c>
      <c r="H524" s="52">
        <v>1.4976</v>
      </c>
    </row>
    <row r="525" spans="1:8" x14ac:dyDescent="0.2">
      <c r="A525" s="43">
        <v>44648.666666666664</v>
      </c>
      <c r="B525" s="44">
        <v>1.4977</v>
      </c>
      <c r="C525" s="44">
        <v>1.4978</v>
      </c>
      <c r="D525" s="44">
        <v>1.4977</v>
      </c>
      <c r="E525" s="239">
        <v>1.4978</v>
      </c>
      <c r="F525" s="44">
        <v>1.4976</v>
      </c>
      <c r="G525" s="44">
        <v>1.4979</v>
      </c>
      <c r="H525" s="52">
        <v>1.4976</v>
      </c>
    </row>
    <row r="526" spans="1:8" ht="13.5" thickBot="1" x14ac:dyDescent="0.25">
      <c r="A526" s="45">
        <v>44648.833333333336</v>
      </c>
      <c r="B526" s="46">
        <v>1.4978</v>
      </c>
      <c r="C526" s="46">
        <v>1.4978</v>
      </c>
      <c r="D526" s="46">
        <v>1.4977</v>
      </c>
      <c r="E526" s="177">
        <v>1.4977</v>
      </c>
      <c r="F526" s="46">
        <v>1.4976</v>
      </c>
      <c r="G526" s="46">
        <v>1.4979</v>
      </c>
      <c r="H526" s="53">
        <v>1.4977</v>
      </c>
    </row>
    <row r="527" spans="1:8" x14ac:dyDescent="0.2">
      <c r="A527" s="41">
        <v>44649</v>
      </c>
      <c r="B527" s="240">
        <v>1.4977</v>
      </c>
      <c r="C527" s="42">
        <v>1.4978</v>
      </c>
      <c r="D527" s="42">
        <v>1.4977</v>
      </c>
      <c r="E527" s="176">
        <v>1.4975000000000001</v>
      </c>
      <c r="F527" s="42">
        <v>1.4976</v>
      </c>
      <c r="G527" s="42">
        <v>1.4978</v>
      </c>
      <c r="H527" s="51">
        <v>1.4976</v>
      </c>
    </row>
    <row r="528" spans="1:8" x14ac:dyDescent="0.2">
      <c r="A528" s="43">
        <v>44649.166666666664</v>
      </c>
      <c r="B528" s="44">
        <v>1.4978</v>
      </c>
      <c r="C528" s="241">
        <v>1.4978</v>
      </c>
      <c r="D528" s="241">
        <v>1.4977</v>
      </c>
      <c r="E528" s="242">
        <v>1.4976</v>
      </c>
      <c r="F528" s="241">
        <v>1.4977</v>
      </c>
      <c r="G528" s="241">
        <v>1.4979</v>
      </c>
      <c r="H528" s="243">
        <v>1.4977</v>
      </c>
    </row>
    <row r="529" spans="1:8" x14ac:dyDescent="0.2">
      <c r="A529" s="43">
        <v>44649.333333333336</v>
      </c>
      <c r="B529" s="44">
        <v>1.4977</v>
      </c>
      <c r="C529" s="44">
        <v>1.4979</v>
      </c>
      <c r="D529" s="44">
        <v>1.4978</v>
      </c>
      <c r="E529" s="239">
        <v>1.4976</v>
      </c>
      <c r="F529" s="44">
        <v>1.4976</v>
      </c>
      <c r="G529" s="44">
        <v>1.4979</v>
      </c>
      <c r="H529" s="52">
        <v>1.4975000000000001</v>
      </c>
    </row>
    <row r="530" spans="1:8" x14ac:dyDescent="0.2">
      <c r="A530" s="43">
        <v>44649.5</v>
      </c>
      <c r="B530" s="44">
        <v>1.4978</v>
      </c>
      <c r="C530" s="44">
        <v>1.4978</v>
      </c>
      <c r="D530" s="44">
        <v>1.4977</v>
      </c>
      <c r="E530" s="239">
        <v>1.4975000000000001</v>
      </c>
      <c r="F530" s="44">
        <v>1.4974000000000001</v>
      </c>
      <c r="G530" s="44">
        <v>1.4979</v>
      </c>
      <c r="H530" s="52">
        <v>1.4975000000000001</v>
      </c>
    </row>
    <row r="531" spans="1:8" x14ac:dyDescent="0.2">
      <c r="A531" s="43">
        <v>44649.666666666664</v>
      </c>
      <c r="B531" s="44">
        <v>1.4977</v>
      </c>
      <c r="C531" s="44">
        <v>1.4976</v>
      </c>
      <c r="D531" s="44">
        <v>1.4977</v>
      </c>
      <c r="E531" s="239">
        <v>1.4975000000000001</v>
      </c>
      <c r="F531" s="44">
        <v>1.4975000000000001</v>
      </c>
      <c r="G531" s="44">
        <v>1.4975000000000001</v>
      </c>
      <c r="H531" s="52">
        <v>1.4977</v>
      </c>
    </row>
    <row r="532" spans="1:8" ht="13.5" thickBot="1" x14ac:dyDescent="0.25">
      <c r="A532" s="45">
        <v>44649.833333333336</v>
      </c>
      <c r="B532" s="46">
        <v>1.4978</v>
      </c>
      <c r="C532" s="46">
        <v>1.4976</v>
      </c>
      <c r="D532" s="46">
        <v>1.4976</v>
      </c>
      <c r="E532" s="177">
        <v>1.4975000000000001</v>
      </c>
      <c r="F532" s="46">
        <v>1.4975000000000001</v>
      </c>
      <c r="G532" s="46">
        <v>1.4977</v>
      </c>
      <c r="H532" s="53">
        <v>1.4975000000000001</v>
      </c>
    </row>
    <row r="533" spans="1:8" x14ac:dyDescent="0.2">
      <c r="A533" s="41">
        <v>44650</v>
      </c>
      <c r="B533" s="240">
        <v>1.4976</v>
      </c>
      <c r="C533" s="42">
        <v>1.4976</v>
      </c>
      <c r="D533" s="42">
        <v>1.4976</v>
      </c>
      <c r="E533" s="176">
        <v>1.4976</v>
      </c>
      <c r="F533" s="42">
        <v>1.4975000000000001</v>
      </c>
      <c r="G533" s="42">
        <v>1.4976</v>
      </c>
      <c r="H533" s="51">
        <v>1.4974000000000001</v>
      </c>
    </row>
    <row r="534" spans="1:8" x14ac:dyDescent="0.2">
      <c r="A534" s="43">
        <v>44650.166666666664</v>
      </c>
      <c r="B534" s="44">
        <v>1.4976</v>
      </c>
      <c r="C534" s="241">
        <v>1.4976</v>
      </c>
      <c r="D534" s="241">
        <v>1.4976</v>
      </c>
      <c r="E534" s="242">
        <v>1.4976</v>
      </c>
      <c r="F534" s="241">
        <v>1.4975000000000001</v>
      </c>
      <c r="G534" s="241">
        <v>1.4978</v>
      </c>
      <c r="H534" s="243">
        <v>1.4975000000000001</v>
      </c>
    </row>
    <row r="535" spans="1:8" x14ac:dyDescent="0.2">
      <c r="A535" s="43">
        <v>44650.333333333336</v>
      </c>
      <c r="B535" s="44">
        <v>1.4976</v>
      </c>
      <c r="C535" s="44">
        <v>1.4977</v>
      </c>
      <c r="D535" s="44">
        <v>1.4976</v>
      </c>
      <c r="E535" s="239">
        <v>1.4977</v>
      </c>
      <c r="F535" s="44">
        <v>1.4975000000000001</v>
      </c>
      <c r="G535" s="44">
        <v>1.4977</v>
      </c>
      <c r="H535" s="52">
        <v>1.4976</v>
      </c>
    </row>
    <row r="536" spans="1:8" x14ac:dyDescent="0.2">
      <c r="A536" s="43">
        <v>44650.5</v>
      </c>
      <c r="B536" s="44">
        <v>1.4976</v>
      </c>
      <c r="C536" s="44">
        <v>1.4977</v>
      </c>
      <c r="D536" s="44">
        <v>1.4977</v>
      </c>
      <c r="E536" s="239">
        <v>1.4976</v>
      </c>
      <c r="F536" s="44">
        <v>1.4976</v>
      </c>
      <c r="G536" s="44">
        <v>1.4977</v>
      </c>
      <c r="H536" s="52">
        <v>1.4977</v>
      </c>
    </row>
    <row r="537" spans="1:8" x14ac:dyDescent="0.2">
      <c r="A537" s="43">
        <v>44650.666666666664</v>
      </c>
      <c r="B537" s="44">
        <v>1.4976</v>
      </c>
      <c r="C537" s="44">
        <v>1.4977</v>
      </c>
      <c r="D537" s="44">
        <v>1.4977</v>
      </c>
      <c r="E537" s="239">
        <v>1.4977</v>
      </c>
      <c r="F537" s="44">
        <v>1.4972000000000001</v>
      </c>
      <c r="G537" s="44">
        <v>1.4978</v>
      </c>
      <c r="H537" s="52">
        <v>1.4976</v>
      </c>
    </row>
    <row r="538" spans="1:8" ht="13.5" thickBot="1" x14ac:dyDescent="0.25">
      <c r="A538" s="45">
        <v>44650.833333333336</v>
      </c>
      <c r="B538" s="46">
        <v>1.4977</v>
      </c>
      <c r="C538" s="46">
        <v>1.4976</v>
      </c>
      <c r="D538" s="46">
        <v>1.4977</v>
      </c>
      <c r="E538" s="177">
        <v>1.4977</v>
      </c>
      <c r="F538" s="46">
        <v>1.4974000000000001</v>
      </c>
      <c r="G538" s="46">
        <v>1.4977</v>
      </c>
      <c r="H538" s="53">
        <v>1.4977</v>
      </c>
    </row>
    <row r="539" spans="1:8" x14ac:dyDescent="0.2">
      <c r="A539" s="41">
        <v>44651</v>
      </c>
      <c r="B539" s="240">
        <v>1.4976</v>
      </c>
      <c r="C539" s="42">
        <v>1.4976</v>
      </c>
      <c r="D539" s="42">
        <v>1.4976</v>
      </c>
      <c r="E539" s="176">
        <v>1.4975000000000001</v>
      </c>
      <c r="F539" s="42">
        <v>1.4975000000000001</v>
      </c>
      <c r="G539" s="42">
        <v>1.4975000000000001</v>
      </c>
      <c r="H539" s="51">
        <v>1.4975000000000001</v>
      </c>
    </row>
    <row r="540" spans="1:8" x14ac:dyDescent="0.2">
      <c r="A540" s="43">
        <v>44651.166666666664</v>
      </c>
      <c r="B540" s="44">
        <v>1.4976</v>
      </c>
      <c r="C540" s="241">
        <v>1.4976</v>
      </c>
      <c r="D540" s="241">
        <v>1.4976</v>
      </c>
      <c r="E540" s="242">
        <v>1.4977</v>
      </c>
      <c r="F540" s="241">
        <v>1.4977</v>
      </c>
      <c r="G540" s="241">
        <v>1.4975000000000001</v>
      </c>
      <c r="H540" s="243">
        <v>1.4977</v>
      </c>
    </row>
    <row r="541" spans="1:8" x14ac:dyDescent="0.2">
      <c r="A541" s="43">
        <v>44651.333333333336</v>
      </c>
      <c r="B541" s="44">
        <v>1.4976</v>
      </c>
      <c r="C541" s="44">
        <v>1.4976</v>
      </c>
      <c r="D541" s="44">
        <v>1.4973000000000001</v>
      </c>
      <c r="E541" s="239">
        <v>1.4976</v>
      </c>
      <c r="F541" s="44">
        <v>1.4975000000000001</v>
      </c>
      <c r="G541" s="44">
        <v>1.4977</v>
      </c>
      <c r="H541" s="52">
        <v>1.4976</v>
      </c>
    </row>
    <row r="542" spans="1:8" x14ac:dyDescent="0.2">
      <c r="A542" s="43">
        <v>44651.5</v>
      </c>
      <c r="B542" s="44">
        <v>1.4975000000000001</v>
      </c>
      <c r="C542" s="44">
        <v>1.4976</v>
      </c>
      <c r="D542" s="44">
        <v>1.4974000000000001</v>
      </c>
      <c r="E542" s="239">
        <v>1.4976</v>
      </c>
      <c r="F542" s="44">
        <v>1.4976</v>
      </c>
      <c r="G542" s="44">
        <v>1.4976</v>
      </c>
      <c r="H542" s="52">
        <v>1.4975000000000001</v>
      </c>
    </row>
    <row r="543" spans="1:8" x14ac:dyDescent="0.2">
      <c r="A543" s="43">
        <v>44651.666666666664</v>
      </c>
      <c r="B543" s="44">
        <v>1.4976</v>
      </c>
      <c r="C543" s="44">
        <v>1.4976</v>
      </c>
      <c r="D543" s="44">
        <v>1.4976</v>
      </c>
      <c r="E543" s="239">
        <v>1.4977</v>
      </c>
      <c r="F543" s="44">
        <v>1.4976</v>
      </c>
      <c r="G543" s="44">
        <v>1.4978</v>
      </c>
      <c r="H543" s="52">
        <v>1.4976</v>
      </c>
    </row>
    <row r="544" spans="1:8" ht="13.5" thickBot="1" x14ac:dyDescent="0.25">
      <c r="A544" s="45">
        <v>44651.833333333336</v>
      </c>
      <c r="B544" s="46">
        <v>1.4976</v>
      </c>
      <c r="C544" s="46">
        <v>1.4976</v>
      </c>
      <c r="D544" s="46">
        <v>1.4972000000000001</v>
      </c>
      <c r="E544" s="177">
        <v>1.4974000000000001</v>
      </c>
      <c r="F544" s="46">
        <v>1.4976</v>
      </c>
      <c r="G544" s="46">
        <v>1.4977</v>
      </c>
      <c r="H544" s="53">
        <v>1.4976</v>
      </c>
    </row>
    <row r="545" spans="1:8" x14ac:dyDescent="0.2">
      <c r="A545" s="41">
        <v>44652</v>
      </c>
      <c r="B545" s="240">
        <v>1.4977</v>
      </c>
      <c r="C545" s="42">
        <v>1.4975000000000001</v>
      </c>
      <c r="D545" s="42">
        <v>1.4973000000000001</v>
      </c>
      <c r="E545" s="176">
        <v>1.4976</v>
      </c>
      <c r="F545" s="42">
        <v>1.4976</v>
      </c>
      <c r="G545" s="42">
        <v>1.4976</v>
      </c>
      <c r="H545" s="51">
        <v>1.4976</v>
      </c>
    </row>
    <row r="546" spans="1:8" x14ac:dyDescent="0.2">
      <c r="A546" s="43">
        <v>44652.166666666664</v>
      </c>
      <c r="B546" s="44">
        <v>1.4977</v>
      </c>
      <c r="C546" s="241">
        <v>1.4977</v>
      </c>
      <c r="D546" s="241">
        <v>1.4977</v>
      </c>
      <c r="E546" s="242">
        <v>1.4977</v>
      </c>
      <c r="F546" s="241">
        <v>1.4977</v>
      </c>
      <c r="G546" s="241">
        <v>1.4977</v>
      </c>
      <c r="H546" s="243">
        <v>1.4976</v>
      </c>
    </row>
    <row r="547" spans="1:8" x14ac:dyDescent="0.2">
      <c r="A547" s="43">
        <v>44652.333333333336</v>
      </c>
      <c r="B547" s="44">
        <v>1.4977</v>
      </c>
      <c r="C547" s="44">
        <v>1.4977</v>
      </c>
      <c r="D547" s="44">
        <v>1.4979</v>
      </c>
      <c r="E547" s="239">
        <v>1.4977</v>
      </c>
      <c r="F547" s="44">
        <v>1.4977</v>
      </c>
      <c r="G547" s="44">
        <v>1.4978</v>
      </c>
      <c r="H547" s="52">
        <v>1.4976</v>
      </c>
    </row>
    <row r="548" spans="1:8" x14ac:dyDescent="0.2">
      <c r="A548" s="43">
        <v>44652.5</v>
      </c>
      <c r="B548" s="44">
        <v>1.4977</v>
      </c>
      <c r="C548" s="44">
        <v>1.4977</v>
      </c>
      <c r="D548" s="44">
        <v>1.498</v>
      </c>
      <c r="E548" s="239">
        <v>1.4976</v>
      </c>
      <c r="F548" s="44">
        <v>1.4976</v>
      </c>
      <c r="G548" s="44">
        <v>1.4976</v>
      </c>
      <c r="H548" s="52">
        <v>1.4976</v>
      </c>
    </row>
    <row r="549" spans="1:8" x14ac:dyDescent="0.2">
      <c r="A549" s="43">
        <v>44652.666666666664</v>
      </c>
      <c r="B549" s="44">
        <v>1.4975000000000001</v>
      </c>
      <c r="C549" s="44">
        <v>1.4975000000000001</v>
      </c>
      <c r="D549" s="44">
        <v>1.4979</v>
      </c>
      <c r="E549" s="239">
        <v>1.4975000000000001</v>
      </c>
      <c r="F549" s="44">
        <v>1.4975000000000001</v>
      </c>
      <c r="G549" s="44">
        <v>1.4963</v>
      </c>
      <c r="H549" s="52">
        <v>1.4975000000000001</v>
      </c>
    </row>
    <row r="550" spans="1:8" ht="13.5" thickBot="1" x14ac:dyDescent="0.25">
      <c r="A550" s="45">
        <v>44652.833333333336</v>
      </c>
      <c r="B550" s="46">
        <v>1.4975000000000001</v>
      </c>
      <c r="C550" s="46">
        <v>1.4972000000000001</v>
      </c>
      <c r="D550" s="46">
        <v>1.4978</v>
      </c>
      <c r="E550" s="177">
        <v>1.4974000000000001</v>
      </c>
      <c r="F550" s="46">
        <v>1.4974000000000001</v>
      </c>
      <c r="G550" s="46">
        <v>1.4975000000000001</v>
      </c>
      <c r="H550" s="53">
        <v>1.4970000000000001</v>
      </c>
    </row>
    <row r="551" spans="1:8" x14ac:dyDescent="0.2">
      <c r="A551" s="41">
        <v>44653</v>
      </c>
      <c r="B551" s="240">
        <v>1.4976</v>
      </c>
      <c r="C551" s="42">
        <v>1.4974000000000001</v>
      </c>
      <c r="D551" s="42">
        <v>1.4978</v>
      </c>
      <c r="E551" s="176">
        <v>1.4975000000000001</v>
      </c>
      <c r="F551" s="42">
        <v>1.4974000000000001</v>
      </c>
      <c r="G551" s="42">
        <v>1.4975000000000001</v>
      </c>
      <c r="H551" s="51">
        <v>1.4977</v>
      </c>
    </row>
    <row r="552" spans="1:8" x14ac:dyDescent="0.2">
      <c r="A552" s="43">
        <v>44653.166666666664</v>
      </c>
      <c r="B552" s="44">
        <v>1.4975000000000001</v>
      </c>
      <c r="C552" s="241">
        <v>1.4974000000000001</v>
      </c>
      <c r="D552" s="241">
        <v>1.4978</v>
      </c>
      <c r="E552" s="242">
        <v>1.4974000000000001</v>
      </c>
      <c r="F552" s="241">
        <v>1.4974000000000001</v>
      </c>
      <c r="G552" s="241">
        <v>1.4975000000000001</v>
      </c>
      <c r="H552" s="243">
        <v>1.4978</v>
      </c>
    </row>
    <row r="553" spans="1:8" x14ac:dyDescent="0.2">
      <c r="A553" s="43">
        <v>44653.333333333336</v>
      </c>
      <c r="B553" s="44">
        <v>1.4975000000000001</v>
      </c>
      <c r="C553" s="44">
        <v>1.4973000000000001</v>
      </c>
      <c r="D553" s="44">
        <v>1.4979</v>
      </c>
      <c r="E553" s="239">
        <v>1.4974000000000001</v>
      </c>
      <c r="F553" s="44">
        <v>1.4974000000000001</v>
      </c>
      <c r="G553" s="44">
        <v>1.4975000000000001</v>
      </c>
      <c r="H553" s="52">
        <v>1.4977</v>
      </c>
    </row>
    <row r="554" spans="1:8" x14ac:dyDescent="0.2">
      <c r="A554" s="43">
        <v>44653.5</v>
      </c>
      <c r="B554" s="44">
        <v>1.4974000000000001</v>
      </c>
      <c r="C554" s="44">
        <v>1.4974000000000001</v>
      </c>
      <c r="D554" s="44">
        <v>1.4978</v>
      </c>
      <c r="E554" s="239">
        <v>1.4973000000000001</v>
      </c>
      <c r="F554" s="44">
        <v>1.4973000000000001</v>
      </c>
      <c r="G554" s="44">
        <v>1.4975000000000001</v>
      </c>
      <c r="H554" s="52">
        <v>1.4977</v>
      </c>
    </row>
    <row r="555" spans="1:8" x14ac:dyDescent="0.2">
      <c r="A555" s="43">
        <v>44653.666666666664</v>
      </c>
      <c r="B555" s="44">
        <v>1.4974000000000001</v>
      </c>
      <c r="C555" s="44">
        <v>1.4974000000000001</v>
      </c>
      <c r="D555" s="44">
        <v>1.4976</v>
      </c>
      <c r="E555" s="239">
        <v>1.4972000000000001</v>
      </c>
      <c r="F555" s="44">
        <v>1.4973000000000001</v>
      </c>
      <c r="G555" s="44">
        <v>1.4975000000000001</v>
      </c>
      <c r="H555" s="52">
        <v>1.4977</v>
      </c>
    </row>
    <row r="556" spans="1:8" ht="13.5" thickBot="1" x14ac:dyDescent="0.25">
      <c r="A556" s="45">
        <v>44653.833333333336</v>
      </c>
      <c r="B556" s="46">
        <v>1.4975000000000001</v>
      </c>
      <c r="C556" s="46">
        <v>1.4976</v>
      </c>
      <c r="D556" s="46">
        <v>1.4978</v>
      </c>
      <c r="E556" s="177">
        <v>1.4974000000000001</v>
      </c>
      <c r="F556" s="46">
        <v>1.4975000000000001</v>
      </c>
      <c r="G556" s="46">
        <v>1.4977</v>
      </c>
      <c r="H556" s="53">
        <v>1.4978</v>
      </c>
    </row>
    <row r="557" spans="1:8" x14ac:dyDescent="0.2">
      <c r="A557" s="41">
        <v>44654</v>
      </c>
      <c r="B557" s="240">
        <v>1.4976</v>
      </c>
      <c r="C557" s="42">
        <v>1.4977</v>
      </c>
      <c r="D557" s="42">
        <v>1.498</v>
      </c>
      <c r="E557" s="176">
        <v>1.4974000000000001</v>
      </c>
      <c r="F557" s="42">
        <v>1.4976</v>
      </c>
      <c r="G557" s="42">
        <v>1.4977</v>
      </c>
      <c r="H557" s="51">
        <v>1.4977</v>
      </c>
    </row>
    <row r="558" spans="1:8" x14ac:dyDescent="0.2">
      <c r="A558" s="43">
        <v>44654.166666666664</v>
      </c>
      <c r="B558" s="44">
        <v>1.4977</v>
      </c>
      <c r="C558" s="241">
        <v>1.4978</v>
      </c>
      <c r="D558" s="241">
        <v>1.4979</v>
      </c>
      <c r="E558" s="242">
        <v>1.4974000000000001</v>
      </c>
      <c r="F558" s="241">
        <v>1.4977</v>
      </c>
      <c r="G558" s="241">
        <v>1.4977</v>
      </c>
      <c r="H558" s="243">
        <v>1.4977</v>
      </c>
    </row>
    <row r="559" spans="1:8" x14ac:dyDescent="0.2">
      <c r="A559" s="43">
        <v>44654.333333333336</v>
      </c>
      <c r="B559" s="44">
        <v>1.4977</v>
      </c>
      <c r="C559" s="44">
        <v>1.4978</v>
      </c>
      <c r="D559" s="44">
        <v>1.4979</v>
      </c>
      <c r="E559" s="239">
        <v>1.4973000000000001</v>
      </c>
      <c r="F559" s="44">
        <v>1.4977</v>
      </c>
      <c r="G559" s="44">
        <v>1.4978</v>
      </c>
      <c r="H559" s="52">
        <v>1.4977</v>
      </c>
    </row>
    <row r="560" spans="1:8" x14ac:dyDescent="0.2">
      <c r="A560" s="43">
        <v>44654.5</v>
      </c>
      <c r="B560" s="44">
        <v>1.4976</v>
      </c>
      <c r="C560" s="44">
        <v>1.4978</v>
      </c>
      <c r="D560" s="44">
        <v>1.4978</v>
      </c>
      <c r="E560" s="239">
        <v>1.4974000000000001</v>
      </c>
      <c r="F560" s="44">
        <v>1.4977</v>
      </c>
      <c r="G560" s="44">
        <v>1.4977</v>
      </c>
      <c r="H560" s="52">
        <v>1.4977</v>
      </c>
    </row>
    <row r="561" spans="1:8" x14ac:dyDescent="0.2">
      <c r="A561" s="43">
        <v>44654.666666666664</v>
      </c>
      <c r="B561" s="44">
        <v>1.4977</v>
      </c>
      <c r="C561" s="44">
        <v>1.4978</v>
      </c>
      <c r="D561" s="44">
        <v>1.4979</v>
      </c>
      <c r="E561" s="239">
        <v>1.4973000000000001</v>
      </c>
      <c r="F561" s="44">
        <v>1.4976</v>
      </c>
      <c r="G561" s="44">
        <v>1.4977</v>
      </c>
      <c r="H561" s="52">
        <v>1.4976</v>
      </c>
    </row>
    <row r="562" spans="1:8" ht="13.5" thickBot="1" x14ac:dyDescent="0.25">
      <c r="A562" s="45">
        <v>44654.833333333336</v>
      </c>
      <c r="B562" s="46">
        <v>1.4977</v>
      </c>
      <c r="C562" s="46">
        <v>1.4978</v>
      </c>
      <c r="D562" s="46">
        <v>1.4979</v>
      </c>
      <c r="E562" s="177">
        <v>1.4973000000000001</v>
      </c>
      <c r="F562" s="46">
        <v>1.4977</v>
      </c>
      <c r="G562" s="46">
        <v>1.4978</v>
      </c>
      <c r="H562" s="53">
        <v>1.4977</v>
      </c>
    </row>
    <row r="563" spans="1:8" x14ac:dyDescent="0.2">
      <c r="A563" s="41">
        <v>44655</v>
      </c>
      <c r="B563" s="240">
        <v>1.4975000000000001</v>
      </c>
      <c r="C563" s="42">
        <v>1.4977</v>
      </c>
      <c r="D563" s="42">
        <v>1.4979</v>
      </c>
      <c r="E563" s="176">
        <v>1.4974000000000001</v>
      </c>
      <c r="F563" s="42">
        <v>1.4977</v>
      </c>
      <c r="G563" s="42">
        <v>1.4978</v>
      </c>
      <c r="H563" s="51">
        <v>1.4977</v>
      </c>
    </row>
    <row r="564" spans="1:8" x14ac:dyDescent="0.2">
      <c r="A564" s="43">
        <v>44655.166666666664</v>
      </c>
      <c r="B564" s="44">
        <v>1.4975000000000001</v>
      </c>
      <c r="C564" s="241">
        <v>1.4977</v>
      </c>
      <c r="D564" s="241">
        <v>1.4979</v>
      </c>
      <c r="E564" s="242">
        <v>1.4975000000000001</v>
      </c>
      <c r="F564" s="241">
        <v>1.4977</v>
      </c>
      <c r="G564" s="241">
        <v>1.4978</v>
      </c>
      <c r="H564" s="243">
        <v>1.4976</v>
      </c>
    </row>
    <row r="565" spans="1:8" x14ac:dyDescent="0.2">
      <c r="A565" s="43">
        <v>44655.333333333336</v>
      </c>
      <c r="B565" s="44">
        <v>1.4975000000000001</v>
      </c>
      <c r="C565" s="44">
        <v>1.4978</v>
      </c>
      <c r="D565" s="44">
        <v>1.4978</v>
      </c>
      <c r="E565" s="239">
        <v>1.4974000000000001</v>
      </c>
      <c r="F565" s="44">
        <v>1.4977</v>
      </c>
      <c r="G565" s="44">
        <v>1.4978</v>
      </c>
      <c r="H565" s="52">
        <v>1.4977</v>
      </c>
    </row>
    <row r="566" spans="1:8" x14ac:dyDescent="0.2">
      <c r="A566" s="43">
        <v>44655.5</v>
      </c>
      <c r="B566" s="44">
        <v>1.4978</v>
      </c>
      <c r="C566" s="44">
        <v>1.4977</v>
      </c>
      <c r="D566" s="44">
        <v>1.4979</v>
      </c>
      <c r="E566" s="239">
        <v>1.4977</v>
      </c>
      <c r="F566" s="44">
        <v>1.4977</v>
      </c>
      <c r="G566" s="44">
        <v>1.4978</v>
      </c>
      <c r="H566" s="52">
        <v>1.4978</v>
      </c>
    </row>
    <row r="567" spans="1:8" x14ac:dyDescent="0.2">
      <c r="A567" s="43">
        <v>44655.666666666664</v>
      </c>
      <c r="B567" s="44">
        <v>1.4976</v>
      </c>
      <c r="C567" s="44">
        <v>1.4978</v>
      </c>
      <c r="D567" s="44">
        <v>1.4977</v>
      </c>
      <c r="E567" s="239">
        <v>1.4977</v>
      </c>
      <c r="F567" s="44">
        <v>1.4976</v>
      </c>
      <c r="G567" s="44">
        <v>1.4978</v>
      </c>
      <c r="H567" s="52">
        <v>1.4977</v>
      </c>
    </row>
    <row r="568" spans="1:8" ht="13.5" thickBot="1" x14ac:dyDescent="0.25">
      <c r="A568" s="45">
        <v>44655.833333333336</v>
      </c>
      <c r="B568" s="46">
        <v>1.4978</v>
      </c>
      <c r="C568" s="46">
        <v>1.4977</v>
      </c>
      <c r="D568" s="46">
        <v>1.4979</v>
      </c>
      <c r="E568" s="177">
        <v>1.4978</v>
      </c>
      <c r="F568" s="46">
        <v>1.4978</v>
      </c>
      <c r="G568" s="46">
        <v>1.4979</v>
      </c>
      <c r="H568" s="53">
        <v>1.4978</v>
      </c>
    </row>
    <row r="569" spans="1:8" x14ac:dyDescent="0.2">
      <c r="A569" s="41">
        <v>44656</v>
      </c>
      <c r="B569" s="240">
        <v>1.4976</v>
      </c>
      <c r="C569" s="42">
        <v>1.4978</v>
      </c>
      <c r="D569" s="42">
        <v>1.4979</v>
      </c>
      <c r="E569" s="176">
        <v>1.4977</v>
      </c>
      <c r="F569" s="42">
        <v>1.4977</v>
      </c>
      <c r="G569" s="42">
        <v>1.4979</v>
      </c>
      <c r="H569" s="51">
        <v>1.4977</v>
      </c>
    </row>
    <row r="570" spans="1:8" x14ac:dyDescent="0.2">
      <c r="A570" s="43">
        <v>44656.166666666664</v>
      </c>
      <c r="B570" s="44">
        <v>1.4976</v>
      </c>
      <c r="C570" s="241">
        <v>1.4978</v>
      </c>
      <c r="D570" s="241">
        <v>1.4979</v>
      </c>
      <c r="E570" s="242">
        <v>1.4977</v>
      </c>
      <c r="F570" s="241">
        <v>1.4977</v>
      </c>
      <c r="G570" s="241">
        <v>1.4979</v>
      </c>
      <c r="H570" s="243">
        <v>1.4977</v>
      </c>
    </row>
    <row r="571" spans="1:8" x14ac:dyDescent="0.2">
      <c r="A571" s="43">
        <v>44656.333333333336</v>
      </c>
      <c r="B571" s="44">
        <v>1.4979</v>
      </c>
      <c r="C571" s="44">
        <v>1.498</v>
      </c>
      <c r="D571" s="44">
        <v>1.498</v>
      </c>
      <c r="E571" s="239">
        <v>1.4978</v>
      </c>
      <c r="F571" s="44">
        <v>1.4977</v>
      </c>
      <c r="G571" s="44">
        <v>1.498</v>
      </c>
      <c r="H571" s="52">
        <v>1.4977</v>
      </c>
    </row>
    <row r="572" spans="1:8" x14ac:dyDescent="0.2">
      <c r="A572" s="43">
        <v>44656.5</v>
      </c>
      <c r="B572" s="44">
        <v>1.4978</v>
      </c>
      <c r="C572" s="44">
        <v>1.4979</v>
      </c>
      <c r="D572" s="44">
        <v>1.4978</v>
      </c>
      <c r="E572" s="239">
        <v>1.4978</v>
      </c>
      <c r="F572" s="44">
        <v>1.4977</v>
      </c>
      <c r="G572" s="44">
        <v>1.4978</v>
      </c>
      <c r="H572" s="52">
        <v>1.4977</v>
      </c>
    </row>
    <row r="573" spans="1:8" x14ac:dyDescent="0.2">
      <c r="A573" s="43">
        <v>44656.666666666664</v>
      </c>
      <c r="B573" s="44">
        <v>1.4978</v>
      </c>
      <c r="C573" s="44">
        <v>1.4978</v>
      </c>
      <c r="D573" s="44">
        <v>1.4978</v>
      </c>
      <c r="E573" s="239">
        <v>1.4977</v>
      </c>
      <c r="F573" s="44">
        <v>1.4977</v>
      </c>
      <c r="G573" s="44">
        <v>1.4978</v>
      </c>
      <c r="H573" s="52">
        <v>1.4977</v>
      </c>
    </row>
    <row r="574" spans="1:8" ht="13.5" thickBot="1" x14ac:dyDescent="0.25">
      <c r="A574" s="45">
        <v>44656.833333333336</v>
      </c>
      <c r="B574" s="46">
        <v>1.4978</v>
      </c>
      <c r="C574" s="46">
        <v>1.4978</v>
      </c>
      <c r="D574" s="46">
        <v>1.498</v>
      </c>
      <c r="E574" s="177">
        <v>1.4978</v>
      </c>
      <c r="F574" s="46">
        <v>1.4978</v>
      </c>
      <c r="G574" s="46">
        <v>1.4978</v>
      </c>
      <c r="H574" s="53">
        <v>1.4977</v>
      </c>
    </row>
    <row r="575" spans="1:8" x14ac:dyDescent="0.2">
      <c r="A575" s="41">
        <v>44657</v>
      </c>
      <c r="B575" s="240">
        <v>1.4977</v>
      </c>
      <c r="C575" s="42">
        <v>1.4977</v>
      </c>
      <c r="D575" s="42">
        <v>1.4979</v>
      </c>
      <c r="E575" s="176">
        <v>1.4978</v>
      </c>
      <c r="F575" s="42">
        <v>1.4977</v>
      </c>
      <c r="G575" s="42">
        <v>1.4978</v>
      </c>
      <c r="H575" s="51">
        <v>1.4976</v>
      </c>
    </row>
    <row r="576" spans="1:8" x14ac:dyDescent="0.2">
      <c r="A576" s="43">
        <v>44657.166666666664</v>
      </c>
      <c r="B576" s="44">
        <v>1.4978</v>
      </c>
      <c r="C576" s="241">
        <v>1.4978</v>
      </c>
      <c r="D576" s="241">
        <v>1.4979</v>
      </c>
      <c r="E576" s="242">
        <v>1.4978</v>
      </c>
      <c r="F576" s="241">
        <v>1.4977</v>
      </c>
      <c r="G576" s="241">
        <v>1.4978</v>
      </c>
      <c r="H576" s="243">
        <v>1.4976</v>
      </c>
    </row>
    <row r="577" spans="1:8" x14ac:dyDescent="0.2">
      <c r="A577" s="43">
        <v>44657.333333333336</v>
      </c>
      <c r="B577" s="44">
        <v>1.4977</v>
      </c>
      <c r="C577" s="44">
        <v>1.4977</v>
      </c>
      <c r="D577" s="44">
        <v>1.4978</v>
      </c>
      <c r="E577" s="239">
        <v>1.4977</v>
      </c>
      <c r="F577" s="44">
        <v>1.4976</v>
      </c>
      <c r="G577" s="44">
        <v>1.4978</v>
      </c>
      <c r="H577" s="52">
        <v>1.4977</v>
      </c>
    </row>
    <row r="578" spans="1:8" x14ac:dyDescent="0.2">
      <c r="A578" s="43">
        <v>44657.5</v>
      </c>
      <c r="B578" s="44">
        <v>1.4978</v>
      </c>
      <c r="C578" s="44">
        <v>1.4977</v>
      </c>
      <c r="D578" s="44">
        <v>1.4978</v>
      </c>
      <c r="E578" s="239">
        <v>1.4978</v>
      </c>
      <c r="F578" s="44">
        <v>1.4977</v>
      </c>
      <c r="G578" s="44">
        <v>1.4978</v>
      </c>
      <c r="H578" s="52">
        <v>1.4977</v>
      </c>
    </row>
    <row r="579" spans="1:8" x14ac:dyDescent="0.2">
      <c r="A579" s="43">
        <v>44657.666666666664</v>
      </c>
      <c r="B579" s="44">
        <v>1.4978</v>
      </c>
      <c r="C579" s="44">
        <v>1.4978</v>
      </c>
      <c r="D579" s="44">
        <v>1.4979</v>
      </c>
      <c r="E579" s="239">
        <v>1.4979</v>
      </c>
      <c r="F579" s="44">
        <v>1.4977</v>
      </c>
      <c r="G579" s="44">
        <v>1.4979</v>
      </c>
      <c r="H579" s="52">
        <v>1.4977</v>
      </c>
    </row>
    <row r="580" spans="1:8" ht="13.5" thickBot="1" x14ac:dyDescent="0.25">
      <c r="A580" s="45">
        <v>44657.833333333336</v>
      </c>
      <c r="B580" s="46">
        <v>1.4977</v>
      </c>
      <c r="C580" s="46">
        <v>1.4976</v>
      </c>
      <c r="D580" s="46">
        <v>1.4978</v>
      </c>
      <c r="E580" s="177">
        <v>1.4977</v>
      </c>
      <c r="F580" s="46">
        <v>1.4976</v>
      </c>
      <c r="G580" s="46">
        <v>1.4978</v>
      </c>
      <c r="H580" s="53">
        <v>1.4976</v>
      </c>
    </row>
    <row r="581" spans="1:8" x14ac:dyDescent="0.2">
      <c r="A581" s="41">
        <v>44658</v>
      </c>
      <c r="B581" s="240">
        <v>1.4978</v>
      </c>
      <c r="C581" s="42">
        <v>1.4977</v>
      </c>
      <c r="D581" s="42">
        <v>1.4979</v>
      </c>
      <c r="E581" s="176">
        <v>1.4976</v>
      </c>
      <c r="F581" s="42">
        <v>1.4977</v>
      </c>
      <c r="G581" s="42">
        <v>1.4979</v>
      </c>
      <c r="H581" s="51">
        <v>1.4976</v>
      </c>
    </row>
    <row r="582" spans="1:8" x14ac:dyDescent="0.2">
      <c r="A582" s="43">
        <v>44658.166666666664</v>
      </c>
      <c r="B582" s="44">
        <v>1.4977</v>
      </c>
      <c r="C582" s="241">
        <v>1.4977</v>
      </c>
      <c r="D582" s="241">
        <v>1.4978</v>
      </c>
      <c r="E582" s="242">
        <v>1.4977</v>
      </c>
      <c r="F582" s="241">
        <v>1.4977</v>
      </c>
      <c r="G582" s="241">
        <v>1.4978</v>
      </c>
      <c r="H582" s="243">
        <v>1.4976</v>
      </c>
    </row>
    <row r="583" spans="1:8" x14ac:dyDescent="0.2">
      <c r="A583" s="43">
        <v>44658.333333333336</v>
      </c>
      <c r="B583" s="44">
        <v>1.4978</v>
      </c>
      <c r="C583" s="44">
        <v>1.4977</v>
      </c>
      <c r="D583" s="44">
        <v>1.4979</v>
      </c>
      <c r="E583" s="239">
        <v>1.4978</v>
      </c>
      <c r="F583" s="44">
        <v>1.4977</v>
      </c>
      <c r="G583" s="44">
        <v>1.498</v>
      </c>
      <c r="H583" s="52">
        <v>1.4975000000000001</v>
      </c>
    </row>
    <row r="584" spans="1:8" x14ac:dyDescent="0.2">
      <c r="A584" s="43">
        <v>44658.5</v>
      </c>
      <c r="B584" s="44">
        <v>1.4978</v>
      </c>
      <c r="C584" s="44">
        <v>1.4977</v>
      </c>
      <c r="D584" s="44">
        <v>1.4978</v>
      </c>
      <c r="E584" s="239">
        <v>1.4977</v>
      </c>
      <c r="F584" s="44">
        <v>1.4977</v>
      </c>
      <c r="G584" s="44">
        <v>1.4978</v>
      </c>
      <c r="H584" s="52">
        <v>1.4978</v>
      </c>
    </row>
    <row r="585" spans="1:8" x14ac:dyDescent="0.2">
      <c r="A585" s="43">
        <v>44658.666666666664</v>
      </c>
      <c r="B585" s="44">
        <v>1.4978</v>
      </c>
      <c r="C585" s="44">
        <v>1.4976</v>
      </c>
      <c r="D585" s="44">
        <v>1.4978</v>
      </c>
      <c r="E585" s="239">
        <v>1.4976</v>
      </c>
      <c r="F585" s="44">
        <v>1.4976</v>
      </c>
      <c r="G585" s="44">
        <v>1.4978</v>
      </c>
      <c r="H585" s="52">
        <v>1.4977</v>
      </c>
    </row>
    <row r="586" spans="1:8" ht="13.5" thickBot="1" x14ac:dyDescent="0.25">
      <c r="A586" s="45">
        <v>44658.833333333336</v>
      </c>
      <c r="B586" s="46">
        <v>1.4981</v>
      </c>
      <c r="C586" s="46">
        <v>1.4978</v>
      </c>
      <c r="D586" s="46">
        <v>1.4978</v>
      </c>
      <c r="E586" s="177">
        <v>1.4977</v>
      </c>
      <c r="F586" s="46">
        <v>1.4976</v>
      </c>
      <c r="G586" s="46">
        <v>1.4978</v>
      </c>
      <c r="H586" s="53">
        <v>1.4977</v>
      </c>
    </row>
    <row r="587" spans="1:8" x14ac:dyDescent="0.2">
      <c r="A587" s="41">
        <v>44659</v>
      </c>
      <c r="B587" s="240">
        <v>1.4978</v>
      </c>
      <c r="C587" s="42">
        <v>1.4976</v>
      </c>
      <c r="D587" s="42">
        <v>1.4978</v>
      </c>
      <c r="E587" s="176">
        <v>1.4977</v>
      </c>
      <c r="F587" s="42">
        <v>1.4977</v>
      </c>
      <c r="G587" s="42">
        <v>1.4979</v>
      </c>
      <c r="H587" s="51">
        <v>1.4977</v>
      </c>
    </row>
    <row r="588" spans="1:8" x14ac:dyDescent="0.2">
      <c r="A588" s="43">
        <v>44659.166666666664</v>
      </c>
      <c r="B588" s="44">
        <v>1.4978</v>
      </c>
      <c r="C588" s="241">
        <v>1.4977</v>
      </c>
      <c r="D588" s="241">
        <v>1.4978</v>
      </c>
      <c r="E588" s="242">
        <v>1.4978</v>
      </c>
      <c r="F588" s="241">
        <v>1.4976</v>
      </c>
      <c r="G588" s="241">
        <v>1.4979</v>
      </c>
      <c r="H588" s="243">
        <v>1.4978</v>
      </c>
    </row>
    <row r="589" spans="1:8" x14ac:dyDescent="0.2">
      <c r="A589" s="43">
        <v>44659.333333333336</v>
      </c>
      <c r="B589" s="44">
        <v>1.4978</v>
      </c>
      <c r="C589" s="44">
        <v>1.4977</v>
      </c>
      <c r="D589" s="44">
        <v>1.4976</v>
      </c>
      <c r="E589" s="239">
        <v>1.4977</v>
      </c>
      <c r="F589" s="44">
        <v>1.4977</v>
      </c>
      <c r="G589" s="44">
        <v>1.4978</v>
      </c>
      <c r="H589" s="52">
        <v>1.4977</v>
      </c>
    </row>
    <row r="590" spans="1:8" x14ac:dyDescent="0.2">
      <c r="A590" s="43">
        <v>44659.5</v>
      </c>
      <c r="B590" s="44">
        <v>1.4976</v>
      </c>
      <c r="C590" s="44">
        <v>1.4975000000000001</v>
      </c>
      <c r="D590" s="44">
        <v>1.4977</v>
      </c>
      <c r="E590" s="239">
        <v>1.4978</v>
      </c>
      <c r="F590" s="44">
        <v>1.4976</v>
      </c>
      <c r="G590" s="44">
        <v>1.4978</v>
      </c>
      <c r="H590" s="52">
        <v>1.4976</v>
      </c>
    </row>
    <row r="591" spans="1:8" x14ac:dyDescent="0.2">
      <c r="A591" s="43">
        <v>44659.666666666664</v>
      </c>
      <c r="B591" s="44">
        <v>1.4977</v>
      </c>
      <c r="C591" s="44">
        <v>1.4977</v>
      </c>
      <c r="D591" s="44">
        <v>1.4977</v>
      </c>
      <c r="E591" s="239">
        <v>1.4977</v>
      </c>
      <c r="F591" s="44">
        <v>1.4977</v>
      </c>
      <c r="G591" s="44">
        <v>1.4978</v>
      </c>
      <c r="H591" s="52">
        <v>1.4976</v>
      </c>
    </row>
    <row r="592" spans="1:8" ht="13.5" thickBot="1" x14ac:dyDescent="0.25">
      <c r="A592" s="45">
        <v>44659.833333333336</v>
      </c>
      <c r="B592" s="46">
        <v>1.4978</v>
      </c>
      <c r="C592" s="46">
        <v>1.4976</v>
      </c>
      <c r="D592" s="46">
        <v>1.4977</v>
      </c>
      <c r="E592" s="177">
        <v>1.4976</v>
      </c>
      <c r="F592" s="46">
        <v>1.4979</v>
      </c>
      <c r="G592" s="46">
        <v>1.4977</v>
      </c>
      <c r="H592" s="53">
        <v>1.4973000000000001</v>
      </c>
    </row>
    <row r="593" spans="1:10" x14ac:dyDescent="0.2">
      <c r="A593" s="41">
        <v>44660</v>
      </c>
      <c r="B593" s="240">
        <v>1.4976</v>
      </c>
      <c r="C593" s="42">
        <v>1.4975000000000001</v>
      </c>
      <c r="D593" s="42">
        <v>1.4976</v>
      </c>
      <c r="E593" s="176">
        <v>1.4976</v>
      </c>
      <c r="F593" s="42">
        <v>1.4975000000000001</v>
      </c>
      <c r="G593" s="42">
        <v>1.4976</v>
      </c>
      <c r="H593" s="51">
        <v>1.4975000000000001</v>
      </c>
    </row>
    <row r="594" spans="1:10" x14ac:dyDescent="0.2">
      <c r="A594" s="43">
        <v>44660.166666666664</v>
      </c>
      <c r="B594" s="44">
        <v>1.4977</v>
      </c>
      <c r="C594" s="241">
        <v>1.4976</v>
      </c>
      <c r="D594" s="241">
        <v>1.4976</v>
      </c>
      <c r="E594" s="242">
        <v>1.4976</v>
      </c>
      <c r="F594" s="241">
        <v>1.4975000000000001</v>
      </c>
      <c r="G594" s="241">
        <v>1.4976</v>
      </c>
      <c r="H594" s="243">
        <v>1.4975000000000001</v>
      </c>
    </row>
    <row r="595" spans="1:10" x14ac:dyDescent="0.2">
      <c r="A595" s="43">
        <v>44660.333333333336</v>
      </c>
      <c r="B595" s="44">
        <v>1.4975000000000001</v>
      </c>
      <c r="C595" s="44">
        <v>1.4974000000000001</v>
      </c>
      <c r="D595" s="44">
        <v>1.4974000000000001</v>
      </c>
      <c r="E595" s="239">
        <v>1.4974000000000001</v>
      </c>
      <c r="F595" s="44">
        <v>1.4974000000000001</v>
      </c>
      <c r="G595" s="44">
        <v>1.4974000000000001</v>
      </c>
      <c r="H595" s="52">
        <v>1.4975000000000001</v>
      </c>
    </row>
    <row r="596" spans="1:10" x14ac:dyDescent="0.2">
      <c r="A596" s="43">
        <v>44660.5</v>
      </c>
      <c r="B596" s="44">
        <v>1.4974000000000001</v>
      </c>
      <c r="C596" s="44">
        <v>1.4974000000000001</v>
      </c>
      <c r="D596" s="44">
        <v>1.4974000000000001</v>
      </c>
      <c r="E596" s="239">
        <v>1.4974000000000001</v>
      </c>
      <c r="F596" s="44">
        <v>1.4973000000000001</v>
      </c>
      <c r="G596" s="44">
        <v>1.4973000000000001</v>
      </c>
      <c r="H596" s="52">
        <v>1.4975000000000001</v>
      </c>
      <c r="J596" s="32"/>
    </row>
    <row r="597" spans="1:10" x14ac:dyDescent="0.2">
      <c r="A597" s="43">
        <v>44660.666666666664</v>
      </c>
      <c r="B597" s="44">
        <v>1.4975000000000001</v>
      </c>
      <c r="C597" s="44">
        <v>1.4975000000000001</v>
      </c>
      <c r="D597" s="44">
        <v>1.4975000000000001</v>
      </c>
      <c r="E597" s="239">
        <v>1.4974000000000001</v>
      </c>
      <c r="F597" s="44">
        <v>1.4973000000000001</v>
      </c>
      <c r="G597" s="44">
        <v>1.4975000000000001</v>
      </c>
      <c r="H597" s="52">
        <v>1.4974000000000001</v>
      </c>
    </row>
    <row r="598" spans="1:10" ht="13.5" thickBot="1" x14ac:dyDescent="0.25">
      <c r="A598" s="45">
        <v>44660.833333333336</v>
      </c>
      <c r="B598" s="46">
        <v>1.4974000000000001</v>
      </c>
      <c r="C598" s="46">
        <v>1.4975000000000001</v>
      </c>
      <c r="D598" s="46">
        <v>1.4974000000000001</v>
      </c>
      <c r="E598" s="177">
        <v>1.4973000000000001</v>
      </c>
      <c r="F598" s="46">
        <v>1.4973000000000001</v>
      </c>
      <c r="G598" s="46">
        <v>1.4974000000000001</v>
      </c>
      <c r="H598" s="53">
        <v>1.4974000000000001</v>
      </c>
    </row>
    <row r="599" spans="1:10" x14ac:dyDescent="0.2">
      <c r="A599" s="41">
        <v>44661</v>
      </c>
      <c r="B599" s="240">
        <v>1.4974000000000001</v>
      </c>
      <c r="C599" s="42">
        <v>1.4973000000000001</v>
      </c>
      <c r="D599" s="42">
        <v>1.4974000000000001</v>
      </c>
      <c r="E599" s="176">
        <v>1.4973000000000001</v>
      </c>
      <c r="F599" s="42">
        <v>1.4973000000000001</v>
      </c>
      <c r="G599" s="42">
        <v>1.4974000000000001</v>
      </c>
      <c r="H599" s="51">
        <v>1.4974000000000001</v>
      </c>
    </row>
    <row r="600" spans="1:10" x14ac:dyDescent="0.2">
      <c r="A600" s="43">
        <v>44661.166666666664</v>
      </c>
      <c r="B600" s="44">
        <v>1.4974000000000001</v>
      </c>
      <c r="C600" s="241">
        <v>1.4974000000000001</v>
      </c>
      <c r="D600" s="241">
        <v>1.4974000000000001</v>
      </c>
      <c r="E600" s="242">
        <v>1.4973000000000001</v>
      </c>
      <c r="F600" s="241">
        <v>1.4973000000000001</v>
      </c>
      <c r="G600" s="241">
        <v>1.4973000000000001</v>
      </c>
      <c r="H600" s="243">
        <v>1.4974000000000001</v>
      </c>
    </row>
    <row r="601" spans="1:10" x14ac:dyDescent="0.2">
      <c r="A601" s="43">
        <v>44661.333333333336</v>
      </c>
      <c r="B601" s="44">
        <v>1.4976</v>
      </c>
      <c r="C601" s="44">
        <v>1.4973000000000001</v>
      </c>
      <c r="D601" s="44">
        <v>1.4974000000000001</v>
      </c>
      <c r="E601" s="239">
        <v>1.4974000000000001</v>
      </c>
      <c r="F601" s="44">
        <v>1.4973000000000001</v>
      </c>
      <c r="G601" s="44">
        <v>1.4974000000000001</v>
      </c>
      <c r="H601" s="52">
        <v>1.4974000000000001</v>
      </c>
    </row>
    <row r="602" spans="1:10" x14ac:dyDescent="0.2">
      <c r="A602" s="43">
        <v>44661.5</v>
      </c>
      <c r="B602" s="44">
        <v>1.4975000000000001</v>
      </c>
      <c r="C602" s="44">
        <v>1.4974000000000001</v>
      </c>
      <c r="D602" s="44">
        <v>1.4974000000000001</v>
      </c>
      <c r="E602" s="239">
        <v>1.4974000000000001</v>
      </c>
      <c r="F602" s="44">
        <v>1.4973000000000001</v>
      </c>
      <c r="G602" s="44">
        <v>1.4974000000000001</v>
      </c>
      <c r="H602" s="52">
        <v>1.4974000000000001</v>
      </c>
    </row>
    <row r="603" spans="1:10" x14ac:dyDescent="0.2">
      <c r="A603" s="43">
        <v>44661.666666666664</v>
      </c>
      <c r="B603" s="44">
        <v>1.4974000000000001</v>
      </c>
      <c r="C603" s="44">
        <v>1.4973000000000001</v>
      </c>
      <c r="D603" s="44">
        <v>1.4975000000000001</v>
      </c>
      <c r="E603" s="239">
        <v>1.4974000000000001</v>
      </c>
      <c r="F603" s="44">
        <v>1.4973000000000001</v>
      </c>
      <c r="G603" s="44">
        <v>1.4974000000000001</v>
      </c>
      <c r="H603" s="52">
        <v>1.4974000000000001</v>
      </c>
    </row>
    <row r="604" spans="1:10" ht="13.5" thickBot="1" x14ac:dyDescent="0.25">
      <c r="A604" s="45">
        <v>44661.833333333336</v>
      </c>
      <c r="B604" s="46">
        <v>1.4975000000000001</v>
      </c>
      <c r="C604" s="46">
        <v>1.4974000000000001</v>
      </c>
      <c r="D604" s="46">
        <v>1.4974000000000001</v>
      </c>
      <c r="E604" s="177">
        <v>1.4973000000000001</v>
      </c>
      <c r="F604" s="46">
        <v>1.4973000000000001</v>
      </c>
      <c r="G604" s="46">
        <v>1.4973000000000001</v>
      </c>
      <c r="H604" s="53">
        <v>1.4973000000000001</v>
      </c>
    </row>
    <row r="605" spans="1:10" x14ac:dyDescent="0.2">
      <c r="A605" s="41">
        <v>44662</v>
      </c>
      <c r="B605" s="240">
        <v>1.4974000000000001</v>
      </c>
      <c r="C605" s="42">
        <v>1.4974000000000001</v>
      </c>
      <c r="D605" s="42">
        <v>1.4974000000000001</v>
      </c>
      <c r="E605" s="176">
        <v>1.4973000000000001</v>
      </c>
      <c r="F605" s="42">
        <v>1.4973000000000001</v>
      </c>
      <c r="G605" s="42">
        <v>1.4974000000000001</v>
      </c>
      <c r="H605" s="51">
        <v>1.4973000000000001</v>
      </c>
    </row>
    <row r="606" spans="1:10" x14ac:dyDescent="0.2">
      <c r="A606" s="43">
        <v>44662.166666666664</v>
      </c>
      <c r="B606" s="44">
        <v>1.4976</v>
      </c>
      <c r="C606" s="241">
        <v>1.4975000000000001</v>
      </c>
      <c r="D606" s="241">
        <v>1.4974000000000001</v>
      </c>
      <c r="E606" s="242">
        <v>1.4974000000000001</v>
      </c>
      <c r="F606" s="241">
        <v>1.4973000000000001</v>
      </c>
      <c r="G606" s="241">
        <v>1.4974000000000001</v>
      </c>
      <c r="H606" s="243">
        <v>1.4974000000000001</v>
      </c>
    </row>
    <row r="607" spans="1:10" x14ac:dyDescent="0.2">
      <c r="A607" s="43">
        <v>44662.333333333336</v>
      </c>
      <c r="B607" s="44">
        <v>1.4974000000000001</v>
      </c>
      <c r="C607" s="44">
        <v>1.4974000000000001</v>
      </c>
      <c r="D607" s="44">
        <v>1.4973000000000001</v>
      </c>
      <c r="E607" s="239">
        <v>1.4973000000000001</v>
      </c>
      <c r="F607" s="44">
        <v>1.4974000000000001</v>
      </c>
      <c r="G607" s="44">
        <v>1.4974000000000001</v>
      </c>
      <c r="H607" s="52">
        <v>1.4974000000000001</v>
      </c>
    </row>
    <row r="608" spans="1:10" x14ac:dyDescent="0.2">
      <c r="A608" s="43">
        <v>44662.5</v>
      </c>
      <c r="B608" s="44">
        <v>1.4978</v>
      </c>
      <c r="C608" s="44">
        <v>1.4974000000000001</v>
      </c>
      <c r="D608" s="44">
        <v>1.4974000000000001</v>
      </c>
      <c r="E608" s="239">
        <v>1.4974000000000001</v>
      </c>
      <c r="F608" s="44">
        <v>1.4973000000000001</v>
      </c>
      <c r="G608" s="44">
        <v>1.4974000000000001</v>
      </c>
      <c r="H608" s="52">
        <v>1.4974000000000001</v>
      </c>
    </row>
    <row r="609" spans="1:8" x14ac:dyDescent="0.2">
      <c r="A609" s="43">
        <v>44662.666666666664</v>
      </c>
      <c r="B609" s="44">
        <v>1.4974000000000001</v>
      </c>
      <c r="C609" s="44">
        <v>1.4974000000000001</v>
      </c>
      <c r="D609" s="44">
        <v>1.4974000000000001</v>
      </c>
      <c r="E609" s="239">
        <v>1.4973000000000001</v>
      </c>
      <c r="F609" s="44">
        <v>1.4973000000000001</v>
      </c>
      <c r="G609" s="44">
        <v>1.4973000000000001</v>
      </c>
      <c r="H609" s="52">
        <v>1.4973000000000001</v>
      </c>
    </row>
    <row r="610" spans="1:8" ht="13.5" thickBot="1" x14ac:dyDescent="0.25">
      <c r="A610" s="45">
        <v>44662.833333333336</v>
      </c>
      <c r="B610" s="46">
        <v>1.4974000000000001</v>
      </c>
      <c r="C610" s="46">
        <v>1.4974000000000001</v>
      </c>
      <c r="D610" s="46">
        <v>1.4974000000000001</v>
      </c>
      <c r="E610" s="177">
        <v>1.4973000000000001</v>
      </c>
      <c r="F610" s="46">
        <v>1.4974000000000001</v>
      </c>
      <c r="G610" s="46">
        <v>1.4973000000000001</v>
      </c>
      <c r="H610" s="53">
        <v>1.4973000000000001</v>
      </c>
    </row>
    <row r="611" spans="1:8" x14ac:dyDescent="0.2">
      <c r="A611" s="41">
        <v>44663</v>
      </c>
      <c r="B611" s="240">
        <v>1.4975000000000001</v>
      </c>
      <c r="C611" s="42">
        <v>1.4974000000000001</v>
      </c>
      <c r="D611" s="42">
        <v>1.4975000000000001</v>
      </c>
      <c r="E611" s="176">
        <v>1.4974000000000001</v>
      </c>
      <c r="F611" s="42">
        <v>1.4975000000000001</v>
      </c>
      <c r="G611" s="42">
        <v>1.4974000000000001</v>
      </c>
      <c r="H611" s="51">
        <v>1.4975000000000001</v>
      </c>
    </row>
    <row r="612" spans="1:8" x14ac:dyDescent="0.2">
      <c r="A612" s="43">
        <v>44663.166666666664</v>
      </c>
      <c r="B612" s="44">
        <v>1.4975000000000001</v>
      </c>
      <c r="C612" s="241">
        <v>1.4975000000000001</v>
      </c>
      <c r="D612" s="241">
        <v>1.4975000000000001</v>
      </c>
      <c r="E612" s="242">
        <v>1.4974000000000001</v>
      </c>
      <c r="F612" s="241">
        <v>1.4975000000000001</v>
      </c>
      <c r="G612" s="241">
        <v>1.4975000000000001</v>
      </c>
      <c r="H612" s="243">
        <v>1.4976</v>
      </c>
    </row>
    <row r="613" spans="1:8" x14ac:dyDescent="0.2">
      <c r="A613" s="43">
        <v>44663.333333333336</v>
      </c>
      <c r="B613" s="44">
        <v>1.4975000000000001</v>
      </c>
      <c r="C613" s="44">
        <v>1.4976</v>
      </c>
      <c r="D613" s="44">
        <v>1.4975000000000001</v>
      </c>
      <c r="E613" s="239">
        <v>1.4977</v>
      </c>
      <c r="F613" s="44">
        <v>1.4976</v>
      </c>
      <c r="G613" s="44">
        <v>1.4975000000000001</v>
      </c>
      <c r="H613" s="52">
        <v>1.4977</v>
      </c>
    </row>
    <row r="614" spans="1:8" x14ac:dyDescent="0.2">
      <c r="A614" s="43">
        <v>44663.5</v>
      </c>
      <c r="B614" s="44">
        <v>1.4974000000000001</v>
      </c>
      <c r="C614" s="44">
        <v>1.4974000000000001</v>
      </c>
      <c r="D614" s="44">
        <v>1.4974000000000001</v>
      </c>
      <c r="E614" s="239">
        <v>1.4975000000000001</v>
      </c>
      <c r="F614" s="44">
        <v>1.4975000000000001</v>
      </c>
      <c r="G614" s="44">
        <v>1.4974000000000001</v>
      </c>
      <c r="H614" s="52">
        <v>1.4975000000000001</v>
      </c>
    </row>
    <row r="615" spans="1:8" x14ac:dyDescent="0.2">
      <c r="A615" s="43">
        <v>44663.666666666664</v>
      </c>
      <c r="B615" s="44">
        <v>1.4974000000000001</v>
      </c>
      <c r="C615" s="44">
        <v>1.4974000000000001</v>
      </c>
      <c r="D615" s="44">
        <v>1.4974000000000001</v>
      </c>
      <c r="E615" s="239">
        <v>1.4975000000000001</v>
      </c>
      <c r="F615" s="44">
        <v>1.4975000000000001</v>
      </c>
      <c r="G615" s="44">
        <v>1.4973000000000001</v>
      </c>
      <c r="H615" s="52">
        <v>1.4974000000000001</v>
      </c>
    </row>
    <row r="616" spans="1:8" ht="13.5" thickBot="1" x14ac:dyDescent="0.25">
      <c r="A616" s="45">
        <v>44663.833333333336</v>
      </c>
      <c r="B616" s="46">
        <v>1.4974000000000001</v>
      </c>
      <c r="C616" s="46">
        <v>1.4974000000000001</v>
      </c>
      <c r="D616" s="46">
        <v>1.4975000000000001</v>
      </c>
      <c r="E616" s="177">
        <v>1.4975000000000001</v>
      </c>
      <c r="F616" s="46">
        <v>1.4975000000000001</v>
      </c>
      <c r="G616" s="46">
        <v>1.4974000000000001</v>
      </c>
      <c r="H616" s="53">
        <v>1.4974000000000001</v>
      </c>
    </row>
    <row r="617" spans="1:8" x14ac:dyDescent="0.2">
      <c r="A617" s="41">
        <v>44664</v>
      </c>
      <c r="B617" s="240">
        <v>1.4974000000000001</v>
      </c>
      <c r="C617" s="42">
        <v>1.4974000000000001</v>
      </c>
      <c r="D617" s="42">
        <v>1.4975000000000001</v>
      </c>
      <c r="E617" s="176">
        <v>1.4973000000000001</v>
      </c>
      <c r="F617" s="42">
        <v>1.4975000000000001</v>
      </c>
      <c r="G617" s="42">
        <v>1.4973000000000001</v>
      </c>
      <c r="H617" s="51">
        <v>1.4971000000000001</v>
      </c>
    </row>
    <row r="618" spans="1:8" x14ac:dyDescent="0.2">
      <c r="A618" s="43">
        <v>44664.166666666664</v>
      </c>
      <c r="B618" s="44">
        <v>1.4974000000000001</v>
      </c>
      <c r="C618" s="241">
        <v>1.4974000000000001</v>
      </c>
      <c r="D618" s="241">
        <v>1.4975000000000001</v>
      </c>
      <c r="E618" s="242">
        <v>1.4974000000000001</v>
      </c>
      <c r="F618" s="241">
        <v>1.4975000000000001</v>
      </c>
      <c r="G618" s="241">
        <v>1.4973000000000001</v>
      </c>
      <c r="H618" s="243">
        <v>1.4974000000000001</v>
      </c>
    </row>
    <row r="619" spans="1:8" x14ac:dyDescent="0.2">
      <c r="A619" s="43">
        <v>44664.333333333336</v>
      </c>
      <c r="B619" s="44">
        <v>1.4974000000000001</v>
      </c>
      <c r="C619" s="44">
        <v>1.4974000000000001</v>
      </c>
      <c r="D619" s="44">
        <v>1.4975000000000001</v>
      </c>
      <c r="E619" s="239">
        <v>1.4974000000000001</v>
      </c>
      <c r="F619" s="44">
        <v>1.4975000000000001</v>
      </c>
      <c r="G619" s="44">
        <v>1.4974000000000001</v>
      </c>
      <c r="H619" s="52">
        <v>1.4974000000000001</v>
      </c>
    </row>
    <row r="620" spans="1:8" x14ac:dyDescent="0.2">
      <c r="A620" s="43">
        <v>44664.5</v>
      </c>
      <c r="B620" s="44">
        <v>1.4976</v>
      </c>
      <c r="C620" s="44">
        <v>1.4973000000000001</v>
      </c>
      <c r="D620" s="44">
        <v>1.4974000000000001</v>
      </c>
      <c r="E620" s="239">
        <v>1.4974000000000001</v>
      </c>
      <c r="F620" s="44">
        <v>1.4975000000000001</v>
      </c>
      <c r="G620" s="44">
        <v>1.4973000000000001</v>
      </c>
      <c r="H620" s="52">
        <v>1.4973000000000001</v>
      </c>
    </row>
    <row r="621" spans="1:8" x14ac:dyDescent="0.2">
      <c r="A621" s="43">
        <v>44664.666666666664</v>
      </c>
      <c r="B621" s="44">
        <v>1.4974000000000001</v>
      </c>
      <c r="C621" s="44">
        <v>1.4973000000000001</v>
      </c>
      <c r="D621" s="44">
        <v>1.4975000000000001</v>
      </c>
      <c r="E621" s="239">
        <v>1.4973000000000001</v>
      </c>
      <c r="F621" s="44">
        <v>1.4975000000000001</v>
      </c>
      <c r="G621" s="44">
        <v>1.4974000000000001</v>
      </c>
      <c r="H621" s="52">
        <v>1.4975000000000001</v>
      </c>
    </row>
    <row r="622" spans="1:8" ht="13.5" thickBot="1" x14ac:dyDescent="0.25">
      <c r="A622" s="45">
        <v>44664.833333333336</v>
      </c>
      <c r="B622" s="46">
        <v>1.4975000000000001</v>
      </c>
      <c r="C622" s="46">
        <v>1.4974000000000001</v>
      </c>
      <c r="D622" s="46">
        <v>1.4977</v>
      </c>
      <c r="E622" s="177">
        <v>1.4977</v>
      </c>
      <c r="F622" s="46">
        <v>1.4977</v>
      </c>
      <c r="G622" s="46">
        <v>1.4974000000000001</v>
      </c>
      <c r="H622" s="53">
        <v>1.4975000000000001</v>
      </c>
    </row>
    <row r="623" spans="1:8" x14ac:dyDescent="0.2">
      <c r="A623" s="41">
        <v>44665</v>
      </c>
      <c r="B623" s="240">
        <v>1.4975000000000001</v>
      </c>
      <c r="C623" s="42">
        <v>1.4975000000000001</v>
      </c>
      <c r="D623" s="42">
        <v>1.4977</v>
      </c>
      <c r="E623" s="176">
        <v>1.4976</v>
      </c>
      <c r="F623" s="42">
        <v>1.4971000000000001</v>
      </c>
      <c r="G623" s="42">
        <v>1.4974000000000001</v>
      </c>
      <c r="H623" s="51">
        <v>1.4975000000000001</v>
      </c>
    </row>
    <row r="624" spans="1:8" x14ac:dyDescent="0.2">
      <c r="A624" s="43">
        <v>44665.166666666664</v>
      </c>
      <c r="B624" s="44">
        <v>1.4973000000000001</v>
      </c>
      <c r="C624" s="241">
        <v>1.4975000000000001</v>
      </c>
      <c r="D624" s="241">
        <v>1.4977</v>
      </c>
      <c r="E624" s="242">
        <v>1.4976</v>
      </c>
      <c r="F624" s="241">
        <v>1.4974000000000001</v>
      </c>
      <c r="G624" s="241">
        <v>1.4974000000000001</v>
      </c>
      <c r="H624" s="243">
        <v>1.4975000000000001</v>
      </c>
    </row>
    <row r="625" spans="1:8" x14ac:dyDescent="0.2">
      <c r="A625" s="43">
        <v>44665.333333333336</v>
      </c>
      <c r="B625" s="44">
        <v>1.4976</v>
      </c>
      <c r="C625" s="44">
        <v>1.4975000000000001</v>
      </c>
      <c r="D625" s="44">
        <v>1.4978</v>
      </c>
      <c r="E625" s="239">
        <v>1.4975000000000001</v>
      </c>
      <c r="F625" s="44">
        <v>1.4976</v>
      </c>
      <c r="G625" s="44">
        <v>1.4975000000000001</v>
      </c>
      <c r="H625" s="52">
        <v>1.4975000000000001</v>
      </c>
    </row>
    <row r="626" spans="1:8" x14ac:dyDescent="0.2">
      <c r="A626" s="43">
        <v>44665.5</v>
      </c>
      <c r="B626" s="44">
        <v>1.4976</v>
      </c>
      <c r="C626" s="44">
        <v>1.4975000000000001</v>
      </c>
      <c r="D626" s="44">
        <v>1.4977</v>
      </c>
      <c r="E626" s="239">
        <v>1.4974000000000001</v>
      </c>
      <c r="F626" s="44">
        <v>1.4976</v>
      </c>
      <c r="G626" s="44">
        <v>1.4975000000000001</v>
      </c>
      <c r="H626" s="52">
        <v>1.4975000000000001</v>
      </c>
    </row>
    <row r="627" spans="1:8" x14ac:dyDescent="0.2">
      <c r="A627" s="43">
        <v>44665.666666666664</v>
      </c>
      <c r="B627" s="44">
        <v>1.4975000000000001</v>
      </c>
      <c r="C627" s="44">
        <v>1.4973000000000001</v>
      </c>
      <c r="D627" s="44">
        <v>1.4976</v>
      </c>
      <c r="E627" s="239">
        <v>1.4973000000000001</v>
      </c>
      <c r="F627" s="44">
        <v>1.4975000000000001</v>
      </c>
      <c r="G627" s="44">
        <v>1.4974000000000001</v>
      </c>
      <c r="H627" s="52">
        <v>1.4975000000000001</v>
      </c>
    </row>
    <row r="628" spans="1:8" ht="13.5" thickBot="1" x14ac:dyDescent="0.25">
      <c r="A628" s="45">
        <v>44665.833333333336</v>
      </c>
      <c r="B628" s="46">
        <v>1.4973000000000001</v>
      </c>
      <c r="C628" s="46">
        <v>1.4973000000000001</v>
      </c>
      <c r="D628" s="46">
        <v>1.4976</v>
      </c>
      <c r="E628" s="177">
        <v>1.4973000000000001</v>
      </c>
      <c r="F628" s="46">
        <v>1.4974000000000001</v>
      </c>
      <c r="G628" s="46">
        <v>1.4974000000000001</v>
      </c>
      <c r="H628" s="53">
        <v>1.4975000000000001</v>
      </c>
    </row>
    <row r="629" spans="1:8" x14ac:dyDescent="0.2">
      <c r="A629" s="41">
        <v>44666</v>
      </c>
      <c r="B629" s="240">
        <v>1.4975000000000001</v>
      </c>
      <c r="C629" s="42">
        <v>1.4975000000000001</v>
      </c>
      <c r="D629" s="42">
        <v>1.4977</v>
      </c>
      <c r="E629" s="176">
        <v>1.4976</v>
      </c>
      <c r="F629" s="42">
        <v>1.4971000000000001</v>
      </c>
      <c r="G629" s="42">
        <v>1.4974000000000001</v>
      </c>
      <c r="H629" s="51">
        <v>1.4975000000000001</v>
      </c>
    </row>
    <row r="630" spans="1:8" x14ac:dyDescent="0.2">
      <c r="A630" s="43">
        <v>44666.166666666664</v>
      </c>
      <c r="B630" s="44">
        <v>1.4974000000000001</v>
      </c>
      <c r="C630" s="241">
        <v>1.4976</v>
      </c>
      <c r="D630" s="241">
        <v>1.4976</v>
      </c>
      <c r="E630" s="242">
        <v>1.4971000000000001</v>
      </c>
      <c r="F630" s="241">
        <v>1.4975000000000001</v>
      </c>
      <c r="G630" s="241">
        <v>1.4974000000000001</v>
      </c>
      <c r="H630" s="243">
        <v>1.4975000000000001</v>
      </c>
    </row>
    <row r="631" spans="1:8" x14ac:dyDescent="0.2">
      <c r="A631" s="43">
        <v>44666.333333333336</v>
      </c>
      <c r="B631" s="44">
        <v>1.4972000000000001</v>
      </c>
      <c r="C631" s="44">
        <v>1.4972000000000001</v>
      </c>
      <c r="D631" s="44">
        <v>1.4975000000000001</v>
      </c>
      <c r="E631" s="239">
        <v>1.4970000000000001</v>
      </c>
      <c r="F631" s="44">
        <v>1.4975000000000001</v>
      </c>
      <c r="G631" s="44">
        <v>1.4974000000000001</v>
      </c>
      <c r="H631" s="52">
        <v>1.4974000000000001</v>
      </c>
    </row>
    <row r="632" spans="1:8" x14ac:dyDescent="0.2">
      <c r="A632" s="43">
        <v>44666.5</v>
      </c>
      <c r="B632" s="44">
        <v>1.4973000000000001</v>
      </c>
      <c r="C632" s="44">
        <v>1.4975000000000001</v>
      </c>
      <c r="D632" s="44">
        <v>1.4976</v>
      </c>
      <c r="E632" s="239">
        <v>1.4970000000000001</v>
      </c>
      <c r="F632" s="44">
        <v>1.4975000000000001</v>
      </c>
      <c r="G632" s="44">
        <v>1.4974000000000001</v>
      </c>
      <c r="H632" s="52">
        <v>1.4974000000000001</v>
      </c>
    </row>
    <row r="633" spans="1:8" x14ac:dyDescent="0.2">
      <c r="A633" s="43">
        <v>44666.666666666664</v>
      </c>
      <c r="B633" s="44">
        <v>1.4974000000000001</v>
      </c>
      <c r="C633" s="44">
        <v>1.4973000000000001</v>
      </c>
      <c r="D633" s="44">
        <v>1.4975000000000001</v>
      </c>
      <c r="E633" s="239">
        <v>1.4970000000000001</v>
      </c>
      <c r="F633" s="44">
        <v>1.4974000000000001</v>
      </c>
      <c r="G633" s="44">
        <v>1.4973000000000001</v>
      </c>
      <c r="H633" s="52">
        <v>1.4974000000000001</v>
      </c>
    </row>
    <row r="634" spans="1:8" ht="13.5" thickBot="1" x14ac:dyDescent="0.25">
      <c r="A634" s="45">
        <v>44666.833333333336</v>
      </c>
      <c r="B634" s="46">
        <v>1.4975000000000001</v>
      </c>
      <c r="C634" s="46"/>
      <c r="D634" s="46">
        <v>1.4975000000000001</v>
      </c>
      <c r="E634" s="177">
        <v>1.4970000000000001</v>
      </c>
      <c r="F634" s="46">
        <v>1.4974000000000001</v>
      </c>
      <c r="G634" s="46">
        <v>1.4973000000000001</v>
      </c>
      <c r="H634" s="53">
        <v>1.4975000000000001</v>
      </c>
    </row>
    <row r="635" spans="1:8" x14ac:dyDescent="0.2">
      <c r="A635" s="41">
        <v>44667</v>
      </c>
      <c r="B635" s="240">
        <v>1.4975000000000001</v>
      </c>
      <c r="C635" s="42">
        <v>1.4974000000000001</v>
      </c>
      <c r="D635" s="42">
        <v>1.4975000000000001</v>
      </c>
      <c r="E635" s="176">
        <v>1.4970000000000001</v>
      </c>
      <c r="F635" s="42">
        <v>1.4974000000000001</v>
      </c>
      <c r="G635" s="42">
        <v>1.4973000000000001</v>
      </c>
      <c r="H635" s="51">
        <v>1.4974000000000001</v>
      </c>
    </row>
    <row r="636" spans="1:8" x14ac:dyDescent="0.2">
      <c r="A636" s="43">
        <v>44667.166666666664</v>
      </c>
      <c r="B636" s="44">
        <v>1.4975000000000001</v>
      </c>
      <c r="C636" s="241">
        <v>1.4974000000000001</v>
      </c>
      <c r="D636" s="241">
        <v>1.4975000000000001</v>
      </c>
      <c r="E636" s="242">
        <v>1.4971000000000001</v>
      </c>
      <c r="F636" s="241">
        <v>1.4974000000000001</v>
      </c>
      <c r="G636" s="241">
        <v>1.4973000000000001</v>
      </c>
      <c r="H636" s="243">
        <v>1.4974000000000001</v>
      </c>
    </row>
    <row r="637" spans="1:8" x14ac:dyDescent="0.2">
      <c r="A637" s="43">
        <v>44667.333333333336</v>
      </c>
      <c r="B637" s="44">
        <v>1.4975000000000001</v>
      </c>
      <c r="C637" s="44">
        <v>1.4974000000000001</v>
      </c>
      <c r="D637" s="44">
        <v>1.4975000000000001</v>
      </c>
      <c r="E637" s="239">
        <v>1.4975000000000001</v>
      </c>
      <c r="F637" s="44">
        <v>1.4971000000000001</v>
      </c>
      <c r="G637" s="44">
        <v>1.4974000000000001</v>
      </c>
      <c r="H637" s="52">
        <v>1.4975000000000001</v>
      </c>
    </row>
    <row r="638" spans="1:8" x14ac:dyDescent="0.2">
      <c r="A638" s="43">
        <v>44667.5</v>
      </c>
      <c r="B638" s="44">
        <v>1.4976</v>
      </c>
      <c r="C638" s="44">
        <v>1.4974000000000001</v>
      </c>
      <c r="D638" s="44">
        <v>1.4975000000000001</v>
      </c>
      <c r="E638" s="239">
        <v>1.4972000000000001</v>
      </c>
      <c r="F638" s="44">
        <v>1.4975000000000001</v>
      </c>
      <c r="G638" s="44">
        <v>1.4973000000000001</v>
      </c>
      <c r="H638" s="52">
        <v>1.4974000000000001</v>
      </c>
    </row>
    <row r="639" spans="1:8" x14ac:dyDescent="0.2">
      <c r="A639" s="43">
        <v>44667.666666666664</v>
      </c>
      <c r="B639" s="44">
        <v>1.4975000000000001</v>
      </c>
      <c r="C639" s="44">
        <v>1.4974000000000001</v>
      </c>
      <c r="D639" s="44">
        <v>1.4975000000000001</v>
      </c>
      <c r="E639" s="239">
        <v>1.4973000000000001</v>
      </c>
      <c r="F639" s="44">
        <v>1.4975000000000001</v>
      </c>
      <c r="G639" s="44">
        <v>1.4973000000000001</v>
      </c>
      <c r="H639" s="52">
        <v>1.4974000000000001</v>
      </c>
    </row>
    <row r="640" spans="1:8" ht="13.5" thickBot="1" x14ac:dyDescent="0.25">
      <c r="A640" s="45">
        <v>44667.833333333336</v>
      </c>
      <c r="B640" s="46">
        <v>1.4978</v>
      </c>
      <c r="C640" s="46"/>
      <c r="D640" s="46">
        <v>1.4975000000000001</v>
      </c>
      <c r="E640" s="177">
        <v>1.4974000000000001</v>
      </c>
      <c r="F640" s="46">
        <v>1.4975000000000001</v>
      </c>
      <c r="G640" s="46">
        <v>1.4974000000000001</v>
      </c>
      <c r="H640" s="53">
        <v>1.4974000000000001</v>
      </c>
    </row>
    <row r="641" spans="1:8" x14ac:dyDescent="0.2">
      <c r="A641" s="41">
        <v>44668</v>
      </c>
      <c r="B641" s="240">
        <v>1.4975000000000001</v>
      </c>
      <c r="C641" s="42">
        <v>1.4975000000000001</v>
      </c>
      <c r="D641" s="42">
        <v>1.4976</v>
      </c>
      <c r="E641" s="176">
        <v>1.4973000000000001</v>
      </c>
      <c r="F641" s="42">
        <v>1.4975000000000001</v>
      </c>
      <c r="G641" s="42">
        <v>1.4974000000000001</v>
      </c>
      <c r="H641" s="51">
        <v>1.4974000000000001</v>
      </c>
    </row>
    <row r="642" spans="1:8" x14ac:dyDescent="0.2">
      <c r="A642" s="43">
        <v>44668.166666666664</v>
      </c>
      <c r="B642" s="44">
        <v>1.4975000000000001</v>
      </c>
      <c r="C642" s="241">
        <v>1.4975000000000001</v>
      </c>
      <c r="D642" s="241">
        <v>1.4974000000000001</v>
      </c>
      <c r="E642" s="242">
        <v>1.4973000000000001</v>
      </c>
      <c r="F642" s="241">
        <v>1.4975000000000001</v>
      </c>
      <c r="G642" s="241">
        <v>1.4975000000000001</v>
      </c>
      <c r="H642" s="243">
        <v>1.4974000000000001</v>
      </c>
    </row>
    <row r="643" spans="1:8" x14ac:dyDescent="0.2">
      <c r="A643" s="43">
        <v>44668.333333333336</v>
      </c>
      <c r="B643" s="44">
        <v>1.4974000000000001</v>
      </c>
      <c r="C643" s="44">
        <v>1.4973000000000001</v>
      </c>
      <c r="D643" s="44">
        <v>1.4975000000000001</v>
      </c>
      <c r="E643" s="239">
        <v>1.4972000000000001</v>
      </c>
      <c r="F643" s="44">
        <v>1.4975000000000001</v>
      </c>
      <c r="G643" s="44">
        <v>1.4974000000000001</v>
      </c>
      <c r="H643" s="52">
        <v>1.4975000000000001</v>
      </c>
    </row>
    <row r="644" spans="1:8" x14ac:dyDescent="0.2">
      <c r="A644" s="43">
        <v>44668.5</v>
      </c>
      <c r="B644" s="44">
        <v>1.4976</v>
      </c>
      <c r="C644" s="44">
        <v>1.4974000000000001</v>
      </c>
      <c r="D644" s="44">
        <v>1.4976</v>
      </c>
      <c r="E644" s="239">
        <v>1.4973000000000001</v>
      </c>
      <c r="F644" s="44">
        <v>1.4975000000000001</v>
      </c>
      <c r="G644" s="44">
        <v>1.4975000000000001</v>
      </c>
      <c r="H644" s="52">
        <v>1.4975000000000001</v>
      </c>
    </row>
    <row r="645" spans="1:8" x14ac:dyDescent="0.2">
      <c r="A645" s="43">
        <v>44668.666666666664</v>
      </c>
      <c r="B645" s="44">
        <v>1.4975000000000001</v>
      </c>
      <c r="C645" s="44">
        <v>1.4974000000000001</v>
      </c>
      <c r="D645" s="44">
        <v>1.4975000000000001</v>
      </c>
      <c r="E645" s="239">
        <v>1.4974000000000001</v>
      </c>
      <c r="F645" s="44">
        <v>1.4975000000000001</v>
      </c>
      <c r="G645" s="44">
        <v>1.4974000000000001</v>
      </c>
      <c r="H645" s="52">
        <v>1.4975000000000001</v>
      </c>
    </row>
    <row r="646" spans="1:8" ht="13.5" thickBot="1" x14ac:dyDescent="0.25">
      <c r="A646" s="45">
        <v>44668.833333333336</v>
      </c>
      <c r="B646" s="46">
        <v>1.4975000000000001</v>
      </c>
      <c r="C646" s="46">
        <v>1.4974000000000001</v>
      </c>
      <c r="D646" s="46">
        <v>1.4975000000000001</v>
      </c>
      <c r="E646" s="177">
        <v>1.4975000000000001</v>
      </c>
      <c r="F646" s="46">
        <v>1.4975000000000001</v>
      </c>
      <c r="G646" s="46">
        <v>1.4975000000000001</v>
      </c>
      <c r="H646" s="53">
        <v>1.4975000000000001</v>
      </c>
    </row>
    <row r="647" spans="1:8" x14ac:dyDescent="0.2">
      <c r="A647" s="41">
        <v>44669</v>
      </c>
      <c r="B647" s="240">
        <v>1.4975000000000001</v>
      </c>
      <c r="C647" s="42">
        <v>1.4974000000000001</v>
      </c>
      <c r="D647" s="42">
        <v>1.4975000000000001</v>
      </c>
      <c r="E647" s="176">
        <v>1.4970000000000001</v>
      </c>
      <c r="F647" s="42">
        <v>1.4976</v>
      </c>
      <c r="G647" s="42">
        <v>1.4976</v>
      </c>
      <c r="H647" s="51">
        <v>1.4975000000000001</v>
      </c>
    </row>
    <row r="648" spans="1:8" x14ac:dyDescent="0.2">
      <c r="A648" s="43">
        <v>44669.166666666664</v>
      </c>
      <c r="B648" s="44">
        <v>1.4977</v>
      </c>
      <c r="C648" s="241">
        <v>1.4975000000000001</v>
      </c>
      <c r="D648" s="241">
        <v>1.4976</v>
      </c>
      <c r="E648" s="242">
        <v>1.4972000000000001</v>
      </c>
      <c r="F648" s="241">
        <v>1.4976</v>
      </c>
      <c r="G648" s="241">
        <v>1.4976</v>
      </c>
      <c r="H648" s="243">
        <v>1.4975000000000001</v>
      </c>
    </row>
    <row r="649" spans="1:8" x14ac:dyDescent="0.2">
      <c r="A649" s="43">
        <v>44669.333333333336</v>
      </c>
      <c r="B649" s="44">
        <v>1.4975000000000001</v>
      </c>
      <c r="C649" s="44">
        <v>1.4974000000000001</v>
      </c>
      <c r="D649" s="44">
        <v>1.4974000000000001</v>
      </c>
      <c r="E649" s="239">
        <v>1.4974000000000001</v>
      </c>
      <c r="F649" s="44">
        <v>1.4974000000000001</v>
      </c>
      <c r="G649" s="44">
        <v>1.4974000000000001</v>
      </c>
      <c r="H649" s="52">
        <v>1.4974000000000001</v>
      </c>
    </row>
    <row r="650" spans="1:8" x14ac:dyDescent="0.2">
      <c r="A650" s="43">
        <v>44669.5</v>
      </c>
      <c r="B650" s="44">
        <v>1.4975000000000001</v>
      </c>
      <c r="C650" s="44">
        <v>1.4973000000000001</v>
      </c>
      <c r="D650" s="44">
        <v>1.4974000000000001</v>
      </c>
      <c r="E650" s="239">
        <v>1.4975000000000001</v>
      </c>
      <c r="F650" s="44">
        <v>1.4974000000000001</v>
      </c>
      <c r="G650" s="44">
        <v>1.4973000000000001</v>
      </c>
      <c r="H650" s="52">
        <v>1.4973000000000001</v>
      </c>
    </row>
    <row r="651" spans="1:8" x14ac:dyDescent="0.2">
      <c r="A651" s="43">
        <v>44669.666666666664</v>
      </c>
      <c r="B651" s="44">
        <v>1.4975000000000001</v>
      </c>
      <c r="C651" s="44">
        <v>1.4974000000000001</v>
      </c>
      <c r="D651" s="44">
        <v>1.4975000000000001</v>
      </c>
      <c r="E651" s="239">
        <v>1.4975000000000001</v>
      </c>
      <c r="F651" s="44">
        <v>1.4974000000000001</v>
      </c>
      <c r="G651" s="44">
        <v>1.4974000000000001</v>
      </c>
      <c r="H651" s="52">
        <v>1.4974000000000001</v>
      </c>
    </row>
    <row r="652" spans="1:8" ht="13.5" thickBot="1" x14ac:dyDescent="0.25">
      <c r="A652" s="45">
        <v>44669.833333333336</v>
      </c>
      <c r="B652" s="46">
        <v>1.4974000000000001</v>
      </c>
      <c r="C652" s="46">
        <v>1.4974000000000001</v>
      </c>
      <c r="D652" s="46">
        <v>1.4975000000000001</v>
      </c>
      <c r="E652" s="177">
        <v>1.4975000000000001</v>
      </c>
      <c r="F652" s="46">
        <v>1.4974000000000001</v>
      </c>
      <c r="G652" s="46">
        <v>1.4974000000000001</v>
      </c>
      <c r="H652" s="53">
        <v>1.4974000000000001</v>
      </c>
    </row>
    <row r="653" spans="1:8" x14ac:dyDescent="0.2">
      <c r="A653" s="41">
        <v>44670</v>
      </c>
      <c r="B653" s="240">
        <v>1.4974000000000001</v>
      </c>
      <c r="C653" s="42">
        <v>1.4975000000000001</v>
      </c>
      <c r="D653" s="42">
        <v>1.4976</v>
      </c>
      <c r="E653" s="176">
        <v>1.4975000000000001</v>
      </c>
      <c r="F653" s="42">
        <v>1.4974000000000001</v>
      </c>
      <c r="G653" s="42">
        <v>1.4974000000000001</v>
      </c>
      <c r="H653" s="51">
        <v>1.4973000000000001</v>
      </c>
    </row>
    <row r="654" spans="1:8" x14ac:dyDescent="0.2">
      <c r="A654" s="43">
        <v>44670.166666666664</v>
      </c>
      <c r="B654" s="44">
        <v>1.4974000000000001</v>
      </c>
      <c r="C654" s="241">
        <v>1.4975000000000001</v>
      </c>
      <c r="D654" s="241">
        <v>1.4975000000000001</v>
      </c>
      <c r="E654" s="242">
        <v>1.4975000000000001</v>
      </c>
      <c r="F654" s="241">
        <v>1.4974000000000001</v>
      </c>
      <c r="G654" s="241">
        <v>1.4975000000000001</v>
      </c>
      <c r="H654" s="243">
        <v>1.4973000000000001</v>
      </c>
    </row>
    <row r="655" spans="1:8" x14ac:dyDescent="0.2">
      <c r="A655" s="43">
        <v>44670.333333333336</v>
      </c>
      <c r="B655" s="44">
        <v>1.4974000000000001</v>
      </c>
      <c r="C655" s="44">
        <v>1.4974000000000001</v>
      </c>
      <c r="D655" s="44">
        <v>1.4975000000000001</v>
      </c>
      <c r="E655" s="239">
        <v>1.4974000000000001</v>
      </c>
      <c r="F655" s="44">
        <v>1.4974000000000001</v>
      </c>
      <c r="G655" s="44">
        <v>1.4974000000000001</v>
      </c>
      <c r="H655" s="52">
        <v>1.4974000000000001</v>
      </c>
    </row>
    <row r="656" spans="1:8" x14ac:dyDescent="0.2">
      <c r="A656" s="43">
        <v>44670.5</v>
      </c>
      <c r="B656" s="44">
        <v>1.4974000000000001</v>
      </c>
      <c r="C656" s="44">
        <v>1.4975000000000001</v>
      </c>
      <c r="D656" s="44">
        <v>1.4975000000000001</v>
      </c>
      <c r="E656" s="239">
        <v>1.4975000000000001</v>
      </c>
      <c r="F656" s="44">
        <v>1.4975000000000001</v>
      </c>
      <c r="G656" s="44">
        <v>1.4975000000000001</v>
      </c>
      <c r="H656" s="52">
        <v>1.4975000000000001</v>
      </c>
    </row>
    <row r="657" spans="1:8" x14ac:dyDescent="0.2">
      <c r="A657" s="43">
        <v>44670.666666666664</v>
      </c>
      <c r="B657" s="44">
        <v>1.4974000000000001</v>
      </c>
      <c r="C657" s="44">
        <v>1.4974000000000001</v>
      </c>
      <c r="D657" s="44">
        <v>1.4974000000000001</v>
      </c>
      <c r="E657" s="239">
        <v>1.4975000000000001</v>
      </c>
      <c r="F657" s="44">
        <v>1.4974000000000001</v>
      </c>
      <c r="G657" s="44">
        <v>1.4974000000000001</v>
      </c>
      <c r="H657" s="52">
        <v>1.4973000000000001</v>
      </c>
    </row>
    <row r="658" spans="1:8" ht="13.5" thickBot="1" x14ac:dyDescent="0.25">
      <c r="A658" s="45">
        <v>44670.833333333336</v>
      </c>
      <c r="B658" s="46">
        <v>1.4975000000000001</v>
      </c>
      <c r="C658" s="46">
        <v>1.4975000000000001</v>
      </c>
      <c r="D658" s="46">
        <v>1.4974000000000001</v>
      </c>
      <c r="E658" s="177">
        <v>1.4974000000000001</v>
      </c>
      <c r="F658" s="46">
        <v>1.4974000000000001</v>
      </c>
      <c r="G658" s="46">
        <v>1.4974000000000001</v>
      </c>
      <c r="H658" s="53">
        <v>1.4973000000000001</v>
      </c>
    </row>
    <row r="659" spans="1:8" x14ac:dyDescent="0.2">
      <c r="A659" s="41">
        <v>44671</v>
      </c>
      <c r="B659" s="240">
        <v>1.4974000000000001</v>
      </c>
      <c r="C659" s="42">
        <v>1.4975000000000001</v>
      </c>
      <c r="D659" s="42">
        <v>1.4975000000000001</v>
      </c>
      <c r="E659" s="176">
        <v>1.4974000000000001</v>
      </c>
      <c r="F659" s="42">
        <v>1.4974000000000001</v>
      </c>
      <c r="G659" s="42">
        <v>1.4974000000000001</v>
      </c>
      <c r="H659" s="51">
        <v>1.4973000000000001</v>
      </c>
    </row>
    <row r="660" spans="1:8" x14ac:dyDescent="0.2">
      <c r="A660" s="43">
        <v>44671.166666666664</v>
      </c>
      <c r="B660" s="44">
        <v>1.4974000000000001</v>
      </c>
      <c r="C660" s="241">
        <v>1.4975000000000001</v>
      </c>
      <c r="D660" s="241">
        <v>1.4974000000000001</v>
      </c>
      <c r="E660" s="242">
        <v>1.4975000000000001</v>
      </c>
      <c r="F660" s="241">
        <v>1.4974000000000001</v>
      </c>
      <c r="G660" s="241">
        <v>1.4973000000000001</v>
      </c>
      <c r="H660" s="243">
        <v>1.4974000000000001</v>
      </c>
    </row>
    <row r="661" spans="1:8" x14ac:dyDescent="0.2">
      <c r="A661" s="43">
        <v>44671.333333333336</v>
      </c>
      <c r="B661" s="44">
        <v>1.4975000000000001</v>
      </c>
      <c r="C661" s="44">
        <v>1.4975000000000001</v>
      </c>
      <c r="D661" s="44">
        <v>1.4975000000000001</v>
      </c>
      <c r="E661" s="239">
        <v>1.4975000000000001</v>
      </c>
      <c r="F661" s="44">
        <v>1.4974000000000001</v>
      </c>
      <c r="G661" s="44">
        <v>1.4974000000000001</v>
      </c>
      <c r="H661" s="52">
        <v>1.4973000000000001</v>
      </c>
    </row>
    <row r="662" spans="1:8" x14ac:dyDescent="0.2">
      <c r="A662" s="43">
        <v>44671.5</v>
      </c>
      <c r="B662" s="44">
        <v>1.4975000000000001</v>
      </c>
      <c r="C662" s="44">
        <v>1.4976</v>
      </c>
      <c r="D662" s="44">
        <v>1.4975000000000001</v>
      </c>
      <c r="E662" s="239">
        <v>1.4975000000000001</v>
      </c>
      <c r="F662" s="44">
        <v>1.4974000000000001</v>
      </c>
      <c r="G662" s="44">
        <v>1.4974000000000001</v>
      </c>
      <c r="H662" s="52">
        <v>1.4973000000000001</v>
      </c>
    </row>
    <row r="663" spans="1:8" x14ac:dyDescent="0.2">
      <c r="A663" s="43">
        <v>44671.666666666664</v>
      </c>
      <c r="B663" s="44">
        <v>1.4974000000000001</v>
      </c>
      <c r="C663" s="44">
        <v>1.4975000000000001</v>
      </c>
      <c r="D663" s="44">
        <v>1.4975000000000001</v>
      </c>
      <c r="E663" s="239">
        <v>1.4975000000000001</v>
      </c>
      <c r="F663" s="44">
        <v>1.4974000000000001</v>
      </c>
      <c r="G663" s="44">
        <v>1.4974000000000001</v>
      </c>
      <c r="H663" s="52">
        <v>1.4973000000000001</v>
      </c>
    </row>
    <row r="664" spans="1:8" ht="13.5" thickBot="1" x14ac:dyDescent="0.25">
      <c r="A664" s="45">
        <v>44671.833333333336</v>
      </c>
      <c r="B664" s="46">
        <v>1.4975000000000001</v>
      </c>
      <c r="C664" s="46">
        <v>1.4976</v>
      </c>
      <c r="D664" s="46">
        <v>1.4975000000000001</v>
      </c>
      <c r="E664" s="177">
        <v>1.4975000000000001</v>
      </c>
      <c r="F664" s="46">
        <v>1.4975000000000001</v>
      </c>
      <c r="G664" s="46">
        <v>1.4975000000000001</v>
      </c>
      <c r="H664" s="53">
        <v>1.4975000000000001</v>
      </c>
    </row>
    <row r="665" spans="1:8" x14ac:dyDescent="0.2">
      <c r="A665" s="41">
        <v>44672</v>
      </c>
      <c r="B665" s="240">
        <v>1.4974000000000001</v>
      </c>
      <c r="C665" s="42">
        <v>1.4976</v>
      </c>
      <c r="D665" s="42">
        <v>1.4976</v>
      </c>
      <c r="E665" s="176">
        <v>1.4975000000000001</v>
      </c>
      <c r="F665" s="42">
        <v>1.4974000000000001</v>
      </c>
      <c r="G665" s="42">
        <v>1.4975000000000001</v>
      </c>
      <c r="H665" s="51">
        <v>1.4973000000000001</v>
      </c>
    </row>
    <row r="666" spans="1:8" x14ac:dyDescent="0.2">
      <c r="A666" s="43">
        <v>44672.166666666664</v>
      </c>
      <c r="B666" s="44">
        <v>1.4975000000000001</v>
      </c>
      <c r="C666" s="241">
        <v>1.4976</v>
      </c>
      <c r="D666" s="241">
        <v>1.4976</v>
      </c>
      <c r="E666" s="242">
        <v>1.4974000000000001</v>
      </c>
      <c r="F666" s="241">
        <v>1.4975000000000001</v>
      </c>
      <c r="G666" s="241">
        <v>1.4975000000000001</v>
      </c>
      <c r="H666" s="243">
        <v>1.4974000000000001</v>
      </c>
    </row>
    <row r="667" spans="1:8" x14ac:dyDescent="0.2">
      <c r="A667" s="43">
        <v>44672.333333333336</v>
      </c>
      <c r="B667" s="44">
        <v>1.4974000000000001</v>
      </c>
      <c r="C667" s="44">
        <v>1.4976</v>
      </c>
      <c r="D667" s="44">
        <v>1.4976</v>
      </c>
      <c r="E667" s="239">
        <v>1.4975000000000001</v>
      </c>
      <c r="F667" s="44">
        <v>1.4974000000000001</v>
      </c>
      <c r="G667" s="44">
        <v>1.4975000000000001</v>
      </c>
      <c r="H667" s="52">
        <v>1.4973000000000001</v>
      </c>
    </row>
    <row r="668" spans="1:8" x14ac:dyDescent="0.2">
      <c r="A668" s="43">
        <v>44672.5</v>
      </c>
      <c r="B668" s="44">
        <v>1.4975000000000001</v>
      </c>
      <c r="C668" s="44">
        <v>1.4975000000000001</v>
      </c>
      <c r="D668" s="44">
        <v>1.4976</v>
      </c>
      <c r="E668" s="239">
        <v>1.4975000000000001</v>
      </c>
      <c r="F668" s="44">
        <v>1.4974000000000001</v>
      </c>
      <c r="G668" s="44">
        <v>1.4975000000000001</v>
      </c>
      <c r="H668" s="52">
        <v>1.4974000000000001</v>
      </c>
    </row>
    <row r="669" spans="1:8" x14ac:dyDescent="0.2">
      <c r="A669" s="43">
        <v>44672.666666666664</v>
      </c>
      <c r="B669" s="44">
        <v>1.4974000000000001</v>
      </c>
      <c r="C669" s="44">
        <v>1.4975000000000001</v>
      </c>
      <c r="D669" s="44">
        <v>1.4975000000000001</v>
      </c>
      <c r="E669" s="239">
        <v>1.4974000000000001</v>
      </c>
      <c r="F669" s="44">
        <v>1.4974000000000001</v>
      </c>
      <c r="G669" s="44">
        <v>1.4974000000000001</v>
      </c>
      <c r="H669" s="52">
        <v>1.4973000000000001</v>
      </c>
    </row>
    <row r="670" spans="1:8" ht="13.5" thickBot="1" x14ac:dyDescent="0.25">
      <c r="A670" s="45">
        <v>44672.833333333336</v>
      </c>
      <c r="B670" s="46">
        <v>1.4974000000000001</v>
      </c>
      <c r="C670" s="46">
        <v>1.4974000000000001</v>
      </c>
      <c r="D670" s="46">
        <v>1.4974000000000001</v>
      </c>
      <c r="E670" s="177">
        <v>1.4974000000000001</v>
      </c>
      <c r="F670" s="46">
        <v>1.4975000000000001</v>
      </c>
      <c r="G670" s="46">
        <v>1.4975000000000001</v>
      </c>
      <c r="H670" s="53">
        <v>1.4974000000000001</v>
      </c>
    </row>
    <row r="671" spans="1:8" x14ac:dyDescent="0.2">
      <c r="A671" s="41">
        <v>44672.999999652777</v>
      </c>
      <c r="B671" s="240"/>
      <c r="C671" s="42"/>
      <c r="D671" s="42">
        <v>1.4974000000000001</v>
      </c>
      <c r="E671" s="176">
        <v>1.4975000000000001</v>
      </c>
      <c r="F671" s="42">
        <v>1.4974000000000001</v>
      </c>
      <c r="G671" s="42">
        <v>1.4973000000000001</v>
      </c>
      <c r="H671" s="51">
        <v>1.4973000000000001</v>
      </c>
    </row>
    <row r="672" spans="1:8" x14ac:dyDescent="0.2">
      <c r="A672" s="43">
        <v>44673.166666261575</v>
      </c>
      <c r="B672" s="44">
        <v>1.4974000000000001</v>
      </c>
      <c r="C672" s="241">
        <v>1.4974000000000001</v>
      </c>
      <c r="D672" s="241">
        <v>1.4975000000000001</v>
      </c>
      <c r="E672" s="242">
        <v>1.4975000000000001</v>
      </c>
      <c r="F672" s="241">
        <v>1.4974000000000001</v>
      </c>
      <c r="G672" s="241">
        <v>1.4974000000000001</v>
      </c>
      <c r="H672" s="243">
        <v>1.4973000000000001</v>
      </c>
    </row>
    <row r="673" spans="1:8" x14ac:dyDescent="0.2">
      <c r="A673" s="43">
        <v>44673.333332870374</v>
      </c>
      <c r="B673" s="44">
        <v>1.4976</v>
      </c>
      <c r="C673" s="44">
        <v>1.4974000000000001</v>
      </c>
      <c r="D673" s="44">
        <v>1.4975000000000001</v>
      </c>
      <c r="E673" s="239">
        <v>1.4975000000000001</v>
      </c>
      <c r="F673" s="44">
        <v>1.4974000000000001</v>
      </c>
      <c r="G673" s="44">
        <v>1.4974000000000001</v>
      </c>
      <c r="H673" s="52">
        <v>1.4975000000000001</v>
      </c>
    </row>
    <row r="674" spans="1:8" x14ac:dyDescent="0.2">
      <c r="A674" s="43">
        <v>44673.499999479165</v>
      </c>
      <c r="B674" s="44">
        <v>1.4974000000000001</v>
      </c>
      <c r="C674" s="44">
        <v>1.4974000000000001</v>
      </c>
      <c r="D674" s="44">
        <v>1.4974000000000001</v>
      </c>
      <c r="E674" s="239">
        <v>1.4974000000000001</v>
      </c>
      <c r="F674" s="44">
        <v>1.4973000000000001</v>
      </c>
      <c r="G674" s="44">
        <v>1.4973000000000001</v>
      </c>
      <c r="H674" s="52">
        <v>1.4974000000000001</v>
      </c>
    </row>
    <row r="675" spans="1:8" x14ac:dyDescent="0.2">
      <c r="A675" s="43">
        <v>44673.666666087964</v>
      </c>
      <c r="B675" s="44">
        <v>1.4974000000000001</v>
      </c>
      <c r="C675" s="44">
        <v>1.4974000000000001</v>
      </c>
      <c r="D675" s="44">
        <v>1.4975000000000001</v>
      </c>
      <c r="E675" s="239">
        <v>1.4975000000000001</v>
      </c>
      <c r="F675" s="44">
        <v>1.4974000000000001</v>
      </c>
      <c r="G675" s="44">
        <v>1.4974000000000001</v>
      </c>
      <c r="H675" s="52">
        <v>1.4974000000000001</v>
      </c>
    </row>
    <row r="676" spans="1:8" ht="13.5" thickBot="1" x14ac:dyDescent="0.25">
      <c r="A676" s="45">
        <v>44673.833332696762</v>
      </c>
      <c r="B676" s="46">
        <v>1.4975000000000001</v>
      </c>
      <c r="C676" s="46">
        <v>1.4975000000000001</v>
      </c>
      <c r="D676" s="46">
        <v>1.4975000000000001</v>
      </c>
      <c r="E676" s="177">
        <v>1.4975000000000001</v>
      </c>
      <c r="F676" s="46">
        <v>1.4974000000000001</v>
      </c>
      <c r="G676" s="46">
        <v>1.4974000000000001</v>
      </c>
      <c r="H676" s="53">
        <v>1.4974000000000001</v>
      </c>
    </row>
    <row r="677" spans="1:8" x14ac:dyDescent="0.2">
      <c r="A677" s="41">
        <v>44674</v>
      </c>
      <c r="B677" s="240">
        <v>1.4974000000000001</v>
      </c>
      <c r="C677" s="42">
        <v>1.4974000000000001</v>
      </c>
      <c r="D677" s="42">
        <v>1.4982</v>
      </c>
      <c r="E677" s="176">
        <v>1.4967999999999999</v>
      </c>
      <c r="F677" s="42">
        <v>1.4975000000000001</v>
      </c>
      <c r="G677" s="42">
        <v>1.4975000000000001</v>
      </c>
      <c r="H677" s="51">
        <v>1.4974000000000001</v>
      </c>
    </row>
    <row r="678" spans="1:8" x14ac:dyDescent="0.2">
      <c r="A678" s="43">
        <v>44674.166666666664</v>
      </c>
      <c r="B678" s="44">
        <v>1.4974000000000001</v>
      </c>
      <c r="C678" s="241"/>
      <c r="D678" s="241">
        <v>1.4975000000000001</v>
      </c>
      <c r="E678" s="242">
        <v>1.4976</v>
      </c>
      <c r="F678" s="241">
        <v>1.4974000000000001</v>
      </c>
      <c r="G678" s="241">
        <v>1.4974000000000001</v>
      </c>
      <c r="H678" s="243">
        <v>1.4974000000000001</v>
      </c>
    </row>
    <row r="679" spans="1:8" x14ac:dyDescent="0.2">
      <c r="A679" s="43">
        <v>44674.333333333336</v>
      </c>
      <c r="B679" s="44">
        <v>1.4975000000000001</v>
      </c>
      <c r="C679" s="44">
        <v>1.4975000000000001</v>
      </c>
      <c r="D679" s="44">
        <v>1.4976</v>
      </c>
      <c r="E679" s="239">
        <v>1.4976</v>
      </c>
      <c r="F679" s="44">
        <v>1.4975000000000001</v>
      </c>
      <c r="G679" s="44">
        <v>1.4976</v>
      </c>
      <c r="H679" s="52">
        <v>1.4975000000000001</v>
      </c>
    </row>
    <row r="680" spans="1:8" x14ac:dyDescent="0.2">
      <c r="A680" s="43">
        <v>44674.5</v>
      </c>
      <c r="B680" s="44">
        <v>1.4976</v>
      </c>
      <c r="C680" s="44">
        <v>1.4976</v>
      </c>
      <c r="D680" s="44">
        <v>1.4975000000000001</v>
      </c>
      <c r="E680" s="239">
        <v>1.4976</v>
      </c>
      <c r="F680" s="44">
        <v>1.4976</v>
      </c>
      <c r="G680" s="44">
        <v>1.4976</v>
      </c>
      <c r="H680" s="52">
        <v>1.4976</v>
      </c>
    </row>
    <row r="681" spans="1:8" x14ac:dyDescent="0.2">
      <c r="A681" s="43">
        <v>44674.666666666664</v>
      </c>
      <c r="B681" s="44">
        <v>1.4975000000000001</v>
      </c>
      <c r="C681" s="44">
        <v>1.4976</v>
      </c>
      <c r="D681" s="44">
        <v>1.4976</v>
      </c>
      <c r="E681" s="239">
        <v>1.4975000000000001</v>
      </c>
      <c r="F681" s="44">
        <v>1.4975000000000001</v>
      </c>
      <c r="G681" s="44">
        <v>1.4975000000000001</v>
      </c>
      <c r="H681" s="52">
        <v>1.4974000000000001</v>
      </c>
    </row>
    <row r="682" spans="1:8" ht="13.5" thickBot="1" x14ac:dyDescent="0.25">
      <c r="A682" s="45">
        <v>44674.833333333336</v>
      </c>
      <c r="B682" s="46">
        <v>1.4975000000000001</v>
      </c>
      <c r="C682" s="46">
        <v>1.4975000000000001</v>
      </c>
      <c r="D682" s="46">
        <v>1.4975000000000001</v>
      </c>
      <c r="E682" s="177">
        <v>1.4975000000000001</v>
      </c>
      <c r="F682" s="46">
        <v>1.4975000000000001</v>
      </c>
      <c r="G682" s="46">
        <v>1.4975000000000001</v>
      </c>
      <c r="H682" s="53">
        <v>1.4974000000000001</v>
      </c>
    </row>
    <row r="683" spans="1:8" x14ac:dyDescent="0.2">
      <c r="A683" s="41">
        <v>44675</v>
      </c>
      <c r="B683" s="240">
        <v>1.4974000000000001</v>
      </c>
      <c r="C683" s="42">
        <v>1.4974000000000001</v>
      </c>
      <c r="D683" s="42">
        <v>1.4974000000000001</v>
      </c>
      <c r="E683" s="176">
        <v>1.4975000000000001</v>
      </c>
      <c r="F683" s="42">
        <v>1.4975000000000001</v>
      </c>
      <c r="G683" s="42">
        <v>1.4977</v>
      </c>
      <c r="H683" s="51">
        <v>1.4973000000000001</v>
      </c>
    </row>
    <row r="684" spans="1:8" x14ac:dyDescent="0.2">
      <c r="A684" s="43">
        <v>44675.166666666664</v>
      </c>
      <c r="B684" s="44">
        <v>1.4974000000000001</v>
      </c>
      <c r="C684" s="241">
        <v>1.4974000000000001</v>
      </c>
      <c r="D684" s="241">
        <v>1.4972000000000001</v>
      </c>
      <c r="E684" s="242">
        <v>1.4976</v>
      </c>
      <c r="F684" s="241">
        <v>1.4977</v>
      </c>
      <c r="G684" s="241">
        <v>1.4975000000000001</v>
      </c>
      <c r="H684" s="243">
        <v>1.4975000000000001</v>
      </c>
    </row>
    <row r="685" spans="1:8" x14ac:dyDescent="0.2">
      <c r="A685" s="43">
        <v>44675.333333333336</v>
      </c>
      <c r="B685" s="44">
        <v>1.4974000000000001</v>
      </c>
      <c r="C685" s="44">
        <v>1.4975000000000001</v>
      </c>
      <c r="D685" s="44">
        <v>1.4976</v>
      </c>
      <c r="E685" s="239">
        <v>1.4975000000000001</v>
      </c>
      <c r="F685" s="44">
        <v>1.4976</v>
      </c>
      <c r="G685" s="44">
        <v>1.4978</v>
      </c>
      <c r="H685" s="52">
        <v>1.4973000000000001</v>
      </c>
    </row>
    <row r="686" spans="1:8" x14ac:dyDescent="0.2">
      <c r="A686" s="43">
        <v>44675.5</v>
      </c>
      <c r="B686" s="44">
        <v>1.4976</v>
      </c>
      <c r="C686" s="44">
        <v>1.4975000000000001</v>
      </c>
      <c r="D686" s="44">
        <v>1.4976</v>
      </c>
      <c r="E686" s="239">
        <v>1.4974000000000001</v>
      </c>
      <c r="F686" s="44">
        <v>1.4975000000000001</v>
      </c>
      <c r="G686" s="44">
        <v>1.4975000000000001</v>
      </c>
      <c r="H686" s="52">
        <v>1.4975400000000001</v>
      </c>
    </row>
    <row r="687" spans="1:8" x14ac:dyDescent="0.2">
      <c r="A687" s="43">
        <v>44675.666666666664</v>
      </c>
      <c r="B687" s="44">
        <v>1.4973000000000001</v>
      </c>
      <c r="C687" s="44">
        <v>1.4974000000000001</v>
      </c>
      <c r="D687" s="44">
        <v>1.4974000000000001</v>
      </c>
      <c r="E687" s="239">
        <v>1.4973000000000001</v>
      </c>
      <c r="F687" s="44">
        <v>1.4973000000000001</v>
      </c>
      <c r="G687" s="44">
        <v>1.4975000000000001</v>
      </c>
      <c r="H687" s="52">
        <v>1.4973000000000001</v>
      </c>
    </row>
    <row r="688" spans="1:8" ht="13.5" thickBot="1" x14ac:dyDescent="0.25">
      <c r="A688" s="45">
        <v>44675.833333333336</v>
      </c>
      <c r="B688" s="46">
        <v>1.4973000000000001</v>
      </c>
      <c r="C688" s="46">
        <v>1.4973000000000001</v>
      </c>
      <c r="D688" s="46">
        <v>1.4974000000000001</v>
      </c>
      <c r="E688" s="177">
        <v>1.4974000000000001</v>
      </c>
      <c r="F688" s="46">
        <v>1.4974000000000001</v>
      </c>
      <c r="G688" s="46">
        <v>1.4975000000000001</v>
      </c>
      <c r="H688" s="53">
        <v>1.4972000000000001</v>
      </c>
    </row>
    <row r="689" spans="1:8" x14ac:dyDescent="0.2">
      <c r="A689" s="41">
        <v>44676</v>
      </c>
      <c r="B689" s="240">
        <v>1.4973000000000001</v>
      </c>
      <c r="C689" s="42">
        <v>1.4974000000000001</v>
      </c>
      <c r="D689" s="42">
        <v>1.4974000000000001</v>
      </c>
      <c r="E689" s="176">
        <v>1.4974000000000001</v>
      </c>
      <c r="F689" s="42">
        <v>1.4974000000000001</v>
      </c>
      <c r="G689" s="42">
        <v>1.4975000000000001</v>
      </c>
      <c r="H689" s="51">
        <v>1.4973000000000001</v>
      </c>
    </row>
    <row r="690" spans="1:8" x14ac:dyDescent="0.2">
      <c r="A690" s="43">
        <v>44676.166666666664</v>
      </c>
      <c r="B690" s="44">
        <v>1.4974000000000001</v>
      </c>
      <c r="C690" s="241">
        <v>1.4974000000000001</v>
      </c>
      <c r="D690" s="241">
        <v>1.4974000000000001</v>
      </c>
      <c r="E690" s="242">
        <v>1.4974000000000001</v>
      </c>
      <c r="F690" s="241">
        <v>1.4974000000000001</v>
      </c>
      <c r="G690" s="241">
        <v>1.4973000000000001</v>
      </c>
      <c r="H690" s="243">
        <v>1.4974000000000001</v>
      </c>
    </row>
    <row r="691" spans="1:8" x14ac:dyDescent="0.2">
      <c r="A691" s="43">
        <v>44676.333333333336</v>
      </c>
      <c r="B691" s="44">
        <v>1.4973000000000001</v>
      </c>
      <c r="C691" s="44">
        <v>1.4975000000000001</v>
      </c>
      <c r="D691" s="44">
        <v>1.4976</v>
      </c>
      <c r="E691" s="239">
        <v>1.4973000000000001</v>
      </c>
      <c r="F691" s="44">
        <v>1.4975000000000001</v>
      </c>
      <c r="G691" s="44">
        <v>1.4976</v>
      </c>
      <c r="H691" s="52">
        <v>1.4973000000000001</v>
      </c>
    </row>
    <row r="692" spans="1:8" x14ac:dyDescent="0.2">
      <c r="A692" s="43">
        <v>44676.5</v>
      </c>
      <c r="B692" s="44">
        <v>1.4973000000000001</v>
      </c>
      <c r="C692" s="44">
        <v>1.4974000000000001</v>
      </c>
      <c r="D692" s="44">
        <v>1.4975000000000001</v>
      </c>
      <c r="E692" s="239">
        <v>1.4974000000000001</v>
      </c>
      <c r="F692" s="44">
        <v>1.4974000000000001</v>
      </c>
      <c r="G692" s="44">
        <v>1.4975000000000001</v>
      </c>
      <c r="H692" s="52">
        <v>1.4973000000000001</v>
      </c>
    </row>
    <row r="693" spans="1:8" x14ac:dyDescent="0.2">
      <c r="A693" s="43">
        <v>44676.666666666664</v>
      </c>
      <c r="B693" s="44">
        <v>1.4974000000000001</v>
      </c>
      <c r="C693" s="44">
        <v>1.4974000000000001</v>
      </c>
      <c r="D693" s="44">
        <v>1.4974000000000001</v>
      </c>
      <c r="E693" s="239">
        <v>1.4975000000000001</v>
      </c>
      <c r="F693" s="44">
        <v>1.4975000000000001</v>
      </c>
      <c r="G693" s="44">
        <v>1.4975000000000001</v>
      </c>
      <c r="H693" s="52">
        <v>1.4973000000000001</v>
      </c>
    </row>
    <row r="694" spans="1:8" ht="13.5" thickBot="1" x14ac:dyDescent="0.25">
      <c r="A694" s="45">
        <v>44676.833333333336</v>
      </c>
      <c r="B694" s="46">
        <v>1.4974000000000001</v>
      </c>
      <c r="C694" s="46">
        <v>1.4973000000000001</v>
      </c>
      <c r="D694" s="46">
        <v>1.4974000000000001</v>
      </c>
      <c r="E694" s="177">
        <v>1.4975000000000001</v>
      </c>
      <c r="F694" s="46">
        <v>1.4975000000000001</v>
      </c>
      <c r="G694" s="46">
        <v>1.4975000000000001</v>
      </c>
      <c r="H694" s="53">
        <v>1.4973000000000001</v>
      </c>
    </row>
    <row r="695" spans="1:8" x14ac:dyDescent="0.2">
      <c r="A695" s="41">
        <v>44677</v>
      </c>
      <c r="B695" s="240">
        <v>1.4974000000000001</v>
      </c>
      <c r="C695" s="42">
        <v>1.4974000000000001</v>
      </c>
      <c r="D695" s="42">
        <v>1.4975000000000001</v>
      </c>
      <c r="E695" s="176">
        <v>1.4975000000000001</v>
      </c>
      <c r="F695" s="42">
        <v>1.4974000000000001</v>
      </c>
      <c r="G695" s="42">
        <v>1.4974000000000001</v>
      </c>
      <c r="H695" s="51">
        <v>1.4973000000000001</v>
      </c>
    </row>
    <row r="696" spans="1:8" x14ac:dyDescent="0.2">
      <c r="A696" s="43">
        <v>44677.166666666664</v>
      </c>
      <c r="B696" s="44">
        <v>1.4974000000000001</v>
      </c>
      <c r="C696" s="241">
        <v>1.4974000000000001</v>
      </c>
      <c r="D696" s="241">
        <v>1.4975000000000001</v>
      </c>
      <c r="E696" s="242">
        <v>1.4975000000000001</v>
      </c>
      <c r="F696" s="241">
        <v>1.4975000000000001</v>
      </c>
      <c r="G696" s="241">
        <v>1.4975000000000001</v>
      </c>
      <c r="H696" s="243">
        <v>1.4975000000000001</v>
      </c>
    </row>
    <row r="697" spans="1:8" x14ac:dyDescent="0.2">
      <c r="A697" s="43">
        <v>44677.333333333336</v>
      </c>
      <c r="B697" s="44">
        <v>1.4974000000000001</v>
      </c>
      <c r="C697" s="44">
        <v>1.4975000000000001</v>
      </c>
      <c r="D697" s="44">
        <v>1.4975000000000001</v>
      </c>
      <c r="E697" s="239">
        <v>1.4975000000000001</v>
      </c>
      <c r="F697" s="44">
        <v>1.4975000000000001</v>
      </c>
      <c r="G697" s="44">
        <v>1.4975000000000001</v>
      </c>
      <c r="H697" s="52">
        <v>1.4975000000000001</v>
      </c>
    </row>
    <row r="698" spans="1:8" x14ac:dyDescent="0.2">
      <c r="A698" s="43">
        <v>44677.5</v>
      </c>
      <c r="B698" s="44">
        <v>1.4974000000000001</v>
      </c>
      <c r="C698" s="44">
        <v>1.4974000000000001</v>
      </c>
      <c r="D698" s="44">
        <v>1.4975000000000001</v>
      </c>
      <c r="E698" s="239">
        <v>1.4975000000000001</v>
      </c>
      <c r="F698" s="44">
        <v>1.4975000000000001</v>
      </c>
      <c r="G698" s="44">
        <v>1.4976</v>
      </c>
      <c r="H698" s="52">
        <v>1.4974000000000001</v>
      </c>
    </row>
    <row r="699" spans="1:8" x14ac:dyDescent="0.2">
      <c r="A699" s="43">
        <v>44677.666666666664</v>
      </c>
      <c r="B699" s="44">
        <v>1.4973000000000001</v>
      </c>
      <c r="C699" s="44">
        <v>1.4973000000000001</v>
      </c>
      <c r="D699" s="44">
        <v>1.4974000000000001</v>
      </c>
      <c r="E699" s="239">
        <v>1.4974000000000001</v>
      </c>
      <c r="F699" s="44">
        <v>1.4974000000000001</v>
      </c>
      <c r="G699" s="44">
        <v>1.4974000000000001</v>
      </c>
      <c r="H699" s="52">
        <v>1.4973000000000001</v>
      </c>
    </row>
    <row r="700" spans="1:8" ht="13.5" thickBot="1" x14ac:dyDescent="0.25">
      <c r="A700" s="45">
        <v>44677.833333333336</v>
      </c>
      <c r="B700" s="46">
        <v>1.4973000000000001</v>
      </c>
      <c r="C700" s="46">
        <v>1.4973000000000001</v>
      </c>
      <c r="D700" s="46">
        <v>1.4974000000000001</v>
      </c>
      <c r="E700" s="177">
        <v>1.4974000000000001</v>
      </c>
      <c r="F700" s="46">
        <v>1.4974000000000001</v>
      </c>
      <c r="G700" s="46">
        <v>1.4974000000000001</v>
      </c>
      <c r="H700" s="53">
        <v>1.4973000000000001</v>
      </c>
    </row>
    <row r="701" spans="1:8" x14ac:dyDescent="0.2">
      <c r="A701" s="41">
        <v>44678</v>
      </c>
      <c r="B701" s="240">
        <v>1.4973000000000001</v>
      </c>
      <c r="C701" s="42">
        <v>1.4972000000000001</v>
      </c>
      <c r="D701" s="42">
        <v>1.4974000000000001</v>
      </c>
      <c r="E701" s="176">
        <v>1.4975000000000001</v>
      </c>
      <c r="F701" s="42">
        <v>1.4974000000000001</v>
      </c>
      <c r="G701" s="42">
        <v>1.4975000000000001</v>
      </c>
      <c r="H701" s="51">
        <v>1.4973000000000001</v>
      </c>
    </row>
    <row r="702" spans="1:8" x14ac:dyDescent="0.2">
      <c r="A702" s="43">
        <v>44678.166666666664</v>
      </c>
      <c r="B702" s="44">
        <v>1.4973000000000001</v>
      </c>
      <c r="C702" s="241">
        <v>1.4973000000000001</v>
      </c>
      <c r="D702" s="241">
        <v>1.4974000000000001</v>
      </c>
      <c r="E702" s="242">
        <v>1.4974000000000001</v>
      </c>
      <c r="F702" s="241">
        <v>1.4975000000000001</v>
      </c>
      <c r="G702" s="241">
        <v>1.4975000000000001</v>
      </c>
      <c r="H702" s="243">
        <v>1.4973000000000001</v>
      </c>
    </row>
    <row r="703" spans="1:8" x14ac:dyDescent="0.2">
      <c r="A703" s="43">
        <v>44678.333333333336</v>
      </c>
      <c r="B703" s="44">
        <v>1.4974000000000001</v>
      </c>
      <c r="C703" s="44">
        <v>1.4973000000000001</v>
      </c>
      <c r="D703" s="44">
        <v>1.4976</v>
      </c>
      <c r="E703" s="239">
        <v>1.4975000000000001</v>
      </c>
      <c r="F703" s="44">
        <v>1.4975000000000001</v>
      </c>
      <c r="G703" s="44">
        <v>1.4975000000000001</v>
      </c>
      <c r="H703" s="52">
        <v>1.4973000000000001</v>
      </c>
    </row>
    <row r="704" spans="1:8" x14ac:dyDescent="0.2">
      <c r="A704" s="43">
        <v>44678.5</v>
      </c>
      <c r="B704" s="44">
        <v>1.4974000000000001</v>
      </c>
      <c r="C704" s="44">
        <v>1.4973000000000001</v>
      </c>
      <c r="D704" s="44">
        <v>1.4975000000000001</v>
      </c>
      <c r="E704" s="239">
        <v>1.4974000000000001</v>
      </c>
      <c r="F704" s="44">
        <v>1.4974000000000001</v>
      </c>
      <c r="G704" s="44">
        <v>1.4975000000000001</v>
      </c>
      <c r="H704" s="52">
        <v>1.4973000000000001</v>
      </c>
    </row>
    <row r="705" spans="1:8" x14ac:dyDescent="0.2">
      <c r="A705" s="43">
        <v>44678.666666666664</v>
      </c>
      <c r="B705" s="44">
        <v>1.4973000000000001</v>
      </c>
      <c r="C705" s="44">
        <v>1.4972000000000001</v>
      </c>
      <c r="D705" s="44">
        <v>1.4974000000000001</v>
      </c>
      <c r="E705" s="239">
        <v>1.4974000000000001</v>
      </c>
      <c r="F705" s="44">
        <v>1.4974000000000001</v>
      </c>
      <c r="G705" s="44">
        <v>1.4974000000000001</v>
      </c>
      <c r="H705" s="52">
        <v>1.4972000000000001</v>
      </c>
    </row>
    <row r="706" spans="1:8" ht="13.5" thickBot="1" x14ac:dyDescent="0.25">
      <c r="A706" s="45">
        <v>44678.833333333336</v>
      </c>
      <c r="B706" s="46">
        <v>1.4972000000000001</v>
      </c>
      <c r="C706" s="46">
        <v>1.4971000000000001</v>
      </c>
      <c r="D706" s="46">
        <v>1.4974000000000001</v>
      </c>
      <c r="E706" s="177">
        <v>1.4973000000000001</v>
      </c>
      <c r="F706" s="46">
        <v>1.4973000000000001</v>
      </c>
      <c r="G706" s="46">
        <v>1.4974000000000001</v>
      </c>
      <c r="H706" s="53">
        <v>1.4972000000000001</v>
      </c>
    </row>
    <row r="707" spans="1:8" x14ac:dyDescent="0.2">
      <c r="A707" s="41">
        <v>44679</v>
      </c>
      <c r="B707" s="240">
        <v>1.4973000000000001</v>
      </c>
      <c r="C707" s="42">
        <v>1.4973000000000001</v>
      </c>
      <c r="D707" s="42">
        <v>1.4975000000000001</v>
      </c>
      <c r="E707" s="176">
        <v>1.4975000000000001</v>
      </c>
      <c r="F707" s="42">
        <v>1.4974000000000001</v>
      </c>
      <c r="G707" s="42">
        <v>1.4974000000000001</v>
      </c>
      <c r="H707" s="51">
        <v>1.4972000000000001</v>
      </c>
    </row>
    <row r="708" spans="1:8" x14ac:dyDescent="0.2">
      <c r="A708" s="43">
        <v>44679.166666666664</v>
      </c>
      <c r="B708" s="44">
        <v>1.4974000000000001</v>
      </c>
      <c r="C708" s="241">
        <v>1.4973000000000001</v>
      </c>
      <c r="D708" s="241">
        <v>1.4973000000000001</v>
      </c>
      <c r="E708" s="242">
        <v>1.4975000000000001</v>
      </c>
      <c r="F708" s="241">
        <v>1.4975000000000001</v>
      </c>
      <c r="G708" s="241">
        <v>1.4975000000000001</v>
      </c>
      <c r="H708" s="243">
        <v>1.4973000000000001</v>
      </c>
    </row>
    <row r="709" spans="1:8" x14ac:dyDescent="0.2">
      <c r="A709" s="43">
        <v>44679.333333333336</v>
      </c>
      <c r="B709" s="44">
        <v>1.4974000000000001</v>
      </c>
      <c r="C709" s="44">
        <v>1.4972000000000001</v>
      </c>
      <c r="D709" s="44">
        <v>1.4976</v>
      </c>
      <c r="E709" s="239">
        <v>1.4976</v>
      </c>
      <c r="F709" s="44">
        <v>1.4975000000000001</v>
      </c>
      <c r="G709" s="44">
        <v>1.4976</v>
      </c>
      <c r="H709" s="52">
        <v>1.4974000000000001</v>
      </c>
    </row>
    <row r="710" spans="1:8" x14ac:dyDescent="0.2">
      <c r="A710" s="43">
        <v>44679.5</v>
      </c>
      <c r="B710" s="44">
        <v>1.4974000000000001</v>
      </c>
      <c r="C710" s="44">
        <v>1.4973000000000001</v>
      </c>
      <c r="D710" s="44">
        <v>1.4975000000000001</v>
      </c>
      <c r="E710" s="239">
        <v>1.4976</v>
      </c>
      <c r="F710" s="44">
        <v>1.4975000000000001</v>
      </c>
      <c r="G710" s="44">
        <v>1.4975000000000001</v>
      </c>
      <c r="H710" s="52">
        <v>1.4974000000000001</v>
      </c>
    </row>
    <row r="711" spans="1:8" x14ac:dyDescent="0.2">
      <c r="A711" s="43">
        <v>44679.666666666664</v>
      </c>
      <c r="B711" s="44">
        <v>1.4974000000000001</v>
      </c>
      <c r="C711" s="44">
        <v>1.4974000000000001</v>
      </c>
      <c r="D711" s="44">
        <v>1.4975000000000001</v>
      </c>
      <c r="E711" s="239">
        <v>1.4975000000000001</v>
      </c>
      <c r="F711" s="44">
        <v>1.4974000000000001</v>
      </c>
      <c r="G711" s="44">
        <v>1.4973000000000001</v>
      </c>
      <c r="H711" s="52">
        <v>1.4973000000000001</v>
      </c>
    </row>
    <row r="712" spans="1:8" ht="13.5" thickBot="1" x14ac:dyDescent="0.25">
      <c r="A712" s="45">
        <v>44679.833333333336</v>
      </c>
      <c r="B712" s="46">
        <v>1.4974000000000001</v>
      </c>
      <c r="C712" s="46">
        <v>1.4974000000000001</v>
      </c>
      <c r="D712" s="46">
        <v>1.4975000000000001</v>
      </c>
      <c r="E712" s="177">
        <v>1.4975000000000001</v>
      </c>
      <c r="F712" s="46">
        <v>1.4974000000000001</v>
      </c>
      <c r="G712" s="46">
        <v>1.4973000000000001</v>
      </c>
      <c r="H712" s="53">
        <v>1.4973000000000001</v>
      </c>
    </row>
    <row r="713" spans="1:8" x14ac:dyDescent="0.2">
      <c r="A713" s="41">
        <v>44680</v>
      </c>
      <c r="B713" s="240">
        <v>1.4974000000000001</v>
      </c>
      <c r="C713" s="42">
        <v>1.4975000000000001</v>
      </c>
      <c r="D713" s="42">
        <v>1.4976</v>
      </c>
      <c r="E713" s="176">
        <v>1.4974000000000001</v>
      </c>
      <c r="F713" s="42">
        <v>1.4975000000000001</v>
      </c>
      <c r="G713" s="42">
        <v>1.4977</v>
      </c>
      <c r="H713" s="51">
        <v>1.4973000000000001</v>
      </c>
    </row>
    <row r="714" spans="1:8" x14ac:dyDescent="0.2">
      <c r="A714" s="43">
        <v>44680.166666666664</v>
      </c>
      <c r="B714" s="44">
        <v>1.4974000000000001</v>
      </c>
      <c r="C714" s="241">
        <v>1.4974000000000001</v>
      </c>
      <c r="D714" s="241">
        <v>1.4976</v>
      </c>
      <c r="E714" s="242">
        <v>1.4976</v>
      </c>
      <c r="F714" s="241">
        <v>1.4975000000000001</v>
      </c>
      <c r="G714" s="241">
        <v>1.4976</v>
      </c>
      <c r="H714" s="243">
        <v>1.4974000000000001</v>
      </c>
    </row>
    <row r="715" spans="1:8" x14ac:dyDescent="0.2">
      <c r="A715" s="43">
        <v>44680.333333333336</v>
      </c>
      <c r="B715" s="44">
        <v>1.4975000000000001</v>
      </c>
      <c r="C715" s="44">
        <v>1.4975000000000001</v>
      </c>
      <c r="D715" s="44">
        <v>1.4975000000000001</v>
      </c>
      <c r="E715" s="239">
        <v>1.4975000000000001</v>
      </c>
      <c r="F715" s="44">
        <v>1.4974000000000001</v>
      </c>
      <c r="G715" s="44">
        <v>1.4976</v>
      </c>
      <c r="H715" s="52">
        <v>1.4973000000000001</v>
      </c>
    </row>
    <row r="716" spans="1:8" x14ac:dyDescent="0.2">
      <c r="A716" s="43">
        <v>44680.5</v>
      </c>
      <c r="B716" s="44">
        <v>1.4974000000000001</v>
      </c>
      <c r="C716" s="44">
        <v>1.4975000000000001</v>
      </c>
      <c r="D716" s="44"/>
      <c r="E716" s="239">
        <v>1.4975000000000001</v>
      </c>
      <c r="F716" s="44">
        <v>1.4974000000000001</v>
      </c>
      <c r="G716" s="44">
        <v>1.4976</v>
      </c>
      <c r="H716" s="52">
        <v>1.4972000000000001</v>
      </c>
    </row>
    <row r="717" spans="1:8" x14ac:dyDescent="0.2">
      <c r="A717" s="43">
        <v>44680.666666666664</v>
      </c>
      <c r="B717" s="44">
        <v>1.4973000000000001</v>
      </c>
      <c r="C717" s="44">
        <v>1.4973000000000001</v>
      </c>
      <c r="D717" s="44">
        <v>1.4974000000000001</v>
      </c>
      <c r="E717" s="239">
        <v>1.4976</v>
      </c>
      <c r="F717" s="44">
        <v>1.4973000000000001</v>
      </c>
      <c r="G717" s="44">
        <v>1.4974000000000001</v>
      </c>
      <c r="H717" s="52">
        <v>1.4973000000000001</v>
      </c>
    </row>
    <row r="718" spans="1:8" ht="13.5" thickBot="1" x14ac:dyDescent="0.25">
      <c r="A718" s="45">
        <v>44680.833333333336</v>
      </c>
      <c r="B718" s="46">
        <v>1.4974000000000001</v>
      </c>
      <c r="C718" s="46">
        <v>1.4973000000000001</v>
      </c>
      <c r="D718" s="46">
        <v>1.4974000000000001</v>
      </c>
      <c r="E718" s="177">
        <v>1.4974000000000001</v>
      </c>
      <c r="F718" s="46">
        <v>1.4974000000000001</v>
      </c>
      <c r="G718" s="46">
        <v>1.4974000000000001</v>
      </c>
      <c r="H718" s="53">
        <v>1.4974000000000001</v>
      </c>
    </row>
    <row r="719" spans="1:8" x14ac:dyDescent="0.2">
      <c r="A719" s="41">
        <v>44681</v>
      </c>
      <c r="B719" s="240">
        <v>1.4973000000000001</v>
      </c>
      <c r="C719" s="42">
        <v>1.4974000000000001</v>
      </c>
      <c r="D719" s="42">
        <v>1.4975000000000001</v>
      </c>
      <c r="E719" s="176">
        <v>1.4975000000000001</v>
      </c>
      <c r="F719" s="42">
        <v>1.4973000000000001</v>
      </c>
      <c r="G719" s="42">
        <v>1.4975000000000001</v>
      </c>
      <c r="H719" s="51">
        <v>1.4972000000000001</v>
      </c>
    </row>
    <row r="720" spans="1:8" x14ac:dyDescent="0.2">
      <c r="A720" s="43">
        <v>44681.166666666664</v>
      </c>
      <c r="B720" s="44">
        <v>1.4975000000000001</v>
      </c>
      <c r="C720" s="241">
        <v>1.4974000000000001</v>
      </c>
      <c r="D720" s="241">
        <v>1.4975000000000001</v>
      </c>
      <c r="E720" s="242">
        <v>1.4975000000000001</v>
      </c>
      <c r="F720" s="241">
        <v>1.4973000000000001</v>
      </c>
      <c r="G720" s="241">
        <v>1.4975000000000001</v>
      </c>
      <c r="H720" s="243">
        <v>1.4972000000000001</v>
      </c>
    </row>
    <row r="721" spans="1:9" x14ac:dyDescent="0.2">
      <c r="A721" s="43">
        <v>44681.333333333336</v>
      </c>
      <c r="B721" s="44">
        <v>1.4974000000000001</v>
      </c>
      <c r="C721" s="44">
        <v>1.4973000000000001</v>
      </c>
      <c r="D721" s="44">
        <v>1.4974000000000001</v>
      </c>
      <c r="E721" s="239">
        <v>1.4975000000000001</v>
      </c>
      <c r="F721" s="44">
        <v>1.4973000000000001</v>
      </c>
      <c r="G721" s="44">
        <v>1.4974000000000001</v>
      </c>
      <c r="H721" s="52">
        <v>1.4972000000000001</v>
      </c>
    </row>
    <row r="722" spans="1:9" x14ac:dyDescent="0.2">
      <c r="A722" s="43">
        <v>44681.5</v>
      </c>
      <c r="B722" s="44">
        <v>1.4974000000000001</v>
      </c>
      <c r="C722" s="44">
        <v>1.4973000000000001</v>
      </c>
      <c r="D722" s="44">
        <v>1.4974000000000001</v>
      </c>
      <c r="E722" s="239">
        <v>1.4975000000000001</v>
      </c>
      <c r="F722" s="44">
        <v>1.4974000000000001</v>
      </c>
      <c r="G722" s="44">
        <v>1.4974000000000001</v>
      </c>
      <c r="H722" s="52">
        <v>1.4972000000000001</v>
      </c>
    </row>
    <row r="723" spans="1:9" x14ac:dyDescent="0.2">
      <c r="A723" s="43">
        <v>44681.666666666664</v>
      </c>
      <c r="B723" s="44">
        <v>1.4974000000000001</v>
      </c>
      <c r="C723" s="44">
        <v>1.4974000000000001</v>
      </c>
      <c r="D723" s="44">
        <v>1.4975000000000001</v>
      </c>
      <c r="E723" s="239">
        <v>1.4976</v>
      </c>
      <c r="F723" s="44">
        <v>1.4974000000000001</v>
      </c>
      <c r="G723" s="44">
        <v>1.4975000000000001</v>
      </c>
      <c r="H723" s="52">
        <v>1.4973000000000001</v>
      </c>
      <c r="I723" s="227"/>
    </row>
    <row r="724" spans="1:9" ht="13.5" thickBot="1" x14ac:dyDescent="0.25">
      <c r="A724" s="45">
        <v>44681.833333333336</v>
      </c>
      <c r="B724" s="46">
        <v>1.4975000000000001</v>
      </c>
      <c r="C724" s="46">
        <v>1.4974000000000001</v>
      </c>
      <c r="D724" s="46">
        <v>1.4976</v>
      </c>
      <c r="E724" s="177">
        <v>1.4977</v>
      </c>
      <c r="F724" s="46">
        <v>1.4974000000000001</v>
      </c>
      <c r="G724" s="46">
        <v>1.4976</v>
      </c>
      <c r="H724" s="53">
        <v>1.4974000000000001</v>
      </c>
    </row>
    <row r="725" spans="1:9" x14ac:dyDescent="0.2">
      <c r="A725" s="41">
        <v>44682</v>
      </c>
      <c r="B725" s="240">
        <v>1.4975000000000001</v>
      </c>
      <c r="C725" s="42">
        <v>1.4975000000000001</v>
      </c>
      <c r="D725" s="42">
        <v>1.4977</v>
      </c>
      <c r="E725" s="176">
        <v>1.4976</v>
      </c>
      <c r="F725" s="42">
        <v>1.4974000000000001</v>
      </c>
      <c r="G725" s="42">
        <v>1.4976</v>
      </c>
      <c r="H725" s="51">
        <v>1.4974000000000001</v>
      </c>
    </row>
    <row r="726" spans="1:9" x14ac:dyDescent="0.2">
      <c r="A726" s="43">
        <v>44682.166666666664</v>
      </c>
      <c r="B726" s="44">
        <v>1.4975000000000001</v>
      </c>
      <c r="C726" s="241">
        <v>1.4976</v>
      </c>
      <c r="D726" s="241">
        <v>1.4977</v>
      </c>
      <c r="E726" s="242">
        <v>1.4975000000000001</v>
      </c>
      <c r="F726" s="241">
        <v>1.4975000000000001</v>
      </c>
      <c r="G726" s="241">
        <v>1.4976</v>
      </c>
      <c r="H726" s="243">
        <v>1.4974000000000001</v>
      </c>
    </row>
    <row r="727" spans="1:9" x14ac:dyDescent="0.2">
      <c r="A727" s="43">
        <v>44682.333333333336</v>
      </c>
      <c r="B727" s="44">
        <v>1.4975000000000001</v>
      </c>
      <c r="C727" s="44">
        <v>1.4975000000000001</v>
      </c>
      <c r="D727" s="44">
        <v>1.4976</v>
      </c>
      <c r="E727" s="239">
        <v>1.4975000000000001</v>
      </c>
      <c r="F727" s="44">
        <v>1.4975000000000001</v>
      </c>
      <c r="G727" s="44">
        <v>1.4975000000000001</v>
      </c>
      <c r="H727" s="52">
        <v>1.4975000000000001</v>
      </c>
    </row>
    <row r="728" spans="1:9" x14ac:dyDescent="0.2">
      <c r="A728" s="43">
        <v>44682.5</v>
      </c>
      <c r="B728" s="44">
        <v>1.4977</v>
      </c>
      <c r="C728" s="44">
        <v>1.4976</v>
      </c>
      <c r="D728" s="44">
        <v>1.4977</v>
      </c>
      <c r="E728" s="239">
        <v>1.4976</v>
      </c>
      <c r="F728" s="44">
        <v>1.4977</v>
      </c>
      <c r="G728" s="44">
        <v>1.4975000000000001</v>
      </c>
      <c r="H728" s="52">
        <v>1.4978</v>
      </c>
    </row>
    <row r="729" spans="1:9" x14ac:dyDescent="0.2">
      <c r="A729" s="43">
        <v>44682.666666666664</v>
      </c>
      <c r="B729" s="44">
        <v>1.4976</v>
      </c>
      <c r="C729" s="44">
        <v>1.4976</v>
      </c>
      <c r="D729" s="44">
        <v>1.4978</v>
      </c>
      <c r="E729" s="239">
        <v>1.4978</v>
      </c>
      <c r="F729" s="44">
        <v>1.4977</v>
      </c>
      <c r="G729" s="44">
        <v>1.4974000000000001</v>
      </c>
      <c r="H729" s="52">
        <v>1.4977</v>
      </c>
    </row>
    <row r="730" spans="1:9" ht="13.5" thickBot="1" x14ac:dyDescent="0.25">
      <c r="A730" s="45">
        <v>44682.833333333336</v>
      </c>
      <c r="B730" s="46">
        <v>1.4976</v>
      </c>
      <c r="C730" s="46">
        <v>1.4976</v>
      </c>
      <c r="D730" s="46">
        <v>1.4977</v>
      </c>
      <c r="E730" s="177">
        <v>1.4977</v>
      </c>
      <c r="F730" s="46">
        <v>1.4977</v>
      </c>
      <c r="G730" s="46">
        <v>1.4975000000000001</v>
      </c>
      <c r="H730" s="53">
        <v>1.4977</v>
      </c>
    </row>
    <row r="731" spans="1:9" x14ac:dyDescent="0.2">
      <c r="A731" s="41">
        <v>44683</v>
      </c>
      <c r="B731" s="240">
        <v>1.4977</v>
      </c>
      <c r="C731" s="42">
        <v>1.4977</v>
      </c>
      <c r="D731" s="42">
        <v>1.4978</v>
      </c>
      <c r="E731" s="176">
        <v>1.4978</v>
      </c>
      <c r="F731" s="42">
        <v>1.4977</v>
      </c>
      <c r="G731" s="42">
        <v>1.4977</v>
      </c>
      <c r="H731" s="51">
        <v>1.4976</v>
      </c>
    </row>
    <row r="732" spans="1:9" x14ac:dyDescent="0.2">
      <c r="A732" s="43">
        <v>44683.166666666664</v>
      </c>
      <c r="B732" s="44">
        <v>1.4976</v>
      </c>
      <c r="C732" s="241">
        <v>1.4977</v>
      </c>
      <c r="D732" s="241">
        <v>1.4978</v>
      </c>
      <c r="E732" s="242">
        <v>1.4977</v>
      </c>
      <c r="F732" s="241">
        <v>1.4977</v>
      </c>
      <c r="G732" s="241">
        <v>1.4977</v>
      </c>
      <c r="H732" s="243">
        <v>1.4976</v>
      </c>
    </row>
    <row r="733" spans="1:9" x14ac:dyDescent="0.2">
      <c r="A733" s="43">
        <v>44683.333333333336</v>
      </c>
      <c r="B733" s="44">
        <v>1.4977</v>
      </c>
      <c r="C733" s="44">
        <v>1.4977</v>
      </c>
      <c r="D733" s="44">
        <v>1.4979</v>
      </c>
      <c r="E733" s="239">
        <v>1.4978</v>
      </c>
      <c r="F733" s="44">
        <v>1.4978</v>
      </c>
      <c r="G733" s="44">
        <v>1.4978</v>
      </c>
      <c r="H733" s="52">
        <v>1.4978</v>
      </c>
    </row>
    <row r="734" spans="1:9" x14ac:dyDescent="0.2">
      <c r="A734" s="43">
        <v>44683.5</v>
      </c>
      <c r="B734" s="44">
        <v>1.4977</v>
      </c>
      <c r="C734" s="44">
        <v>1.4978</v>
      </c>
      <c r="D734" s="44">
        <v>1.4978</v>
      </c>
      <c r="E734" s="239">
        <v>1.4977</v>
      </c>
      <c r="F734" s="44">
        <v>1.4978</v>
      </c>
      <c r="G734" s="44">
        <v>1.4978</v>
      </c>
      <c r="H734" s="52">
        <v>1.4977</v>
      </c>
    </row>
    <row r="735" spans="1:9" x14ac:dyDescent="0.2">
      <c r="A735" s="43">
        <v>44683.666666666664</v>
      </c>
      <c r="B735" s="44">
        <v>1.4976</v>
      </c>
      <c r="C735" s="44">
        <v>1.4979</v>
      </c>
      <c r="D735" s="44">
        <v>1.4978</v>
      </c>
      <c r="E735" s="239">
        <v>1.4978</v>
      </c>
      <c r="F735" s="44">
        <v>1.4978</v>
      </c>
      <c r="G735" s="44">
        <v>1.4977</v>
      </c>
      <c r="H735" s="52">
        <v>1.4976</v>
      </c>
    </row>
    <row r="736" spans="1:9" ht="13.5" thickBot="1" x14ac:dyDescent="0.25">
      <c r="A736" s="45">
        <v>44683.833333333336</v>
      </c>
      <c r="B736" s="44">
        <v>1.4977</v>
      </c>
      <c r="C736" s="44">
        <v>1.4977</v>
      </c>
      <c r="D736" s="44">
        <v>1.4978</v>
      </c>
      <c r="E736" s="239">
        <v>1.4978</v>
      </c>
      <c r="F736" s="44">
        <v>1.4976</v>
      </c>
      <c r="G736" s="44">
        <v>1.4976</v>
      </c>
      <c r="H736" s="52">
        <v>1.4976</v>
      </c>
    </row>
    <row r="737" spans="1:8" x14ac:dyDescent="0.2">
      <c r="A737" s="41">
        <v>44684</v>
      </c>
      <c r="B737" s="240">
        <v>1.4976</v>
      </c>
      <c r="C737" s="42">
        <v>1.4977</v>
      </c>
      <c r="D737" s="42">
        <v>1.4977</v>
      </c>
      <c r="E737" s="176">
        <v>1.4978</v>
      </c>
      <c r="F737" s="42">
        <v>1.4977</v>
      </c>
      <c r="G737" s="42">
        <v>1.4976</v>
      </c>
      <c r="H737" s="51">
        <v>1.4976</v>
      </c>
    </row>
    <row r="738" spans="1:8" x14ac:dyDescent="0.2">
      <c r="A738" s="43">
        <v>44684.166666666664</v>
      </c>
      <c r="B738" s="44">
        <v>1.4977</v>
      </c>
      <c r="C738" s="241">
        <v>1.4976</v>
      </c>
      <c r="D738" s="241">
        <v>1.4977</v>
      </c>
      <c r="E738" s="242">
        <v>1.4977</v>
      </c>
      <c r="F738" s="241">
        <v>1.4978</v>
      </c>
      <c r="G738" s="241">
        <v>1.4976</v>
      </c>
      <c r="H738" s="243">
        <v>1.4976</v>
      </c>
    </row>
    <row r="739" spans="1:8" x14ac:dyDescent="0.2">
      <c r="A739" s="43">
        <v>44684.333333333336</v>
      </c>
      <c r="B739" s="44">
        <v>1.4976</v>
      </c>
      <c r="C739" s="44">
        <v>1.4977</v>
      </c>
      <c r="D739" s="44">
        <v>1.4978</v>
      </c>
      <c r="E739" s="239">
        <v>1.4977</v>
      </c>
      <c r="F739" s="44">
        <v>1.4977</v>
      </c>
      <c r="G739" s="44">
        <v>1.4975000000000001</v>
      </c>
      <c r="H739" s="52">
        <v>1.4975000000000001</v>
      </c>
    </row>
    <row r="740" spans="1:8" x14ac:dyDescent="0.2">
      <c r="A740" s="43">
        <v>44684.5</v>
      </c>
      <c r="B740" s="44">
        <v>1.4976</v>
      </c>
      <c r="C740" s="44">
        <v>1.4976</v>
      </c>
      <c r="D740" s="44">
        <v>1.4977</v>
      </c>
      <c r="E740" s="239">
        <v>1.4977</v>
      </c>
      <c r="F740" s="44">
        <v>1.4976</v>
      </c>
      <c r="G740" s="44">
        <v>1.4975000000000001</v>
      </c>
      <c r="H740" s="52">
        <v>1.4975000000000001</v>
      </c>
    </row>
    <row r="741" spans="1:8" x14ac:dyDescent="0.2">
      <c r="A741" s="43">
        <v>44684.666666666664</v>
      </c>
      <c r="B741" s="44">
        <v>1.4975000000000001</v>
      </c>
      <c r="C741" s="44">
        <v>1.4977</v>
      </c>
      <c r="D741" s="44">
        <v>1.4977</v>
      </c>
      <c r="E741" s="239">
        <v>1.4976</v>
      </c>
      <c r="F741" s="44">
        <v>1.4976</v>
      </c>
      <c r="G741" s="44">
        <v>1.4976</v>
      </c>
      <c r="H741" s="52">
        <v>1.4975000000000001</v>
      </c>
    </row>
    <row r="742" spans="1:8" ht="13.5" thickBot="1" x14ac:dyDescent="0.25">
      <c r="A742" s="45">
        <v>44684.833333333336</v>
      </c>
      <c r="B742" s="46">
        <v>1.4976</v>
      </c>
      <c r="C742" s="46">
        <v>1.4977</v>
      </c>
      <c r="D742" s="46">
        <v>1.4978</v>
      </c>
      <c r="E742" s="177">
        <v>1.4970000000000001</v>
      </c>
      <c r="F742" s="46">
        <v>1.4976</v>
      </c>
      <c r="G742" s="46">
        <v>1.4976</v>
      </c>
      <c r="H742" s="53">
        <v>1.4976</v>
      </c>
    </row>
    <row r="743" spans="1:8" x14ac:dyDescent="0.2">
      <c r="A743" s="41">
        <v>44685</v>
      </c>
      <c r="B743" s="240">
        <v>1.4977</v>
      </c>
      <c r="C743" s="42">
        <v>1.4978</v>
      </c>
      <c r="D743" s="42">
        <v>1.4979</v>
      </c>
      <c r="E743" s="176">
        <v>1.4978</v>
      </c>
      <c r="F743" s="42">
        <v>1.4977</v>
      </c>
      <c r="G743" s="42">
        <v>1.4977</v>
      </c>
      <c r="H743" s="51">
        <v>1.4977</v>
      </c>
    </row>
    <row r="744" spans="1:8" x14ac:dyDescent="0.2">
      <c r="A744" s="43">
        <v>44685.166666666664</v>
      </c>
      <c r="B744" s="44">
        <v>1.4977</v>
      </c>
      <c r="C744" s="241">
        <v>1.4977</v>
      </c>
      <c r="D744" s="241">
        <v>1.4978</v>
      </c>
      <c r="E744" s="242">
        <v>1.4976</v>
      </c>
      <c r="F744" s="241">
        <v>1.4976</v>
      </c>
      <c r="G744" s="241">
        <v>1.4977</v>
      </c>
      <c r="H744" s="243">
        <v>1.4976</v>
      </c>
    </row>
    <row r="745" spans="1:8" x14ac:dyDescent="0.2">
      <c r="A745" s="43">
        <v>44685.333333333336</v>
      </c>
      <c r="B745" s="44">
        <v>1.4977</v>
      </c>
      <c r="C745" s="241">
        <v>1.4978</v>
      </c>
      <c r="D745" s="241">
        <v>1.4979</v>
      </c>
      <c r="E745" s="242">
        <v>1.4978</v>
      </c>
      <c r="F745" s="241">
        <v>1.4977</v>
      </c>
      <c r="G745" s="241">
        <v>1.4978</v>
      </c>
      <c r="H745" s="243">
        <v>1.4977</v>
      </c>
    </row>
    <row r="746" spans="1:8" x14ac:dyDescent="0.2">
      <c r="A746" s="43">
        <v>44685.5</v>
      </c>
      <c r="B746" s="44">
        <v>1.4977</v>
      </c>
      <c r="C746" s="241">
        <v>1.4978</v>
      </c>
      <c r="D746" s="241">
        <v>1.4978</v>
      </c>
      <c r="E746" s="242">
        <v>1.4977</v>
      </c>
      <c r="F746" s="241">
        <v>1.4977</v>
      </c>
      <c r="G746" s="241">
        <v>1.4978</v>
      </c>
      <c r="H746" s="243">
        <v>1.4976</v>
      </c>
    </row>
    <row r="747" spans="1:8" x14ac:dyDescent="0.2">
      <c r="A747" s="43">
        <v>44685.666666666664</v>
      </c>
      <c r="B747" s="44">
        <v>1.4978</v>
      </c>
      <c r="C747" s="44">
        <v>1.4978</v>
      </c>
      <c r="D747" s="44">
        <v>1.4979</v>
      </c>
      <c r="E747" s="239">
        <v>1.4978</v>
      </c>
      <c r="F747" s="44">
        <v>1.4977</v>
      </c>
      <c r="G747" s="44">
        <v>1.4978</v>
      </c>
      <c r="H747" s="52">
        <v>1.4976</v>
      </c>
    </row>
    <row r="748" spans="1:8" ht="13.5" thickBot="1" x14ac:dyDescent="0.25">
      <c r="A748" s="45">
        <v>44685.833333333336</v>
      </c>
      <c r="B748" s="46">
        <v>1.4977</v>
      </c>
      <c r="C748" s="46">
        <v>1.4977</v>
      </c>
      <c r="D748" s="46">
        <v>1.4978</v>
      </c>
      <c r="E748" s="177">
        <v>1.4977</v>
      </c>
      <c r="F748" s="46">
        <v>1.4977</v>
      </c>
      <c r="G748" s="46">
        <v>1.4977</v>
      </c>
      <c r="H748" s="53">
        <v>1.4978</v>
      </c>
    </row>
    <row r="749" spans="1:8" x14ac:dyDescent="0.2">
      <c r="A749" s="41">
        <v>44686</v>
      </c>
      <c r="B749" s="240">
        <v>1.4977</v>
      </c>
      <c r="C749" s="42">
        <v>1.4977</v>
      </c>
      <c r="D749" s="42">
        <v>1.4978</v>
      </c>
      <c r="E749" s="176">
        <v>1.4977</v>
      </c>
      <c r="F749" s="42">
        <v>1.4977</v>
      </c>
      <c r="G749" s="42">
        <v>1.4977</v>
      </c>
      <c r="H749" s="51">
        <v>1.4977</v>
      </c>
    </row>
    <row r="750" spans="1:8" x14ac:dyDescent="0.2">
      <c r="A750" s="43">
        <v>44686.166666666664</v>
      </c>
      <c r="B750" s="44">
        <v>1.4977</v>
      </c>
      <c r="C750" s="241">
        <v>1.4976</v>
      </c>
      <c r="D750" s="241">
        <v>1.4978</v>
      </c>
      <c r="E750" s="242">
        <v>1.4977</v>
      </c>
      <c r="F750" s="241">
        <v>1.4977</v>
      </c>
      <c r="G750" s="241">
        <v>1.4978</v>
      </c>
      <c r="H750" s="243">
        <v>1.4976</v>
      </c>
    </row>
    <row r="751" spans="1:8" x14ac:dyDescent="0.2">
      <c r="A751" s="43">
        <v>44686.333333333336</v>
      </c>
      <c r="B751" s="44">
        <v>1.4977</v>
      </c>
      <c r="C751" s="241">
        <v>1.4977</v>
      </c>
      <c r="D751" s="241">
        <v>1.4978</v>
      </c>
      <c r="E751" s="242">
        <v>1.4977</v>
      </c>
      <c r="F751" s="241">
        <v>1.4976</v>
      </c>
      <c r="G751" s="241">
        <v>1.4977</v>
      </c>
      <c r="H751" s="243">
        <v>1.4976</v>
      </c>
    </row>
    <row r="752" spans="1:8" x14ac:dyDescent="0.2">
      <c r="A752" s="43">
        <v>44686.5</v>
      </c>
      <c r="B752" s="44">
        <v>1.4977</v>
      </c>
      <c r="C752" s="241">
        <v>1.4976</v>
      </c>
      <c r="D752" s="241">
        <v>1.4978</v>
      </c>
      <c r="E752" s="242">
        <v>1.4976</v>
      </c>
      <c r="F752" s="241">
        <v>1.4977</v>
      </c>
      <c r="G752" s="241">
        <v>1.4977</v>
      </c>
      <c r="H752" s="243">
        <v>1.4972000000000001</v>
      </c>
    </row>
    <row r="753" spans="1:8" x14ac:dyDescent="0.2">
      <c r="A753" s="43">
        <v>44686.666666666664</v>
      </c>
      <c r="B753" s="44">
        <v>1.4976</v>
      </c>
      <c r="C753" s="44">
        <v>1.4978</v>
      </c>
      <c r="D753" s="44">
        <v>1.4978</v>
      </c>
      <c r="E753" s="239">
        <v>1.4976</v>
      </c>
      <c r="F753" s="44">
        <v>1.4976</v>
      </c>
      <c r="G753" s="44">
        <v>1.4977</v>
      </c>
      <c r="H753" s="52">
        <v>1.4976</v>
      </c>
    </row>
    <row r="754" spans="1:8" ht="13.5" thickBot="1" x14ac:dyDescent="0.25">
      <c r="A754" s="45">
        <v>44686.833333333336</v>
      </c>
      <c r="B754" s="46">
        <v>1.4976</v>
      </c>
      <c r="C754" s="46">
        <v>1.4978</v>
      </c>
      <c r="D754" s="46">
        <v>1.4978</v>
      </c>
      <c r="E754" s="177">
        <v>1.4977</v>
      </c>
      <c r="F754" s="46">
        <v>1.4977</v>
      </c>
      <c r="G754" s="46">
        <v>1.4977</v>
      </c>
      <c r="H754" s="53">
        <v>1.4976</v>
      </c>
    </row>
    <row r="755" spans="1:8" x14ac:dyDescent="0.2">
      <c r="A755" s="41">
        <v>44687</v>
      </c>
      <c r="B755" s="240">
        <v>1.4976</v>
      </c>
      <c r="C755" s="42">
        <v>1.4977</v>
      </c>
      <c r="D755" s="42">
        <v>1.4977</v>
      </c>
      <c r="E755" s="176">
        <v>1.4976</v>
      </c>
      <c r="F755" s="42">
        <v>1.4977</v>
      </c>
      <c r="G755" s="42">
        <v>1.4976</v>
      </c>
      <c r="H755" s="51">
        <v>1.4975000000000001</v>
      </c>
    </row>
    <row r="756" spans="1:8" x14ac:dyDescent="0.2">
      <c r="A756" s="43">
        <v>44687.166666666664</v>
      </c>
      <c r="B756" s="44">
        <v>1.4977</v>
      </c>
      <c r="C756" s="241">
        <v>1.4977</v>
      </c>
      <c r="D756" s="241">
        <v>1.4977</v>
      </c>
      <c r="E756" s="242">
        <v>1.4977</v>
      </c>
      <c r="F756" s="241">
        <v>1.4976</v>
      </c>
      <c r="G756" s="241">
        <v>1.4977</v>
      </c>
      <c r="H756" s="243">
        <v>1.4973000000000001</v>
      </c>
    </row>
    <row r="757" spans="1:8" x14ac:dyDescent="0.2">
      <c r="A757" s="43">
        <v>44687.333333333336</v>
      </c>
      <c r="B757" s="44">
        <v>1.4975000000000001</v>
      </c>
      <c r="C757" s="241">
        <v>1.4975000000000001</v>
      </c>
      <c r="D757" s="241">
        <v>1.4976</v>
      </c>
      <c r="E757" s="242">
        <v>1.4974000000000001</v>
      </c>
      <c r="F757" s="241">
        <v>1.4976</v>
      </c>
      <c r="G757" s="241">
        <v>1.4977</v>
      </c>
      <c r="H757" s="243">
        <v>1.4977</v>
      </c>
    </row>
    <row r="758" spans="1:8" x14ac:dyDescent="0.2">
      <c r="A758" s="43">
        <v>44687.5</v>
      </c>
      <c r="B758" s="44">
        <v>1.4976</v>
      </c>
      <c r="C758" s="241">
        <v>1.4976</v>
      </c>
      <c r="D758" s="241">
        <v>1.4977</v>
      </c>
      <c r="E758" s="242">
        <v>1.4976</v>
      </c>
      <c r="F758" s="241">
        <v>1.4976</v>
      </c>
      <c r="G758" s="241">
        <v>1.4975000000000001</v>
      </c>
      <c r="H758" s="243">
        <v>1.4977</v>
      </c>
    </row>
    <row r="759" spans="1:8" x14ac:dyDescent="0.2">
      <c r="A759" s="43">
        <v>44687.666666666664</v>
      </c>
      <c r="B759" s="44">
        <v>1.4976</v>
      </c>
      <c r="C759" s="44">
        <v>1.4976</v>
      </c>
      <c r="D759" s="44">
        <v>1.4977</v>
      </c>
      <c r="E759" s="239">
        <v>1.4976</v>
      </c>
      <c r="F759" s="44">
        <v>1.4977</v>
      </c>
      <c r="G759" s="44">
        <v>1.4976</v>
      </c>
      <c r="H759" s="52">
        <v>1.4976</v>
      </c>
    </row>
    <row r="760" spans="1:8" ht="13.5" thickBot="1" x14ac:dyDescent="0.25">
      <c r="A760" s="45">
        <v>44687.833333333336</v>
      </c>
      <c r="B760" s="46">
        <v>1.4977</v>
      </c>
      <c r="C760" s="46">
        <v>1.4977</v>
      </c>
      <c r="D760" s="46">
        <v>1.4976</v>
      </c>
      <c r="E760" s="177">
        <v>1.4977</v>
      </c>
      <c r="F760" s="46">
        <v>1.4977</v>
      </c>
      <c r="G760" s="46">
        <v>1.4976</v>
      </c>
      <c r="H760" s="53">
        <v>1.4977</v>
      </c>
    </row>
    <row r="761" spans="1:8" x14ac:dyDescent="0.2">
      <c r="A761" s="41">
        <v>44688</v>
      </c>
      <c r="B761" s="240">
        <v>1.4977</v>
      </c>
      <c r="C761" s="42">
        <v>1.4977</v>
      </c>
      <c r="D761" s="42">
        <v>1.4978</v>
      </c>
      <c r="E761" s="176">
        <v>1.4977</v>
      </c>
      <c r="F761" s="42">
        <v>1.4978</v>
      </c>
      <c r="G761" s="42">
        <v>1.4977</v>
      </c>
      <c r="H761" s="51">
        <v>1.4977</v>
      </c>
    </row>
    <row r="762" spans="1:8" x14ac:dyDescent="0.2">
      <c r="A762" s="43">
        <v>44688.166666666664</v>
      </c>
      <c r="B762" s="44">
        <v>1.4977</v>
      </c>
      <c r="C762" s="241">
        <v>1.4977</v>
      </c>
      <c r="D762" s="241">
        <v>1.4978</v>
      </c>
      <c r="E762" s="241">
        <v>1.4978</v>
      </c>
      <c r="F762" s="241">
        <v>1.4976</v>
      </c>
      <c r="G762" s="44">
        <v>1.4977</v>
      </c>
      <c r="H762" s="243">
        <v>1.4978</v>
      </c>
    </row>
    <row r="763" spans="1:8" x14ac:dyDescent="0.2">
      <c r="A763" s="43">
        <v>44688.333333333336</v>
      </c>
      <c r="B763" s="44">
        <v>1.4977</v>
      </c>
      <c r="C763" s="44">
        <v>1.4977</v>
      </c>
      <c r="D763" s="241">
        <v>1.4978</v>
      </c>
      <c r="E763" s="242">
        <v>1.4975000000000001</v>
      </c>
      <c r="F763" s="241">
        <v>1.4977</v>
      </c>
      <c r="G763" s="241">
        <v>1.4977</v>
      </c>
      <c r="H763" s="243">
        <v>1.4977</v>
      </c>
    </row>
    <row r="764" spans="1:8" x14ac:dyDescent="0.2">
      <c r="A764" s="43">
        <v>44688.5</v>
      </c>
      <c r="B764" s="44">
        <v>1.4977</v>
      </c>
      <c r="C764" s="44">
        <v>1.4977</v>
      </c>
      <c r="D764" s="44">
        <v>1.4978</v>
      </c>
      <c r="E764" s="239">
        <v>1.4976</v>
      </c>
      <c r="F764" s="44">
        <v>1.4977</v>
      </c>
      <c r="G764" s="44">
        <v>1.4977</v>
      </c>
      <c r="H764" s="52">
        <v>1.4975000000000001</v>
      </c>
    </row>
    <row r="765" spans="1:8" x14ac:dyDescent="0.2">
      <c r="A765" s="43">
        <v>44688.666666666664</v>
      </c>
      <c r="B765" s="44">
        <v>1.4976</v>
      </c>
      <c r="C765" s="44">
        <v>1.4975000000000001</v>
      </c>
      <c r="D765" s="44">
        <v>1.4976</v>
      </c>
      <c r="E765" s="239">
        <v>1.4975000000000001</v>
      </c>
      <c r="F765" s="44">
        <v>1.4976</v>
      </c>
      <c r="G765" s="44">
        <v>1.4976</v>
      </c>
      <c r="H765" s="52">
        <v>1.4976</v>
      </c>
    </row>
    <row r="766" spans="1:8" ht="13.5" thickBot="1" x14ac:dyDescent="0.25">
      <c r="A766" s="45">
        <v>44688.833333333336</v>
      </c>
      <c r="B766" s="46">
        <v>1.4976</v>
      </c>
      <c r="C766" s="46">
        <v>1.4976</v>
      </c>
      <c r="D766" s="46">
        <v>1.4976</v>
      </c>
      <c r="E766" s="177">
        <v>1.4975000000000001</v>
      </c>
      <c r="F766" s="46">
        <v>1.4976</v>
      </c>
      <c r="G766" s="46">
        <v>1.4975000000000001</v>
      </c>
      <c r="H766" s="53">
        <v>1.4976</v>
      </c>
    </row>
    <row r="767" spans="1:8" x14ac:dyDescent="0.2">
      <c r="A767" s="41">
        <v>44689</v>
      </c>
      <c r="B767" s="402">
        <v>1.4977</v>
      </c>
      <c r="C767" s="42">
        <v>1.4975000000000001</v>
      </c>
      <c r="D767" s="42">
        <v>1.4977</v>
      </c>
      <c r="E767" s="403">
        <v>1.4975000000000001</v>
      </c>
      <c r="F767" s="42">
        <v>1.4976</v>
      </c>
      <c r="G767" s="402">
        <v>1.4976</v>
      </c>
      <c r="H767" s="51">
        <v>1.4976</v>
      </c>
    </row>
    <row r="768" spans="1:8" x14ac:dyDescent="0.2">
      <c r="A768" s="43">
        <v>44689.166666666664</v>
      </c>
      <c r="B768" s="44">
        <v>1.4976</v>
      </c>
      <c r="C768" s="44">
        <v>1.4975000000000001</v>
      </c>
      <c r="D768" s="241">
        <v>1.4976</v>
      </c>
      <c r="E768" s="403">
        <v>1.4976</v>
      </c>
      <c r="F768" s="404">
        <v>1.4975000000000001</v>
      </c>
      <c r="G768" s="402">
        <v>1.4976</v>
      </c>
      <c r="H768" s="405">
        <v>1.4976</v>
      </c>
    </row>
    <row r="769" spans="1:8" x14ac:dyDescent="0.2">
      <c r="A769" s="43">
        <v>44689.333333333336</v>
      </c>
      <c r="B769" s="44">
        <v>1.4977</v>
      </c>
      <c r="C769" s="44">
        <v>1.4974000000000001</v>
      </c>
      <c r="D769" s="402">
        <v>1.4977</v>
      </c>
      <c r="E769" s="239">
        <v>1.4974000000000001</v>
      </c>
      <c r="F769" s="402">
        <v>1.4976</v>
      </c>
      <c r="G769" s="44">
        <v>1.4977</v>
      </c>
      <c r="H769" s="52">
        <v>1.4976</v>
      </c>
    </row>
    <row r="770" spans="1:8" x14ac:dyDescent="0.2">
      <c r="A770" s="43">
        <v>44689.5</v>
      </c>
      <c r="B770" s="404">
        <v>1.4976</v>
      </c>
      <c r="C770" s="404">
        <v>1.4974000000000001</v>
      </c>
      <c r="D770" s="402">
        <v>1.4976</v>
      </c>
      <c r="E770" s="406">
        <v>1.4975000000000001</v>
      </c>
      <c r="F770" s="402">
        <v>1.4975000000000001</v>
      </c>
      <c r="G770" s="44">
        <v>1.4977</v>
      </c>
      <c r="H770" s="52">
        <v>1.4976</v>
      </c>
    </row>
    <row r="771" spans="1:8" x14ac:dyDescent="0.2">
      <c r="A771" s="43">
        <v>44689.666666666664</v>
      </c>
      <c r="B771" s="44">
        <v>1.4975000000000001</v>
      </c>
      <c r="C771" s="44">
        <v>1.4974000000000001</v>
      </c>
      <c r="D771" s="44">
        <v>1.4974000000000001</v>
      </c>
      <c r="E771" s="239">
        <v>1.4975000000000001</v>
      </c>
      <c r="F771" s="44">
        <v>1.4975000000000001</v>
      </c>
      <c r="G771" s="44">
        <v>1.4976</v>
      </c>
      <c r="H771" s="52">
        <v>1.4976</v>
      </c>
    </row>
    <row r="772" spans="1:8" ht="13.5" thickBot="1" x14ac:dyDescent="0.25">
      <c r="A772" s="45">
        <v>44689.833333333336</v>
      </c>
      <c r="B772" s="46">
        <v>1.4975000000000001</v>
      </c>
      <c r="C772" s="46">
        <v>1.4975000000000001</v>
      </c>
      <c r="D772" s="46">
        <v>1.4974000000000001</v>
      </c>
      <c r="E772" s="177">
        <v>1.4975000000000001</v>
      </c>
      <c r="F772" s="46">
        <v>1.4974000000000001</v>
      </c>
      <c r="G772" s="46">
        <v>1.4976</v>
      </c>
      <c r="H772" s="53">
        <v>1.4976</v>
      </c>
    </row>
    <row r="773" spans="1:8" x14ac:dyDescent="0.2">
      <c r="A773" s="41">
        <v>44690</v>
      </c>
      <c r="B773" s="402">
        <v>1.4977</v>
      </c>
      <c r="C773" s="402">
        <v>1.4978</v>
      </c>
      <c r="D773" s="42">
        <v>1.4978</v>
      </c>
      <c r="E773" s="176">
        <v>1.4977</v>
      </c>
      <c r="F773" s="402">
        <v>1.4976</v>
      </c>
      <c r="G773" s="42">
        <v>1.4978</v>
      </c>
      <c r="H773" s="407">
        <v>1.4977</v>
      </c>
    </row>
    <row r="774" spans="1:8" x14ac:dyDescent="0.2">
      <c r="A774" s="43">
        <v>44690.166666666664</v>
      </c>
      <c r="B774" s="44">
        <v>1.4978</v>
      </c>
      <c r="C774" s="44">
        <v>1.4977</v>
      </c>
      <c r="D774" s="404">
        <v>1.4978</v>
      </c>
      <c r="E774" s="406">
        <v>1.4978</v>
      </c>
      <c r="F774" s="44">
        <v>1.4976</v>
      </c>
      <c r="G774" s="404">
        <v>1.4977</v>
      </c>
      <c r="H774" s="52">
        <v>1.4977</v>
      </c>
    </row>
    <row r="775" spans="1:8" x14ac:dyDescent="0.2">
      <c r="A775" s="43">
        <v>44690.333333333336</v>
      </c>
      <c r="B775" s="44">
        <v>1.4978</v>
      </c>
      <c r="C775" s="44">
        <v>1.4979</v>
      </c>
      <c r="D775" s="44">
        <v>1.4979</v>
      </c>
      <c r="E775" s="239">
        <v>1.4977</v>
      </c>
      <c r="F775" s="44">
        <v>1.4977</v>
      </c>
      <c r="G775" s="402">
        <v>1.4978</v>
      </c>
      <c r="H775" s="407">
        <v>1.4977</v>
      </c>
    </row>
    <row r="776" spans="1:8" x14ac:dyDescent="0.2">
      <c r="A776" s="43">
        <v>44690.5</v>
      </c>
      <c r="B776" s="404">
        <v>1.4978</v>
      </c>
      <c r="C776" s="44">
        <v>1.4979</v>
      </c>
      <c r="D776" s="44">
        <v>1.4979</v>
      </c>
      <c r="E776" s="242">
        <v>1.4977</v>
      </c>
      <c r="F776" s="404">
        <v>1.4975000000000001</v>
      </c>
      <c r="G776" s="44">
        <v>1.4978</v>
      </c>
      <c r="H776" s="407">
        <v>1.4977</v>
      </c>
    </row>
    <row r="777" spans="1:8" x14ac:dyDescent="0.2">
      <c r="A777" s="43">
        <v>44690.666666666664</v>
      </c>
      <c r="B777" s="44">
        <v>1.4978</v>
      </c>
      <c r="C777" s="241">
        <v>1.4977</v>
      </c>
      <c r="D777" s="241">
        <v>1.4977</v>
      </c>
      <c r="E777" s="242">
        <v>1.4976</v>
      </c>
      <c r="F777" s="44">
        <v>1.4976</v>
      </c>
      <c r="G777" s="241">
        <v>1.4977</v>
      </c>
      <c r="H777" s="52">
        <v>1.4977</v>
      </c>
    </row>
    <row r="778" spans="1:8" ht="13.5" thickBot="1" x14ac:dyDescent="0.25">
      <c r="A778" s="45">
        <v>44690.833333333336</v>
      </c>
      <c r="B778" s="46">
        <v>1.4978</v>
      </c>
      <c r="C778" s="46">
        <v>1.4978</v>
      </c>
      <c r="D778" s="46">
        <v>1.4978</v>
      </c>
      <c r="E778" s="177">
        <v>1.4976</v>
      </c>
      <c r="F778" s="46">
        <v>1.4976</v>
      </c>
      <c r="G778" s="46">
        <v>1.4977</v>
      </c>
      <c r="H778" s="53">
        <v>1.4978</v>
      </c>
    </row>
    <row r="779" spans="1:8" x14ac:dyDescent="0.2">
      <c r="A779" s="41">
        <v>44691</v>
      </c>
      <c r="B779" s="402">
        <v>1.4978</v>
      </c>
      <c r="C779" s="42">
        <v>1.4977</v>
      </c>
      <c r="D779" s="42">
        <v>1.4979</v>
      </c>
      <c r="E779" s="176">
        <v>1.4977</v>
      </c>
      <c r="F779" s="42">
        <v>1.4977</v>
      </c>
      <c r="G779" s="42">
        <v>1.4978</v>
      </c>
      <c r="H779" s="407">
        <v>1.4978</v>
      </c>
    </row>
    <row r="780" spans="1:8" x14ac:dyDescent="0.2">
      <c r="A780" s="43">
        <v>44691.166666666664</v>
      </c>
      <c r="B780" s="44">
        <v>1.4978</v>
      </c>
      <c r="C780" s="44">
        <v>1.4977</v>
      </c>
      <c r="D780" s="404">
        <v>1.4978</v>
      </c>
      <c r="E780" s="239">
        <v>1.4977</v>
      </c>
      <c r="F780" s="404">
        <v>1.4977</v>
      </c>
      <c r="G780" s="404">
        <v>1.4978</v>
      </c>
      <c r="H780" s="407">
        <v>1.4978</v>
      </c>
    </row>
    <row r="781" spans="1:8" x14ac:dyDescent="0.2">
      <c r="A781" s="43">
        <v>44691.333333333336</v>
      </c>
      <c r="B781" s="44">
        <v>1.4976</v>
      </c>
      <c r="C781" s="44">
        <v>1.4977</v>
      </c>
      <c r="D781" s="44">
        <v>1.4978</v>
      </c>
      <c r="E781" s="239">
        <v>1.4976</v>
      </c>
      <c r="F781" s="44">
        <v>1.4975000000000001</v>
      </c>
      <c r="G781" s="44">
        <v>1.4977</v>
      </c>
      <c r="H781" s="52">
        <v>1.4978</v>
      </c>
    </row>
    <row r="782" spans="1:8" x14ac:dyDescent="0.2">
      <c r="A782" s="43">
        <v>44691.5</v>
      </c>
      <c r="B782" s="44">
        <v>1.4977</v>
      </c>
      <c r="C782" s="44">
        <v>1.4976</v>
      </c>
      <c r="D782" s="44">
        <v>1.4977</v>
      </c>
      <c r="E782" s="239">
        <v>1.4977</v>
      </c>
      <c r="F782" s="44">
        <v>1.4976</v>
      </c>
      <c r="G782" s="44">
        <v>1.4977</v>
      </c>
      <c r="H782" s="52">
        <v>1.4978</v>
      </c>
    </row>
    <row r="783" spans="1:8" x14ac:dyDescent="0.2">
      <c r="A783" s="43">
        <v>44691.666666666664</v>
      </c>
      <c r="B783" s="44">
        <v>1.4977</v>
      </c>
      <c r="C783" s="44">
        <v>1.4977</v>
      </c>
      <c r="D783" s="44">
        <v>1.4977</v>
      </c>
      <c r="E783" s="239">
        <v>1.4974000000000001</v>
      </c>
      <c r="F783" s="44">
        <v>1.4975000000000001</v>
      </c>
      <c r="G783" s="44">
        <v>1.4977</v>
      </c>
      <c r="H783" s="52">
        <v>1.4977</v>
      </c>
    </row>
    <row r="784" spans="1:8" ht="13.5" thickBot="1" x14ac:dyDescent="0.25">
      <c r="A784" s="45">
        <v>44691.833333333336</v>
      </c>
      <c r="B784" s="46">
        <v>1.4977</v>
      </c>
      <c r="C784" s="46">
        <v>1.4976</v>
      </c>
      <c r="D784" s="46">
        <v>1.4978</v>
      </c>
      <c r="E784" s="177">
        <v>1.4978</v>
      </c>
      <c r="F784" s="46">
        <v>1.4975000000000001</v>
      </c>
      <c r="G784" s="46">
        <v>1.4977</v>
      </c>
      <c r="H784" s="53">
        <v>1.4977</v>
      </c>
    </row>
    <row r="785" spans="1:8" x14ac:dyDescent="0.2">
      <c r="A785" s="41">
        <v>44692</v>
      </c>
      <c r="B785" s="402">
        <v>1.4977</v>
      </c>
      <c r="C785" s="402">
        <v>1.4979</v>
      </c>
      <c r="D785" s="402">
        <v>1.4978</v>
      </c>
      <c r="E785" s="403">
        <v>1.4975000000000001</v>
      </c>
      <c r="F785" s="402">
        <v>1.4976</v>
      </c>
      <c r="G785" s="402">
        <v>1.4977</v>
      </c>
      <c r="H785" s="407">
        <v>1.4977</v>
      </c>
    </row>
    <row r="786" spans="1:8" x14ac:dyDescent="0.2">
      <c r="A786" s="43">
        <v>44692.166666666664</v>
      </c>
      <c r="B786" s="44">
        <v>1.4977</v>
      </c>
      <c r="C786" s="44">
        <v>1.4976</v>
      </c>
      <c r="D786" s="44">
        <v>1.4978</v>
      </c>
      <c r="E786" s="239">
        <v>1.4975000000000001</v>
      </c>
      <c r="F786" s="44">
        <v>1.4976</v>
      </c>
      <c r="G786" s="44">
        <v>1.4977</v>
      </c>
      <c r="H786" s="52">
        <v>1.4978</v>
      </c>
    </row>
    <row r="787" spans="1:8" x14ac:dyDescent="0.2">
      <c r="A787" s="43">
        <v>44692.333333333336</v>
      </c>
      <c r="B787" s="44">
        <v>1.4976</v>
      </c>
      <c r="C787" s="44">
        <v>1.4975000000000001</v>
      </c>
      <c r="D787" s="44">
        <v>1.4976</v>
      </c>
      <c r="E787" s="239">
        <v>1.4973000000000001</v>
      </c>
      <c r="F787" s="44">
        <v>1.4975000000000001</v>
      </c>
      <c r="G787" s="44">
        <v>1.4976</v>
      </c>
      <c r="H787" s="52">
        <v>1.4976</v>
      </c>
    </row>
    <row r="788" spans="1:8" x14ac:dyDescent="0.2">
      <c r="A788" s="43">
        <v>44692.5</v>
      </c>
      <c r="B788" s="44">
        <v>1.4977</v>
      </c>
      <c r="C788" s="44">
        <v>1.4974000000000001</v>
      </c>
      <c r="D788" s="44">
        <v>1.4976</v>
      </c>
      <c r="E788" s="239">
        <v>1.4973000000000001</v>
      </c>
      <c r="F788" s="44">
        <v>1.4974000000000001</v>
      </c>
      <c r="G788" s="44">
        <v>1.4977</v>
      </c>
      <c r="H788" s="52">
        <v>1.4977</v>
      </c>
    </row>
    <row r="789" spans="1:8" x14ac:dyDescent="0.2">
      <c r="A789" s="43">
        <v>44692.666666666664</v>
      </c>
      <c r="B789" s="44">
        <v>1.4975000000000001</v>
      </c>
      <c r="C789" s="44">
        <v>1.4975000000000001</v>
      </c>
      <c r="D789" s="44">
        <v>1.4976</v>
      </c>
      <c r="E789" s="239">
        <v>1.4974000000000001</v>
      </c>
      <c r="F789" s="44">
        <v>1.4976</v>
      </c>
      <c r="G789" s="44">
        <v>1.4977</v>
      </c>
      <c r="H789" s="52">
        <v>1.4976</v>
      </c>
    </row>
    <row r="790" spans="1:8" ht="13.5" thickBot="1" x14ac:dyDescent="0.25">
      <c r="A790" s="45">
        <v>44692.833333333336</v>
      </c>
      <c r="B790" s="46">
        <v>1.4978</v>
      </c>
      <c r="C790" s="46">
        <v>1.4977</v>
      </c>
      <c r="D790" s="46">
        <v>1.4977</v>
      </c>
      <c r="E790" s="177">
        <v>1.4972000000000001</v>
      </c>
      <c r="F790" s="46">
        <v>1.498</v>
      </c>
      <c r="G790" s="46">
        <v>1.4977</v>
      </c>
      <c r="H790" s="53">
        <v>1.4977</v>
      </c>
    </row>
    <row r="791" spans="1:8" x14ac:dyDescent="0.2">
      <c r="A791" s="41">
        <v>44693</v>
      </c>
      <c r="B791" s="42">
        <v>1.4977</v>
      </c>
      <c r="C791" s="42">
        <v>1.4976</v>
      </c>
      <c r="D791" s="402">
        <v>1.4977</v>
      </c>
      <c r="E791" s="176">
        <v>1.4973000000000001</v>
      </c>
      <c r="F791" s="42">
        <v>1.4976</v>
      </c>
      <c r="G791" s="42">
        <v>1.4977</v>
      </c>
      <c r="H791" s="51">
        <v>1.4977</v>
      </c>
    </row>
    <row r="792" spans="1:8" x14ac:dyDescent="0.2">
      <c r="A792" s="43">
        <v>44693.166666666664</v>
      </c>
      <c r="B792" s="44">
        <v>1.4978</v>
      </c>
      <c r="C792" s="44">
        <v>1.4976</v>
      </c>
      <c r="D792" s="44">
        <v>1.4978</v>
      </c>
      <c r="E792" s="239">
        <v>1.4973000000000001</v>
      </c>
      <c r="F792" s="44">
        <v>1.4976</v>
      </c>
      <c r="G792" s="44">
        <v>1.4977</v>
      </c>
      <c r="H792" s="52">
        <v>1.4977</v>
      </c>
    </row>
    <row r="793" spans="1:8" x14ac:dyDescent="0.2">
      <c r="A793" s="43">
        <v>44693.333333333336</v>
      </c>
      <c r="B793" s="44">
        <v>1.4973000000000001</v>
      </c>
      <c r="C793" s="44">
        <v>1.4975000000000001</v>
      </c>
      <c r="D793" s="44">
        <v>1.4976</v>
      </c>
      <c r="E793" s="239">
        <v>1.4973000000000001</v>
      </c>
      <c r="F793" s="44">
        <v>1.4976</v>
      </c>
      <c r="G793" s="44">
        <v>1.4977</v>
      </c>
      <c r="H793" s="52">
        <v>1.4977</v>
      </c>
    </row>
    <row r="794" spans="1:8" x14ac:dyDescent="0.2">
      <c r="A794" s="43">
        <v>44693.5</v>
      </c>
      <c r="B794" s="44">
        <v>1.4977</v>
      </c>
      <c r="C794" s="44">
        <v>1.4974000000000001</v>
      </c>
      <c r="D794" s="44">
        <v>1.4976</v>
      </c>
      <c r="E794" s="239">
        <v>1.4973000000000001</v>
      </c>
      <c r="F794" s="44">
        <v>1.4976</v>
      </c>
      <c r="G794" s="44">
        <v>1.4976</v>
      </c>
      <c r="H794" s="52">
        <v>1.4977</v>
      </c>
    </row>
    <row r="795" spans="1:8" x14ac:dyDescent="0.2">
      <c r="A795" s="43">
        <v>44693.666666666664</v>
      </c>
      <c r="B795" s="44">
        <v>1.4976</v>
      </c>
      <c r="C795" s="44">
        <v>1.4975000000000001</v>
      </c>
      <c r="D795" s="44">
        <v>1.4976</v>
      </c>
      <c r="E795" s="239">
        <v>1.4973000000000001</v>
      </c>
      <c r="F795" s="44">
        <v>1.4976</v>
      </c>
      <c r="G795" s="44">
        <v>1.4975000000000001</v>
      </c>
      <c r="H795" s="52">
        <v>1.4976</v>
      </c>
    </row>
    <row r="796" spans="1:8" ht="13.5" thickBot="1" x14ac:dyDescent="0.25">
      <c r="A796" s="45">
        <v>44693.833333333336</v>
      </c>
      <c r="B796" s="46">
        <v>1.4976</v>
      </c>
      <c r="C796" s="46">
        <v>1.4975000000000001</v>
      </c>
      <c r="D796" s="46">
        <v>1.4976</v>
      </c>
      <c r="E796" s="177">
        <v>1.4974000000000001</v>
      </c>
      <c r="F796" s="46">
        <v>1.4976</v>
      </c>
      <c r="G796" s="46">
        <v>1.4975000000000001</v>
      </c>
      <c r="H796" s="53">
        <v>1.4976</v>
      </c>
    </row>
    <row r="797" spans="1:8" x14ac:dyDescent="0.2">
      <c r="A797" s="41">
        <v>44694</v>
      </c>
      <c r="B797" s="44">
        <v>1.4976</v>
      </c>
      <c r="C797" s="44">
        <v>1.4976</v>
      </c>
      <c r="D797" s="44">
        <v>1.4977</v>
      </c>
      <c r="E797" s="239">
        <v>1.4974000000000001</v>
      </c>
      <c r="F797" s="44">
        <v>1.4977</v>
      </c>
      <c r="G797" s="44">
        <v>1.4977</v>
      </c>
      <c r="H797" s="52">
        <v>1.4973000000000001</v>
      </c>
    </row>
    <row r="798" spans="1:8" x14ac:dyDescent="0.2">
      <c r="A798" s="43">
        <v>44694.166666666664</v>
      </c>
      <c r="B798" s="44">
        <v>1.4976</v>
      </c>
      <c r="C798" s="44">
        <v>1.4976</v>
      </c>
      <c r="D798" s="44">
        <v>1.4977</v>
      </c>
      <c r="E798" s="239">
        <v>1.4975000000000001</v>
      </c>
      <c r="F798" s="44">
        <v>1.4977</v>
      </c>
      <c r="G798" s="44">
        <v>1.4977</v>
      </c>
      <c r="H798" s="52">
        <v>1.4976</v>
      </c>
    </row>
    <row r="799" spans="1:8" x14ac:dyDescent="0.2">
      <c r="A799" s="43">
        <v>44694.333333333336</v>
      </c>
      <c r="B799" s="44">
        <v>1.4976</v>
      </c>
      <c r="C799" s="44">
        <v>1.4975000000000001</v>
      </c>
      <c r="D799" s="44">
        <v>1.4976</v>
      </c>
      <c r="E799" s="239">
        <v>1.4975000000000001</v>
      </c>
      <c r="F799" s="44">
        <v>1.4975000000000001</v>
      </c>
      <c r="G799" s="44">
        <v>1.4977</v>
      </c>
      <c r="H799" s="52">
        <v>1.4977</v>
      </c>
    </row>
    <row r="800" spans="1:8" x14ac:dyDescent="0.2">
      <c r="A800" s="43">
        <v>44694.5</v>
      </c>
      <c r="B800" s="44">
        <v>1.4976</v>
      </c>
      <c r="C800" s="44">
        <v>1.4974000000000001</v>
      </c>
      <c r="D800" s="44">
        <v>1.4976</v>
      </c>
      <c r="E800" s="239">
        <v>1.4970000000000001</v>
      </c>
      <c r="F800" s="44">
        <v>1.4976</v>
      </c>
      <c r="G800" s="44">
        <v>1.4976</v>
      </c>
      <c r="H800" s="52">
        <v>1.4977</v>
      </c>
    </row>
    <row r="801" spans="1:8" x14ac:dyDescent="0.2">
      <c r="A801" s="43">
        <v>44694.666666666664</v>
      </c>
      <c r="B801" s="44">
        <v>1.4976</v>
      </c>
      <c r="C801" s="44">
        <v>1.4975000000000001</v>
      </c>
      <c r="D801" s="44">
        <v>1.4977</v>
      </c>
      <c r="E801" s="239">
        <v>1.4975000000000001</v>
      </c>
      <c r="F801" s="44">
        <v>1.4976</v>
      </c>
      <c r="G801" s="44">
        <v>1.4975000000000001</v>
      </c>
      <c r="H801" s="52">
        <v>1.4976</v>
      </c>
    </row>
    <row r="802" spans="1:8" ht="13.5" thickBot="1" x14ac:dyDescent="0.25">
      <c r="A802" s="45">
        <v>44694.833333333336</v>
      </c>
      <c r="B802" s="44">
        <v>1.4977</v>
      </c>
      <c r="C802" s="44">
        <v>1.4975000000000001</v>
      </c>
      <c r="D802" s="44">
        <v>1.4977</v>
      </c>
      <c r="E802" s="239">
        <v>1.4975000000000001</v>
      </c>
      <c r="F802" s="44">
        <v>1.4976</v>
      </c>
      <c r="G802" s="44">
        <v>1.4976</v>
      </c>
      <c r="H802" s="52">
        <v>1.4977</v>
      </c>
    </row>
    <row r="803" spans="1:8" x14ac:dyDescent="0.2">
      <c r="A803" s="41">
        <v>44695</v>
      </c>
      <c r="B803" s="240">
        <v>1.4977</v>
      </c>
      <c r="C803" s="42">
        <v>1.4975000000000001</v>
      </c>
      <c r="D803" s="42">
        <v>1.4977</v>
      </c>
      <c r="E803" s="176">
        <v>1.4975000000000001</v>
      </c>
      <c r="F803" s="42">
        <v>1.4976</v>
      </c>
      <c r="G803" s="42">
        <v>1.4975000000000001</v>
      </c>
      <c r="H803" s="51">
        <v>1.4976</v>
      </c>
    </row>
    <row r="804" spans="1:8" x14ac:dyDescent="0.2">
      <c r="A804" s="43">
        <v>44695.166666666664</v>
      </c>
      <c r="B804" s="44">
        <v>1.4976</v>
      </c>
      <c r="C804" s="241">
        <v>1.4975000000000001</v>
      </c>
      <c r="D804" s="241">
        <v>1.4977</v>
      </c>
      <c r="E804" s="242">
        <v>1.4976</v>
      </c>
      <c r="F804" s="241">
        <v>1.4975000000000001</v>
      </c>
      <c r="G804" s="241">
        <v>1.4976</v>
      </c>
      <c r="H804" s="243">
        <v>1.4976</v>
      </c>
    </row>
    <row r="805" spans="1:8" x14ac:dyDescent="0.2">
      <c r="A805" s="43">
        <v>44695.333333333336</v>
      </c>
      <c r="B805" s="44">
        <v>1.4977</v>
      </c>
      <c r="C805" s="44">
        <v>1.4976</v>
      </c>
      <c r="D805" s="44">
        <v>1.4978</v>
      </c>
      <c r="E805" s="239">
        <v>1.4977</v>
      </c>
      <c r="F805" s="44">
        <v>1.4976</v>
      </c>
      <c r="G805" s="44">
        <v>1.4977</v>
      </c>
      <c r="H805" s="52">
        <v>1.4976</v>
      </c>
    </row>
    <row r="806" spans="1:8" x14ac:dyDescent="0.2">
      <c r="A806" s="43">
        <v>44695.5</v>
      </c>
      <c r="B806" s="44">
        <v>1.4977</v>
      </c>
      <c r="C806" s="44">
        <v>1.4976</v>
      </c>
      <c r="D806" s="44">
        <v>1.4978</v>
      </c>
      <c r="E806" s="239">
        <v>1.4977</v>
      </c>
      <c r="F806" s="44">
        <v>1.4976</v>
      </c>
      <c r="G806" s="44">
        <v>1.4976</v>
      </c>
      <c r="H806" s="52">
        <v>1.4976</v>
      </c>
    </row>
    <row r="807" spans="1:8" x14ac:dyDescent="0.2">
      <c r="A807" s="43">
        <v>44695.666666666664</v>
      </c>
      <c r="B807" s="44">
        <v>1.4977</v>
      </c>
      <c r="C807" s="44">
        <v>1.4976</v>
      </c>
      <c r="D807" s="44">
        <v>1.4977</v>
      </c>
      <c r="E807" s="239">
        <v>1.4976</v>
      </c>
      <c r="F807" s="44">
        <v>1.4975000000000001</v>
      </c>
      <c r="G807" s="44">
        <v>1.4977</v>
      </c>
      <c r="H807" s="52">
        <v>1.4975000000000001</v>
      </c>
    </row>
    <row r="808" spans="1:8" ht="13.5" thickBot="1" x14ac:dyDescent="0.25">
      <c r="A808" s="45">
        <v>44695.833333333336</v>
      </c>
      <c r="B808" s="44">
        <v>1.4976</v>
      </c>
      <c r="C808" s="44">
        <v>1.4976</v>
      </c>
      <c r="D808" s="44">
        <v>1.4977</v>
      </c>
      <c r="E808" s="239">
        <v>1.4977</v>
      </c>
      <c r="F808" s="44">
        <v>1.4976</v>
      </c>
      <c r="G808" s="44">
        <v>1.4977</v>
      </c>
      <c r="H808" s="52">
        <v>1.4975000000000001</v>
      </c>
    </row>
    <row r="809" spans="1:8" x14ac:dyDescent="0.2">
      <c r="A809" s="41">
        <v>44696</v>
      </c>
      <c r="B809" s="240">
        <v>1.4976</v>
      </c>
      <c r="C809" s="42">
        <v>1.4975000000000001</v>
      </c>
      <c r="D809" s="42">
        <v>1.4976</v>
      </c>
      <c r="E809" s="176">
        <v>1.4977</v>
      </c>
      <c r="F809" s="42">
        <v>1.4975000000000001</v>
      </c>
      <c r="G809" s="42">
        <v>1.4977</v>
      </c>
      <c r="H809" s="51">
        <v>1.4976</v>
      </c>
    </row>
    <row r="810" spans="1:8" x14ac:dyDescent="0.2">
      <c r="A810" s="43">
        <v>44696.166666666664</v>
      </c>
      <c r="B810" s="44">
        <v>1.4975000000000001</v>
      </c>
      <c r="C810" s="241">
        <v>1.4975000000000001</v>
      </c>
      <c r="D810" s="241">
        <v>1.4976</v>
      </c>
      <c r="E810" s="242">
        <v>1.4976</v>
      </c>
      <c r="F810" s="241">
        <v>1.4975000000000001</v>
      </c>
      <c r="G810" s="241">
        <v>1.4977</v>
      </c>
      <c r="H810" s="243">
        <v>1.4976</v>
      </c>
    </row>
    <row r="811" spans="1:8" x14ac:dyDescent="0.2">
      <c r="A811" s="43">
        <v>44696.333333333336</v>
      </c>
      <c r="B811" s="44">
        <v>1.4976</v>
      </c>
      <c r="C811" s="44">
        <v>1.4975000000000001</v>
      </c>
      <c r="D811" s="44">
        <v>1.4976</v>
      </c>
      <c r="E811" s="239">
        <v>1.4977</v>
      </c>
      <c r="F811" s="44">
        <v>1.4975000000000001</v>
      </c>
      <c r="G811" s="44">
        <v>1.4976</v>
      </c>
      <c r="H811" s="52">
        <v>1.4976</v>
      </c>
    </row>
    <row r="812" spans="1:8" x14ac:dyDescent="0.2">
      <c r="A812" s="43">
        <v>44696.5</v>
      </c>
      <c r="B812" s="44">
        <v>1.4976</v>
      </c>
      <c r="C812" s="44">
        <v>1.4975000000000001</v>
      </c>
      <c r="D812" s="44">
        <v>1.4975000000000001</v>
      </c>
      <c r="E812" s="239">
        <v>1.4977</v>
      </c>
      <c r="F812" s="44">
        <v>1.4975000000000001</v>
      </c>
      <c r="G812" s="44">
        <v>1.4976</v>
      </c>
      <c r="H812" s="52">
        <v>1.4976</v>
      </c>
    </row>
    <row r="813" spans="1:8" x14ac:dyDescent="0.2">
      <c r="A813" s="43">
        <v>44696.666666666664</v>
      </c>
      <c r="B813" s="44">
        <v>1.4976</v>
      </c>
      <c r="C813" s="44">
        <v>1.4976</v>
      </c>
      <c r="D813" s="44">
        <v>1.4977</v>
      </c>
      <c r="E813" s="239">
        <v>1.4978</v>
      </c>
      <c r="F813" s="44">
        <v>1.4978</v>
      </c>
      <c r="G813" s="44">
        <v>1.4978</v>
      </c>
      <c r="H813" s="52">
        <v>1.4978</v>
      </c>
    </row>
    <row r="814" spans="1:8" ht="13.5" thickBot="1" x14ac:dyDescent="0.25">
      <c r="A814" s="45">
        <v>44696.833333333336</v>
      </c>
      <c r="B814" s="44">
        <v>1.4977</v>
      </c>
      <c r="C814" s="44">
        <v>1.4976</v>
      </c>
      <c r="D814" s="44">
        <v>1.4976</v>
      </c>
      <c r="E814" s="239">
        <v>1.4977</v>
      </c>
      <c r="F814" s="44">
        <v>1.4978</v>
      </c>
      <c r="G814" s="44">
        <v>1.4977</v>
      </c>
      <c r="H814" s="52">
        <v>1.4976</v>
      </c>
    </row>
    <row r="815" spans="1:8" x14ac:dyDescent="0.2">
      <c r="A815" s="41">
        <v>44697</v>
      </c>
      <c r="B815" s="240">
        <v>1.4974000000000001</v>
      </c>
      <c r="C815" s="42">
        <v>1.4975000000000001</v>
      </c>
      <c r="D815" s="42">
        <v>1.4976</v>
      </c>
      <c r="E815" s="176">
        <v>1.4976</v>
      </c>
      <c r="F815" s="42">
        <v>1.4975000000000001</v>
      </c>
      <c r="G815" s="42">
        <v>1.4977</v>
      </c>
      <c r="H815" s="51">
        <v>1.4976</v>
      </c>
    </row>
    <row r="816" spans="1:8" x14ac:dyDescent="0.2">
      <c r="A816" s="43">
        <v>44697.166666666664</v>
      </c>
      <c r="B816" s="44">
        <v>1.4975000000000001</v>
      </c>
      <c r="C816" s="241">
        <v>1.4976</v>
      </c>
      <c r="D816" s="241">
        <v>1.4976</v>
      </c>
      <c r="E816" s="242">
        <v>1.4975000000000001</v>
      </c>
      <c r="F816" s="241">
        <v>1.4976</v>
      </c>
      <c r="G816" s="241">
        <v>1.4977</v>
      </c>
      <c r="H816" s="243">
        <v>1.4976</v>
      </c>
    </row>
    <row r="817" spans="1:8" x14ac:dyDescent="0.2">
      <c r="A817" s="43">
        <v>44697.333333333336</v>
      </c>
      <c r="B817" s="44">
        <v>1.4973000000000001</v>
      </c>
      <c r="C817" s="241">
        <v>1.4975000000000001</v>
      </c>
      <c r="D817" s="241">
        <v>1.4976</v>
      </c>
      <c r="E817" s="242">
        <v>1.4976</v>
      </c>
      <c r="F817" s="241">
        <v>1.4974000000000001</v>
      </c>
      <c r="G817" s="241">
        <v>1.4973000000000001</v>
      </c>
      <c r="H817" s="243">
        <v>1.4976</v>
      </c>
    </row>
    <row r="818" spans="1:8" x14ac:dyDescent="0.2">
      <c r="A818" s="43">
        <v>44697.5</v>
      </c>
      <c r="B818" s="44">
        <v>1.4973000000000001</v>
      </c>
      <c r="C818" s="241">
        <v>1.4974000000000001</v>
      </c>
      <c r="D818" s="241">
        <v>1.4976</v>
      </c>
      <c r="E818" s="242">
        <v>1.4976</v>
      </c>
      <c r="F818" s="241">
        <v>1.4974000000000001</v>
      </c>
      <c r="G818" s="241">
        <v>1.4976</v>
      </c>
      <c r="H818" s="243">
        <v>1.4975000000000001</v>
      </c>
    </row>
    <row r="819" spans="1:8" x14ac:dyDescent="0.2">
      <c r="A819" s="43">
        <v>44697.666666666664</v>
      </c>
      <c r="B819" s="44">
        <v>1.4973000000000001</v>
      </c>
      <c r="C819" s="44">
        <v>1.4974000000000001</v>
      </c>
      <c r="D819" s="44">
        <v>1.4976</v>
      </c>
      <c r="E819" s="239">
        <v>1.4976</v>
      </c>
      <c r="F819" s="44">
        <v>1.4974000000000001</v>
      </c>
      <c r="G819" s="44">
        <v>1.4976</v>
      </c>
      <c r="H819" s="52">
        <v>1.4976</v>
      </c>
    </row>
    <row r="820" spans="1:8" ht="13.5" thickBot="1" x14ac:dyDescent="0.25">
      <c r="A820" s="45">
        <v>44697.833333333336</v>
      </c>
      <c r="B820" s="46">
        <v>1.4973000000000001</v>
      </c>
      <c r="C820" s="46">
        <v>1.4974000000000001</v>
      </c>
      <c r="D820" s="46">
        <v>1.4973000000000001</v>
      </c>
      <c r="E820" s="177">
        <v>1.4974000000000001</v>
      </c>
      <c r="F820" s="46">
        <v>1.4974000000000001</v>
      </c>
      <c r="G820" s="46">
        <v>1.4975000000000001</v>
      </c>
      <c r="H820" s="53">
        <v>1.4975000000000001</v>
      </c>
    </row>
    <row r="821" spans="1:8" x14ac:dyDescent="0.2">
      <c r="A821" s="41">
        <v>44698</v>
      </c>
      <c r="B821" s="240">
        <v>1.4973000000000001</v>
      </c>
      <c r="C821" s="42">
        <v>1.4973000000000001</v>
      </c>
      <c r="D821" s="42">
        <v>1.4973000000000001</v>
      </c>
      <c r="E821" s="176">
        <v>1.4974000000000001</v>
      </c>
      <c r="F821" s="42">
        <v>1.4975000000000001</v>
      </c>
      <c r="G821" s="42">
        <v>1.4974000000000001</v>
      </c>
      <c r="H821" s="51">
        <v>1.4974000000000001</v>
      </c>
    </row>
    <row r="822" spans="1:8" x14ac:dyDescent="0.2">
      <c r="A822" s="43">
        <v>44698.166666666664</v>
      </c>
      <c r="B822" s="44">
        <v>1.4973000000000001</v>
      </c>
      <c r="C822" s="241">
        <v>1.4974000000000001</v>
      </c>
      <c r="D822" s="241">
        <v>1.4974000000000001</v>
      </c>
      <c r="E822" s="242">
        <v>1.4975000000000001</v>
      </c>
      <c r="F822" s="241">
        <v>1.4974000000000001</v>
      </c>
      <c r="G822" s="241">
        <v>1.4974000000000001</v>
      </c>
      <c r="H822" s="243">
        <v>1.4974000000000001</v>
      </c>
    </row>
    <row r="823" spans="1:8" x14ac:dyDescent="0.2">
      <c r="A823" s="43">
        <v>44698.333333333336</v>
      </c>
      <c r="B823" s="44">
        <v>1.4973000000000001</v>
      </c>
      <c r="C823" s="241">
        <v>1.4968999999999999</v>
      </c>
      <c r="D823" s="241">
        <v>1.4974000000000001</v>
      </c>
      <c r="E823" s="242">
        <v>1.4967999999999999</v>
      </c>
      <c r="F823" s="241">
        <v>1.4972000000000001</v>
      </c>
      <c r="G823" s="241">
        <v>1.4971000000000001</v>
      </c>
      <c r="H823" s="243">
        <v>1.4971000000000001</v>
      </c>
    </row>
    <row r="824" spans="1:8" x14ac:dyDescent="0.2">
      <c r="A824" s="43">
        <v>44698.5</v>
      </c>
      <c r="B824" s="44">
        <v>1.4974000000000001</v>
      </c>
      <c r="C824" s="241">
        <v>1.4971000000000001</v>
      </c>
      <c r="D824" s="241">
        <v>1.4974000000000001</v>
      </c>
      <c r="E824" s="242">
        <v>1.4968999999999999</v>
      </c>
      <c r="F824" s="241">
        <v>1.4974000000000001</v>
      </c>
      <c r="G824" s="241">
        <v>1.4972000000000001</v>
      </c>
      <c r="H824" s="243">
        <v>1.4975000000000001</v>
      </c>
    </row>
    <row r="825" spans="1:8" x14ac:dyDescent="0.2">
      <c r="A825" s="43">
        <v>44698.666666666664</v>
      </c>
      <c r="B825" s="44">
        <v>1.4975000000000001</v>
      </c>
      <c r="C825" s="44">
        <v>1.4973000000000001</v>
      </c>
      <c r="D825" s="44">
        <v>1.4975000000000001</v>
      </c>
      <c r="E825" s="239">
        <v>1.4971000000000001</v>
      </c>
      <c r="F825" s="44">
        <v>1.4974000000000001</v>
      </c>
      <c r="G825" s="44">
        <v>1.4973000000000001</v>
      </c>
      <c r="H825" s="52">
        <v>1.4975000000000001</v>
      </c>
    </row>
    <row r="826" spans="1:8" ht="13.5" thickBot="1" x14ac:dyDescent="0.25">
      <c r="A826" s="45">
        <v>44698.833333333336</v>
      </c>
      <c r="B826" s="46">
        <v>1.4975000000000001</v>
      </c>
      <c r="C826" s="46">
        <v>1.4974000000000001</v>
      </c>
      <c r="D826" s="46">
        <v>1.4973000000000001</v>
      </c>
      <c r="E826" s="177">
        <v>1.4972000000000001</v>
      </c>
      <c r="F826" s="46">
        <v>1.4975000000000001</v>
      </c>
      <c r="G826" s="46">
        <v>1.4975000000000001</v>
      </c>
      <c r="H826" s="53">
        <v>1.4975000000000001</v>
      </c>
    </row>
    <row r="827" spans="1:8" x14ac:dyDescent="0.2">
      <c r="A827" s="41">
        <v>44699</v>
      </c>
      <c r="B827" s="240">
        <v>1.4972000000000001</v>
      </c>
      <c r="C827" s="42">
        <v>1.4975000000000001</v>
      </c>
      <c r="D827" s="42">
        <v>1.4975000000000001</v>
      </c>
      <c r="E827" s="176">
        <v>1.4971000000000001</v>
      </c>
      <c r="F827" s="42">
        <v>1.4973000000000001</v>
      </c>
      <c r="G827" s="42">
        <v>1.4972000000000001</v>
      </c>
      <c r="H827" s="51">
        <v>1.4974000000000001</v>
      </c>
    </row>
    <row r="828" spans="1:8" x14ac:dyDescent="0.2">
      <c r="A828" s="43">
        <v>44699.166666666664</v>
      </c>
      <c r="B828" s="44">
        <v>1.4977</v>
      </c>
      <c r="C828" s="241">
        <v>1.4974000000000001</v>
      </c>
      <c r="D828" s="241">
        <v>1.4976</v>
      </c>
      <c r="E828" s="242">
        <v>1.4971000000000001</v>
      </c>
      <c r="F828" s="241">
        <v>1.4974000000000001</v>
      </c>
      <c r="G828" s="241">
        <v>1.4974000000000001</v>
      </c>
      <c r="H828" s="243">
        <v>1.4976</v>
      </c>
    </row>
    <row r="829" spans="1:8" x14ac:dyDescent="0.2">
      <c r="A829" s="43">
        <v>44699.333333333336</v>
      </c>
      <c r="B829" s="44">
        <v>1.4974000000000001</v>
      </c>
      <c r="C829" s="241">
        <v>1.4972000000000001</v>
      </c>
      <c r="D829" s="241">
        <v>1.4975000000000001</v>
      </c>
      <c r="E829" s="242">
        <v>1.4971000000000001</v>
      </c>
      <c r="F829" s="241">
        <v>1.4974000000000001</v>
      </c>
      <c r="G829" s="241">
        <v>1.4972000000000001</v>
      </c>
      <c r="H829" s="243">
        <v>1.4976</v>
      </c>
    </row>
    <row r="830" spans="1:8" x14ac:dyDescent="0.2">
      <c r="A830" s="43">
        <v>44699.5</v>
      </c>
      <c r="B830" s="44">
        <v>1.4974000000000001</v>
      </c>
      <c r="C830" s="241">
        <v>1.4973000000000001</v>
      </c>
      <c r="D830" s="241">
        <v>1.4975000000000001</v>
      </c>
      <c r="E830" s="242">
        <v>1.4971000000000001</v>
      </c>
      <c r="F830" s="241">
        <v>1.4974000000000001</v>
      </c>
      <c r="G830" s="241">
        <v>1.4973000000000001</v>
      </c>
      <c r="H830" s="243">
        <v>1.4976</v>
      </c>
    </row>
    <row r="831" spans="1:8" x14ac:dyDescent="0.2">
      <c r="A831" s="43">
        <v>44699.666666666664</v>
      </c>
      <c r="B831" s="44">
        <v>1.4974000000000001</v>
      </c>
      <c r="C831" s="44">
        <v>1.4971000000000001</v>
      </c>
      <c r="D831" s="44">
        <v>1.4975000000000001</v>
      </c>
      <c r="E831" s="239">
        <v>1.4973000000000001</v>
      </c>
      <c r="F831" s="44">
        <v>1.4974000000000001</v>
      </c>
      <c r="G831" s="44">
        <v>1.4964999999999999</v>
      </c>
      <c r="H831" s="52">
        <v>1.4976</v>
      </c>
    </row>
    <row r="832" spans="1:8" ht="13.5" thickBot="1" x14ac:dyDescent="0.25">
      <c r="A832" s="45">
        <v>44699.833333333336</v>
      </c>
      <c r="B832" s="46">
        <v>1.4975000000000001</v>
      </c>
      <c r="C832" s="46">
        <v>1.4971000000000001</v>
      </c>
      <c r="D832" s="46">
        <v>1.4975000000000001</v>
      </c>
      <c r="E832" s="177">
        <v>1.4973000000000001</v>
      </c>
      <c r="F832" s="46">
        <v>1.4974000000000001</v>
      </c>
      <c r="G832" s="46">
        <v>1.4974000000000001</v>
      </c>
      <c r="H832" s="53">
        <v>1.4976</v>
      </c>
    </row>
    <row r="833" spans="1:8" x14ac:dyDescent="0.2">
      <c r="A833" s="41">
        <v>44700</v>
      </c>
      <c r="B833" s="240">
        <v>1.4975000000000001</v>
      </c>
      <c r="C833" s="42">
        <v>1.4972000000000001</v>
      </c>
      <c r="D833" s="42">
        <v>1.4974000000000001</v>
      </c>
      <c r="E833" s="176">
        <v>1.4971000000000001</v>
      </c>
      <c r="F833" s="42">
        <v>1.4973000000000001</v>
      </c>
      <c r="G833" s="42">
        <v>1.4974000000000001</v>
      </c>
      <c r="H833" s="51">
        <v>1.4975000000000001</v>
      </c>
    </row>
    <row r="834" spans="1:8" x14ac:dyDescent="0.2">
      <c r="A834" s="43">
        <v>44700.166666666664</v>
      </c>
      <c r="B834" s="44">
        <v>1.4970000000000001</v>
      </c>
      <c r="C834" s="241">
        <v>1.4970000000000001</v>
      </c>
      <c r="D834" s="241">
        <v>1.4974000000000001</v>
      </c>
      <c r="E834" s="242">
        <v>1.4971000000000001</v>
      </c>
      <c r="F834" s="241">
        <v>1.4974000000000001</v>
      </c>
      <c r="G834" s="241">
        <v>1.4975000000000001</v>
      </c>
      <c r="H834" s="243">
        <v>1.4975000000000001</v>
      </c>
    </row>
    <row r="835" spans="1:8" x14ac:dyDescent="0.2">
      <c r="A835" s="43">
        <v>44700.333333333336</v>
      </c>
      <c r="B835" s="44">
        <v>1.4976</v>
      </c>
      <c r="C835" s="241">
        <v>1.4977</v>
      </c>
      <c r="D835" s="241">
        <v>1.4977</v>
      </c>
      <c r="E835" s="242">
        <v>1.4977</v>
      </c>
      <c r="F835" s="241">
        <v>1.4976</v>
      </c>
      <c r="G835" s="241">
        <v>1.4976</v>
      </c>
      <c r="H835" s="243">
        <v>1.4977</v>
      </c>
    </row>
    <row r="836" spans="1:8" x14ac:dyDescent="0.2">
      <c r="A836" s="43">
        <v>44700.5</v>
      </c>
      <c r="B836" s="44">
        <v>1.4976</v>
      </c>
      <c r="C836" s="241">
        <v>1.4974000000000001</v>
      </c>
      <c r="D836" s="241">
        <v>1.4976</v>
      </c>
      <c r="E836" s="242">
        <v>1.4975000000000001</v>
      </c>
      <c r="F836" s="241">
        <v>1.4975000000000001</v>
      </c>
      <c r="G836" s="241">
        <v>1.4976</v>
      </c>
      <c r="H836" s="243">
        <v>1.4976</v>
      </c>
    </row>
    <row r="837" spans="1:8" x14ac:dyDescent="0.2">
      <c r="A837" s="43">
        <v>44700.666666666664</v>
      </c>
      <c r="B837" s="44">
        <v>1.4977</v>
      </c>
      <c r="C837" s="44">
        <v>1.4973000000000001</v>
      </c>
      <c r="D837" s="44">
        <v>1.4977</v>
      </c>
      <c r="E837" s="239">
        <v>1.4976</v>
      </c>
      <c r="F837" s="44">
        <v>1.4975000000000001</v>
      </c>
      <c r="G837" s="44">
        <v>1.4977</v>
      </c>
      <c r="H837" s="52">
        <v>1.4977</v>
      </c>
    </row>
    <row r="838" spans="1:8" ht="13.5" thickBot="1" x14ac:dyDescent="0.25">
      <c r="A838" s="45">
        <v>44700.833333333336</v>
      </c>
      <c r="B838" s="46">
        <v>1.4977</v>
      </c>
      <c r="C838" s="46">
        <v>1.4973000000000001</v>
      </c>
      <c r="D838" s="46">
        <v>1.4977</v>
      </c>
      <c r="E838" s="177">
        <v>1.4977</v>
      </c>
      <c r="F838" s="46">
        <v>1.4976</v>
      </c>
      <c r="G838" s="46">
        <v>1.4977</v>
      </c>
      <c r="H838" s="53">
        <v>1.4977</v>
      </c>
    </row>
    <row r="839" spans="1:8" x14ac:dyDescent="0.2">
      <c r="A839" s="41">
        <v>44701</v>
      </c>
      <c r="B839" s="42">
        <v>1.4975000000000001</v>
      </c>
      <c r="C839" s="42">
        <v>1.4973000000000001</v>
      </c>
      <c r="D839" s="42">
        <v>1.4975000000000001</v>
      </c>
      <c r="E839" s="176">
        <v>1.4973000000000001</v>
      </c>
      <c r="F839" s="42">
        <v>1.4974000000000001</v>
      </c>
      <c r="G839" s="42">
        <v>1.4976</v>
      </c>
      <c r="H839" s="51">
        <v>1.4976</v>
      </c>
    </row>
    <row r="840" spans="1:8" x14ac:dyDescent="0.2">
      <c r="A840" s="43">
        <v>44701.166666666664</v>
      </c>
      <c r="B840" s="241">
        <v>1.4976</v>
      </c>
      <c r="C840" s="241">
        <v>1.4974000000000001</v>
      </c>
      <c r="D840" s="241">
        <v>1.4975000000000001</v>
      </c>
      <c r="E840" s="242">
        <v>1.4974000000000001</v>
      </c>
      <c r="F840" s="241">
        <v>1.4975000000000001</v>
      </c>
      <c r="G840" s="241">
        <v>1.4976</v>
      </c>
      <c r="H840" s="243">
        <v>1.4976</v>
      </c>
    </row>
    <row r="841" spans="1:8" x14ac:dyDescent="0.2">
      <c r="A841" s="43">
        <v>44701.333333333336</v>
      </c>
      <c r="B841" s="44">
        <v>1.4977</v>
      </c>
      <c r="C841" s="241">
        <v>1.4975000000000001</v>
      </c>
      <c r="D841" s="241">
        <v>1.4978</v>
      </c>
      <c r="E841" s="242">
        <v>1.4973000000000001</v>
      </c>
      <c r="F841" s="241">
        <v>1.4975000000000001</v>
      </c>
      <c r="G841" s="241">
        <v>1.4979</v>
      </c>
      <c r="H841" s="243">
        <v>1.4977</v>
      </c>
    </row>
    <row r="842" spans="1:8" x14ac:dyDescent="0.2">
      <c r="A842" s="43">
        <v>44701.5</v>
      </c>
      <c r="B842" s="44">
        <v>1.4977</v>
      </c>
      <c r="C842" s="44">
        <v>1.4976</v>
      </c>
      <c r="D842" s="44">
        <v>1.4977</v>
      </c>
      <c r="E842" s="239">
        <v>1.4972000000000001</v>
      </c>
      <c r="F842" s="44">
        <v>1.4975000000000001</v>
      </c>
      <c r="G842" s="44">
        <v>1.4978</v>
      </c>
      <c r="H842" s="52">
        <v>1.4977</v>
      </c>
    </row>
    <row r="843" spans="1:8" x14ac:dyDescent="0.2">
      <c r="A843" s="43">
        <v>44701.666666666664</v>
      </c>
      <c r="B843" s="44">
        <v>1.4976</v>
      </c>
      <c r="C843" s="44">
        <v>1.4975000000000001</v>
      </c>
      <c r="D843" s="44">
        <v>1.4974000000000001</v>
      </c>
      <c r="E843" s="239">
        <v>1.4964999999999999</v>
      </c>
      <c r="F843" s="44">
        <v>1.4974000000000001</v>
      </c>
      <c r="G843" s="44">
        <v>1.4977</v>
      </c>
      <c r="H843" s="52">
        <v>1.4976</v>
      </c>
    </row>
    <row r="844" spans="1:8" ht="13.5" thickBot="1" x14ac:dyDescent="0.25">
      <c r="A844" s="45">
        <v>44701.833333333336</v>
      </c>
      <c r="B844" s="46">
        <v>1.4975000000000001</v>
      </c>
      <c r="C844" s="46">
        <v>1.4975000000000001</v>
      </c>
      <c r="D844" s="46">
        <v>1.4974000000000001</v>
      </c>
      <c r="E844" s="177">
        <v>1.4962</v>
      </c>
      <c r="F844" s="46">
        <v>1.4974000000000001</v>
      </c>
      <c r="G844" s="46">
        <v>1.4976</v>
      </c>
      <c r="H844" s="53">
        <v>1.4976</v>
      </c>
    </row>
    <row r="845" spans="1:8" x14ac:dyDescent="0.2">
      <c r="A845" s="41">
        <v>44702</v>
      </c>
      <c r="B845" s="42">
        <v>1.4976</v>
      </c>
      <c r="C845" s="42">
        <v>1.4975000000000001</v>
      </c>
      <c r="D845" s="42">
        <v>1.4976</v>
      </c>
      <c r="E845" s="176">
        <v>1.4967999999999999</v>
      </c>
      <c r="F845" s="42">
        <v>1.4974000000000001</v>
      </c>
      <c r="G845" s="42">
        <v>1.4976</v>
      </c>
      <c r="H845" s="51">
        <v>1.4976</v>
      </c>
    </row>
    <row r="846" spans="1:8" x14ac:dyDescent="0.2">
      <c r="A846" s="43">
        <v>44702.166666666664</v>
      </c>
      <c r="B846" s="44">
        <v>1.4976</v>
      </c>
      <c r="C846" s="44">
        <v>1.4976</v>
      </c>
      <c r="D846" s="44">
        <v>1.4976</v>
      </c>
      <c r="E846" s="239">
        <v>1.4968999999999999</v>
      </c>
      <c r="F846" s="44">
        <v>1.4975000000000001</v>
      </c>
      <c r="G846" s="44">
        <v>1.4976</v>
      </c>
      <c r="H846" s="52">
        <v>1.4977</v>
      </c>
    </row>
    <row r="847" spans="1:8" x14ac:dyDescent="0.2">
      <c r="A847" s="43">
        <v>44702.333333333336</v>
      </c>
      <c r="B847" s="241">
        <v>1.4975000000000001</v>
      </c>
      <c r="C847" s="241">
        <v>1.4973000000000001</v>
      </c>
      <c r="D847" s="241">
        <v>1.4977</v>
      </c>
      <c r="E847" s="242">
        <v>1.4967999999999999</v>
      </c>
      <c r="F847" s="241">
        <v>1.4974000000000001</v>
      </c>
      <c r="G847" s="241">
        <v>1.4977</v>
      </c>
      <c r="H847" s="243">
        <v>1.4976</v>
      </c>
    </row>
    <row r="848" spans="1:8" x14ac:dyDescent="0.2">
      <c r="A848" s="43">
        <v>44702.5</v>
      </c>
      <c r="B848" s="44">
        <v>1.4976</v>
      </c>
      <c r="C848" s="44">
        <v>1.4976</v>
      </c>
      <c r="D848" s="44">
        <v>1.4977</v>
      </c>
      <c r="E848" s="239">
        <v>1.4967999999999999</v>
      </c>
      <c r="F848" s="44">
        <v>1.4974000000000001</v>
      </c>
      <c r="G848" s="44">
        <v>1.4978</v>
      </c>
      <c r="H848" s="52">
        <v>1.4977</v>
      </c>
    </row>
    <row r="849" spans="1:9" x14ac:dyDescent="0.2">
      <c r="A849" s="43">
        <v>44702.666666666664</v>
      </c>
      <c r="B849" s="44">
        <v>1.4977</v>
      </c>
      <c r="C849" s="44">
        <v>1.4976</v>
      </c>
      <c r="D849" s="44">
        <v>1.4977</v>
      </c>
      <c r="E849" s="239">
        <v>1.4976</v>
      </c>
      <c r="F849" s="44">
        <v>1.4975000000000001</v>
      </c>
      <c r="G849" s="44">
        <v>1.4978</v>
      </c>
      <c r="H849" s="52">
        <v>1.4976</v>
      </c>
    </row>
    <row r="850" spans="1:9" ht="13.5" thickBot="1" x14ac:dyDescent="0.25">
      <c r="A850" s="45">
        <v>44702.833333333336</v>
      </c>
      <c r="B850" s="46">
        <v>1.4977</v>
      </c>
      <c r="C850" s="46">
        <v>1.4977</v>
      </c>
      <c r="D850" s="46">
        <v>1.4977</v>
      </c>
      <c r="E850" s="177">
        <v>1.4977</v>
      </c>
      <c r="F850" s="46">
        <v>1.4976</v>
      </c>
      <c r="G850" s="46">
        <v>1.4976</v>
      </c>
      <c r="H850" s="53">
        <v>1.4976</v>
      </c>
    </row>
    <row r="851" spans="1:9" x14ac:dyDescent="0.2">
      <c r="A851" s="41">
        <v>44703</v>
      </c>
      <c r="B851" s="42">
        <v>1.4976</v>
      </c>
      <c r="C851" s="42">
        <v>1.4974000000000001</v>
      </c>
      <c r="D851" s="42">
        <v>1.4975000000000001</v>
      </c>
      <c r="E851" s="176">
        <v>1.4975000000000001</v>
      </c>
      <c r="F851" s="42">
        <v>1.4974000000000001</v>
      </c>
      <c r="G851" s="42">
        <v>1.4976</v>
      </c>
      <c r="H851" s="51">
        <v>1.4977</v>
      </c>
    </row>
    <row r="852" spans="1:9" x14ac:dyDescent="0.2">
      <c r="A852" s="43">
        <v>44703.166666666664</v>
      </c>
      <c r="B852" s="44">
        <v>1.4976</v>
      </c>
      <c r="C852" s="44">
        <v>1.4975000000000001</v>
      </c>
      <c r="D852" s="44">
        <v>1.4975000000000001</v>
      </c>
      <c r="E852" s="239">
        <v>1.4976</v>
      </c>
      <c r="F852" s="44">
        <v>1.4974000000000001</v>
      </c>
      <c r="G852" s="44">
        <v>1.4976</v>
      </c>
      <c r="H852" s="52">
        <v>1.4977</v>
      </c>
    </row>
    <row r="853" spans="1:9" x14ac:dyDescent="0.2">
      <c r="A853" s="43">
        <v>44703.333333333336</v>
      </c>
      <c r="B853" s="241">
        <v>1.4977</v>
      </c>
      <c r="C853" s="241">
        <v>1.4975000000000001</v>
      </c>
      <c r="D853" s="241">
        <v>1.4977</v>
      </c>
      <c r="E853" s="242">
        <v>1.4977</v>
      </c>
      <c r="F853" s="241">
        <v>1.4975000000000001</v>
      </c>
      <c r="G853" s="241">
        <v>1.4978</v>
      </c>
      <c r="H853" s="243">
        <v>1.4978</v>
      </c>
    </row>
    <row r="854" spans="1:9" x14ac:dyDescent="0.2">
      <c r="A854" s="43">
        <v>44703.5</v>
      </c>
      <c r="B854" s="44">
        <v>1.4977</v>
      </c>
      <c r="C854" s="44">
        <v>1.4975000000000001</v>
      </c>
      <c r="D854" s="44">
        <v>1.4976</v>
      </c>
      <c r="E854" s="239">
        <v>1.4976</v>
      </c>
      <c r="F854" s="44">
        <v>1.4974000000000001</v>
      </c>
      <c r="G854" s="44">
        <v>1.4976</v>
      </c>
      <c r="H854" s="52">
        <v>1.4976</v>
      </c>
    </row>
    <row r="855" spans="1:9" x14ac:dyDescent="0.2">
      <c r="A855" s="43">
        <v>44703.666666666664</v>
      </c>
      <c r="B855" s="44">
        <v>1.4976</v>
      </c>
      <c r="C855" s="44">
        <v>1.4975000000000001</v>
      </c>
      <c r="D855" s="44">
        <v>1.4975000000000001</v>
      </c>
      <c r="E855" s="239">
        <v>1.4975000000000001</v>
      </c>
      <c r="F855" s="44">
        <v>1.4975000000000001</v>
      </c>
      <c r="G855" s="44">
        <v>1.4975000000000001</v>
      </c>
      <c r="H855" s="52">
        <v>1.4974000000000001</v>
      </c>
    </row>
    <row r="856" spans="1:9" ht="13.5" thickBot="1" x14ac:dyDescent="0.25">
      <c r="A856" s="45">
        <v>44703.833333333336</v>
      </c>
      <c r="B856" s="46">
        <v>1.4977</v>
      </c>
      <c r="C856" s="46">
        <v>1.4977</v>
      </c>
      <c r="D856" s="46">
        <v>1.4977</v>
      </c>
      <c r="E856" s="177">
        <v>1.4976</v>
      </c>
      <c r="F856" s="46">
        <v>1.4976</v>
      </c>
      <c r="G856" s="46">
        <v>1.4975000000000001</v>
      </c>
      <c r="H856" s="53">
        <v>1.4976</v>
      </c>
    </row>
    <row r="857" spans="1:9" x14ac:dyDescent="0.2">
      <c r="A857" s="41">
        <v>44704</v>
      </c>
      <c r="B857" s="240">
        <v>1.4976</v>
      </c>
      <c r="C857" s="42">
        <v>1.4973000000000001</v>
      </c>
      <c r="D857" s="42">
        <v>1.4976</v>
      </c>
      <c r="E857" s="176">
        <v>1.4974000000000001</v>
      </c>
      <c r="F857" s="42">
        <v>1.4973000000000001</v>
      </c>
      <c r="G857" s="42">
        <v>1.4976</v>
      </c>
      <c r="H857" s="51">
        <v>1.4974000000000001</v>
      </c>
      <c r="I857" s="36"/>
    </row>
    <row r="858" spans="1:9" x14ac:dyDescent="0.2">
      <c r="A858" s="43">
        <v>44704.166666666664</v>
      </c>
      <c r="B858" s="44">
        <v>1.4976</v>
      </c>
      <c r="C858" s="241">
        <v>1.4974000000000001</v>
      </c>
      <c r="D858" s="241">
        <v>1.4976</v>
      </c>
      <c r="E858" s="242">
        <v>1.4974000000000001</v>
      </c>
      <c r="F858" s="241">
        <v>1.4973000000000001</v>
      </c>
      <c r="G858" s="241">
        <v>1.4976</v>
      </c>
      <c r="H858" s="243">
        <v>1.4974000000000001</v>
      </c>
      <c r="I858" s="36"/>
    </row>
    <row r="859" spans="1:9" x14ac:dyDescent="0.2">
      <c r="A859" s="43">
        <v>44704.333333333336</v>
      </c>
      <c r="B859" s="44">
        <v>1.4975000000000001</v>
      </c>
      <c r="C859" s="241">
        <v>1.4974000000000001</v>
      </c>
      <c r="D859" s="241">
        <v>1.4975000000000001</v>
      </c>
      <c r="E859" s="242">
        <v>1.4974000000000001</v>
      </c>
      <c r="F859" s="241">
        <v>1.4973000000000001</v>
      </c>
      <c r="G859" s="241">
        <v>1.4975000000000001</v>
      </c>
      <c r="H859" s="243">
        <v>1.4974000000000001</v>
      </c>
      <c r="I859" s="36"/>
    </row>
    <row r="860" spans="1:9" x14ac:dyDescent="0.2">
      <c r="A860" s="43">
        <v>44704.5</v>
      </c>
      <c r="B860" s="44">
        <v>1.4975000000000001</v>
      </c>
      <c r="C860" s="44">
        <v>1.4975000000000001</v>
      </c>
      <c r="D860" s="44">
        <v>1.4975000000000001</v>
      </c>
      <c r="E860" s="239">
        <v>1.4974000000000001</v>
      </c>
      <c r="F860" s="44">
        <v>1.4974000000000001</v>
      </c>
      <c r="G860" s="44">
        <v>1.4975000000000001</v>
      </c>
      <c r="H860" s="52">
        <v>1.4974000000000001</v>
      </c>
      <c r="I860" s="36"/>
    </row>
    <row r="861" spans="1:9" x14ac:dyDescent="0.2">
      <c r="A861" s="43">
        <v>44704.666666666664</v>
      </c>
      <c r="B861" s="44">
        <v>1.4976</v>
      </c>
      <c r="C861" s="44">
        <v>1.4974000000000001</v>
      </c>
      <c r="D861" s="44">
        <v>1.4976</v>
      </c>
      <c r="E861" s="239">
        <v>1.4975000000000001</v>
      </c>
      <c r="F861" s="44">
        <v>1.4974000000000001</v>
      </c>
      <c r="G861" s="44">
        <v>1.4975000000000001</v>
      </c>
      <c r="H861" s="52">
        <v>1.4974000000000001</v>
      </c>
      <c r="I861" s="36"/>
    </row>
    <row r="862" spans="1:9" ht="13.5" thickBot="1" x14ac:dyDescent="0.25">
      <c r="A862" s="45">
        <v>44704.833333333336</v>
      </c>
      <c r="B862" s="46">
        <v>1.4975000000000001</v>
      </c>
      <c r="C862" s="46">
        <v>1.4975000000000001</v>
      </c>
      <c r="D862" s="46">
        <v>1.4976</v>
      </c>
      <c r="E862" s="177">
        <v>1.4975000000000001</v>
      </c>
      <c r="F862" s="46">
        <v>1.4974000000000001</v>
      </c>
      <c r="G862" s="46">
        <v>1.4975000000000001</v>
      </c>
      <c r="H862" s="53">
        <v>1.4974000000000001</v>
      </c>
      <c r="I862" s="36"/>
    </row>
    <row r="863" spans="1:9" x14ac:dyDescent="0.2">
      <c r="A863" s="41">
        <v>44705</v>
      </c>
      <c r="B863" s="240">
        <v>1.4972000000000001</v>
      </c>
      <c r="C863" s="42">
        <v>1.4978</v>
      </c>
      <c r="D863" s="42">
        <v>1.4977</v>
      </c>
      <c r="E863" s="176">
        <v>1.4975000000000001</v>
      </c>
      <c r="F863" s="42">
        <v>1.4974000000000001</v>
      </c>
      <c r="G863" s="42">
        <v>1.4976</v>
      </c>
      <c r="H863" s="51">
        <v>1.4974000000000001</v>
      </c>
    </row>
    <row r="864" spans="1:9" x14ac:dyDescent="0.2">
      <c r="A864" s="43">
        <v>44705.166666666664</v>
      </c>
      <c r="B864" s="44">
        <v>1.4976</v>
      </c>
      <c r="C864" s="241">
        <v>1.4975000000000001</v>
      </c>
      <c r="D864" s="241">
        <v>1.4976</v>
      </c>
      <c r="E864" s="242">
        <v>1.4975000000000001</v>
      </c>
      <c r="F864" s="241">
        <v>1.4974000000000001</v>
      </c>
      <c r="G864" s="241">
        <v>1.4976</v>
      </c>
      <c r="H864" s="243">
        <v>1.4975000000000001</v>
      </c>
    </row>
    <row r="865" spans="1:10" x14ac:dyDescent="0.2">
      <c r="A865" s="43">
        <v>44705.333333333336</v>
      </c>
      <c r="B865" s="44">
        <v>1.4976</v>
      </c>
      <c r="C865" s="44">
        <v>1.4974000000000001</v>
      </c>
      <c r="D865" s="44">
        <v>1.4973000000000001</v>
      </c>
      <c r="E865" s="239">
        <v>1.4975000000000001</v>
      </c>
      <c r="F865" s="44">
        <v>1.4975000000000001</v>
      </c>
      <c r="G865" s="44">
        <v>1.4976</v>
      </c>
      <c r="H865" s="52">
        <v>1.4968999999999999</v>
      </c>
    </row>
    <row r="866" spans="1:10" x14ac:dyDescent="0.2">
      <c r="A866" s="43">
        <v>44705.5</v>
      </c>
      <c r="B866" s="44">
        <v>1.4976</v>
      </c>
      <c r="C866" s="44">
        <v>1.4973000000000001</v>
      </c>
      <c r="D866" s="44">
        <v>1.4975000000000001</v>
      </c>
      <c r="E866" s="239">
        <v>1.4975000000000001</v>
      </c>
      <c r="F866" s="44">
        <v>1.4976</v>
      </c>
      <c r="G866" s="44">
        <v>1.4976</v>
      </c>
      <c r="H866" s="52">
        <v>1.4971000000000001</v>
      </c>
    </row>
    <row r="867" spans="1:10" x14ac:dyDescent="0.2">
      <c r="A867" s="43">
        <v>44705.666666666664</v>
      </c>
      <c r="B867" s="44">
        <v>1.4972000000000001</v>
      </c>
      <c r="C867" s="44">
        <v>1.4974000000000001</v>
      </c>
      <c r="D867" s="44">
        <v>1.4976</v>
      </c>
      <c r="E867" s="239">
        <v>1.4976</v>
      </c>
      <c r="F867" s="44">
        <v>1.4975000000000001</v>
      </c>
      <c r="G867" s="44">
        <v>1.4976</v>
      </c>
      <c r="H867" s="52">
        <v>1.4976</v>
      </c>
    </row>
    <row r="868" spans="1:10" ht="13.5" thickBot="1" x14ac:dyDescent="0.25">
      <c r="A868" s="45">
        <v>44705.833333333336</v>
      </c>
      <c r="B868" s="46">
        <v>1.4977</v>
      </c>
      <c r="C868" s="46">
        <v>1.4974000000000001</v>
      </c>
      <c r="D868" s="46">
        <v>1.4975000000000001</v>
      </c>
      <c r="E868" s="177">
        <v>1.4976</v>
      </c>
      <c r="F868" s="46">
        <v>1.4975000000000001</v>
      </c>
      <c r="G868" s="46">
        <v>1.4976</v>
      </c>
      <c r="H868" s="53">
        <v>1.4976</v>
      </c>
    </row>
    <row r="869" spans="1:10" x14ac:dyDescent="0.2">
      <c r="A869" s="41">
        <v>44706</v>
      </c>
      <c r="B869" s="240">
        <v>1.4976</v>
      </c>
      <c r="C869" s="42">
        <v>1.4975000000000001</v>
      </c>
      <c r="D869" s="42">
        <v>1.4976</v>
      </c>
      <c r="E869" s="176">
        <v>1.4977</v>
      </c>
      <c r="F869" s="42">
        <v>1.4975000000000001</v>
      </c>
      <c r="G869" s="42">
        <v>1.4977</v>
      </c>
      <c r="H869" s="51">
        <v>1.4976</v>
      </c>
    </row>
    <row r="870" spans="1:10" x14ac:dyDescent="0.2">
      <c r="A870" s="43">
        <v>44706.166666666664</v>
      </c>
      <c r="B870" s="44">
        <v>1.4976</v>
      </c>
      <c r="C870" s="241">
        <v>1.4975000000000001</v>
      </c>
      <c r="D870" s="241">
        <v>1.4976</v>
      </c>
      <c r="E870" s="242">
        <v>1.4974000000000001</v>
      </c>
      <c r="F870" s="241">
        <v>1.4975000000000001</v>
      </c>
      <c r="G870" s="241">
        <v>1.4976</v>
      </c>
      <c r="H870" s="243">
        <v>1.4976</v>
      </c>
    </row>
    <row r="871" spans="1:10" x14ac:dyDescent="0.2">
      <c r="A871" s="43">
        <v>44706.333333333336</v>
      </c>
      <c r="B871" s="44">
        <v>1.4976</v>
      </c>
      <c r="C871" s="241">
        <v>1.4977</v>
      </c>
      <c r="D871" s="241">
        <v>1.4977</v>
      </c>
      <c r="E871" s="242">
        <v>1.4977</v>
      </c>
      <c r="F871" s="241">
        <v>1.4976</v>
      </c>
      <c r="G871" s="241">
        <v>1.4976</v>
      </c>
      <c r="H871" s="243">
        <v>1.4977</v>
      </c>
    </row>
    <row r="872" spans="1:10" x14ac:dyDescent="0.2">
      <c r="A872" s="43">
        <v>44706.5</v>
      </c>
      <c r="B872" s="44">
        <v>1.4976</v>
      </c>
      <c r="C872" s="241">
        <v>1.4974000000000001</v>
      </c>
      <c r="D872" s="241">
        <v>1.4976</v>
      </c>
      <c r="E872" s="242">
        <v>1.4975000000000001</v>
      </c>
      <c r="F872" s="241">
        <v>1.4975000000000001</v>
      </c>
      <c r="G872" s="241">
        <v>1.4976</v>
      </c>
      <c r="H872" s="243">
        <v>1.4976</v>
      </c>
    </row>
    <row r="873" spans="1:10" x14ac:dyDescent="0.2">
      <c r="A873" s="43">
        <v>44706.666666666664</v>
      </c>
      <c r="B873" s="44">
        <v>1.4976</v>
      </c>
      <c r="C873" s="44">
        <v>1.4975000000000001</v>
      </c>
      <c r="D873" s="44">
        <v>1.4976</v>
      </c>
      <c r="E873" s="239">
        <v>1.4976</v>
      </c>
      <c r="F873" s="44">
        <v>1.4975000000000001</v>
      </c>
      <c r="G873" s="44">
        <v>1.4977</v>
      </c>
      <c r="H873" s="52">
        <v>1.4975000000000001</v>
      </c>
      <c r="J873" s="37"/>
    </row>
    <row r="874" spans="1:10" ht="13.5" thickBot="1" x14ac:dyDescent="0.25">
      <c r="A874" s="45">
        <v>44706.833333333336</v>
      </c>
      <c r="B874" s="46">
        <v>1.4976</v>
      </c>
      <c r="C874" s="46">
        <v>1.4975000000000001</v>
      </c>
      <c r="D874" s="46">
        <v>1.4975000000000001</v>
      </c>
      <c r="E874" s="177">
        <v>1.4976</v>
      </c>
      <c r="F874" s="46">
        <v>1.4975000000000001</v>
      </c>
      <c r="G874" s="46">
        <v>1.4976</v>
      </c>
      <c r="H874" s="53">
        <v>1.4975000000000001</v>
      </c>
      <c r="J874" s="37"/>
    </row>
    <row r="875" spans="1:10" x14ac:dyDescent="0.2">
      <c r="A875" s="41">
        <v>44707</v>
      </c>
      <c r="B875" s="240">
        <v>1.4979</v>
      </c>
      <c r="C875" s="42">
        <v>1.4975000000000001</v>
      </c>
      <c r="D875" s="42">
        <v>1.4974000000000001</v>
      </c>
      <c r="E875" s="176">
        <v>1.4968999999999999</v>
      </c>
      <c r="F875" s="42">
        <v>1.4975000000000001</v>
      </c>
      <c r="G875" s="42">
        <v>1.4976</v>
      </c>
      <c r="H875" s="51">
        <v>1.4976</v>
      </c>
    </row>
    <row r="876" spans="1:10" x14ac:dyDescent="0.2">
      <c r="A876" s="43">
        <v>44707.166666666664</v>
      </c>
      <c r="B876" s="44">
        <v>1.4978</v>
      </c>
      <c r="C876" s="241">
        <v>1.4975000000000001</v>
      </c>
      <c r="D876" s="241">
        <v>1.4974000000000001</v>
      </c>
      <c r="E876" s="242">
        <v>1.4974000000000001</v>
      </c>
      <c r="F876" s="241">
        <v>1.4975000000000001</v>
      </c>
      <c r="G876" s="241">
        <v>1.4975000000000001</v>
      </c>
      <c r="H876" s="243">
        <v>1.4976</v>
      </c>
    </row>
    <row r="877" spans="1:10" x14ac:dyDescent="0.2">
      <c r="A877" s="43">
        <v>44707.333333333336</v>
      </c>
      <c r="B877" s="44">
        <v>1.4976</v>
      </c>
      <c r="C877" s="44">
        <v>1.4975000000000001</v>
      </c>
      <c r="D877" s="44">
        <v>1.4977</v>
      </c>
      <c r="E877" s="239">
        <v>1.4977</v>
      </c>
      <c r="F877" s="44">
        <v>1.4976</v>
      </c>
      <c r="G877" s="44">
        <v>1.4977</v>
      </c>
      <c r="H877" s="52">
        <v>1.4975000000000001</v>
      </c>
    </row>
    <row r="878" spans="1:10" x14ac:dyDescent="0.2">
      <c r="A878" s="43">
        <v>44707.5</v>
      </c>
      <c r="B878" s="44">
        <v>1.4976</v>
      </c>
      <c r="C878" s="44">
        <v>1.4976</v>
      </c>
      <c r="D878" s="44">
        <v>1.4977</v>
      </c>
      <c r="E878" s="239">
        <v>1.4976</v>
      </c>
      <c r="F878" s="44">
        <v>1.4975000000000001</v>
      </c>
      <c r="G878" s="44">
        <v>1.4977</v>
      </c>
      <c r="H878" s="52">
        <v>1.4976</v>
      </c>
    </row>
    <row r="879" spans="1:10" x14ac:dyDescent="0.2">
      <c r="A879" s="43">
        <v>44707.666666666664</v>
      </c>
      <c r="B879" s="44">
        <v>1.4975000000000001</v>
      </c>
      <c r="C879" s="44">
        <v>1.4974000000000001</v>
      </c>
      <c r="D879" s="44">
        <v>1.4975000000000001</v>
      </c>
      <c r="E879" s="239">
        <v>1.4974000000000001</v>
      </c>
      <c r="F879" s="44">
        <v>1.4974000000000001</v>
      </c>
      <c r="G879" s="44">
        <v>1.4975000000000001</v>
      </c>
      <c r="H879" s="52">
        <v>1.4974000000000001</v>
      </c>
    </row>
    <row r="880" spans="1:10" ht="13.5" thickBot="1" x14ac:dyDescent="0.25">
      <c r="A880" s="45">
        <v>44707.833333333336</v>
      </c>
      <c r="B880" s="46">
        <v>1.4975000000000001</v>
      </c>
      <c r="C880" s="46">
        <v>1.4975000000000001</v>
      </c>
      <c r="D880" s="46">
        <v>1.4974000000000001</v>
      </c>
      <c r="E880" s="177">
        <v>1.4974000000000001</v>
      </c>
      <c r="F880" s="46">
        <v>1.4974000000000001</v>
      </c>
      <c r="G880" s="46">
        <v>1.4975000000000001</v>
      </c>
      <c r="H880" s="53">
        <v>1.4974000000000001</v>
      </c>
    </row>
    <row r="881" spans="1:8" x14ac:dyDescent="0.2">
      <c r="A881" s="41">
        <v>44708</v>
      </c>
      <c r="B881" s="240">
        <v>1.4975000000000001</v>
      </c>
      <c r="C881" s="42">
        <v>1.4974000000000001</v>
      </c>
      <c r="D881" s="42">
        <v>1.4975000000000001</v>
      </c>
      <c r="E881" s="176">
        <v>1.4976</v>
      </c>
      <c r="F881" s="42">
        <v>1.4974000000000001</v>
      </c>
      <c r="G881" s="42">
        <v>1.4976</v>
      </c>
      <c r="H881" s="51">
        <v>1.4975000000000001</v>
      </c>
    </row>
    <row r="882" spans="1:8" x14ac:dyDescent="0.2">
      <c r="A882" s="43">
        <v>44708.166666666664</v>
      </c>
      <c r="B882" s="44">
        <v>1.4974000000000001</v>
      </c>
      <c r="C882" s="241">
        <v>1.4974000000000001</v>
      </c>
      <c r="D882" s="241">
        <v>1.4975000000000001</v>
      </c>
      <c r="E882" s="242">
        <v>1.4975000000000001</v>
      </c>
      <c r="F882" s="241">
        <v>1.4974000000000001</v>
      </c>
      <c r="G882" s="241">
        <v>1.4975000000000001</v>
      </c>
      <c r="H882" s="243">
        <v>1.4975000000000001</v>
      </c>
    </row>
    <row r="883" spans="1:8" x14ac:dyDescent="0.2">
      <c r="A883" s="43">
        <v>44708.333333333336</v>
      </c>
      <c r="B883" s="44">
        <v>1.4972000000000001</v>
      </c>
      <c r="C883" s="44">
        <v>1.4974000000000001</v>
      </c>
      <c r="D883" s="44">
        <v>1.4976</v>
      </c>
      <c r="E883" s="239">
        <v>1.4976</v>
      </c>
      <c r="F883" s="44">
        <v>1.4974000000000001</v>
      </c>
      <c r="G883" s="44">
        <v>1.4976</v>
      </c>
      <c r="H883" s="52">
        <v>1.4975000000000001</v>
      </c>
    </row>
    <row r="884" spans="1:8" x14ac:dyDescent="0.2">
      <c r="A884" s="43">
        <v>44708.5</v>
      </c>
      <c r="B884" s="44">
        <v>1.4976</v>
      </c>
      <c r="C884" s="44">
        <v>1.4975000000000001</v>
      </c>
      <c r="D884" s="44">
        <v>1.4976</v>
      </c>
      <c r="E884" s="239">
        <v>1.4976</v>
      </c>
      <c r="F884" s="44">
        <v>1.4976</v>
      </c>
      <c r="G884" s="44">
        <v>1.4976</v>
      </c>
      <c r="H884" s="52">
        <v>1.4977</v>
      </c>
    </row>
    <row r="885" spans="1:8" x14ac:dyDescent="0.2">
      <c r="A885" s="43">
        <v>44708.666666666664</v>
      </c>
      <c r="B885" s="44">
        <v>1.4975000000000001</v>
      </c>
      <c r="C885" s="44">
        <v>1.4974000000000001</v>
      </c>
      <c r="D885" s="44">
        <v>1.4977</v>
      </c>
      <c r="E885" s="239">
        <v>1.4975000000000001</v>
      </c>
      <c r="F885" s="44">
        <v>1.4975000000000001</v>
      </c>
      <c r="G885" s="44">
        <v>1.498</v>
      </c>
      <c r="H885" s="52">
        <v>1.4975000000000001</v>
      </c>
    </row>
    <row r="886" spans="1:8" ht="13.5" thickBot="1" x14ac:dyDescent="0.25">
      <c r="A886" s="45">
        <v>44708.833333333336</v>
      </c>
      <c r="B886" s="46">
        <v>1.4973000000000001</v>
      </c>
      <c r="C886" s="46">
        <v>1.4974000000000001</v>
      </c>
      <c r="D886" s="46">
        <v>1.4977</v>
      </c>
      <c r="E886" s="177">
        <v>1.4975000000000001</v>
      </c>
      <c r="F886" s="46">
        <v>1.4974000000000001</v>
      </c>
      <c r="G886" s="46">
        <v>1.4977</v>
      </c>
      <c r="H886" s="53">
        <v>1.4975000000000001</v>
      </c>
    </row>
    <row r="887" spans="1:8" x14ac:dyDescent="0.2">
      <c r="A887" s="41">
        <v>44709</v>
      </c>
      <c r="B887" s="240">
        <v>1.4974000000000001</v>
      </c>
      <c r="C887" s="42">
        <v>1.4977</v>
      </c>
      <c r="D887" s="42">
        <v>1.4978</v>
      </c>
      <c r="E887" s="176">
        <v>1.4963</v>
      </c>
      <c r="F887" s="42">
        <v>1.4975000000000001</v>
      </c>
      <c r="G887" s="42">
        <v>1.4977</v>
      </c>
      <c r="H887" s="51">
        <v>1.4976</v>
      </c>
    </row>
    <row r="888" spans="1:8" x14ac:dyDescent="0.2">
      <c r="A888" s="43">
        <v>44709.166666666664</v>
      </c>
      <c r="B888" s="44">
        <v>1.4974000000000001</v>
      </c>
      <c r="C888" s="241">
        <v>1.4976</v>
      </c>
      <c r="D888" s="241">
        <v>1.4977</v>
      </c>
      <c r="E888" s="242">
        <v>1.4972000000000001</v>
      </c>
      <c r="F888" s="241">
        <v>1.4975000000000001</v>
      </c>
      <c r="G888" s="241">
        <v>1.4977</v>
      </c>
      <c r="H888" s="243">
        <v>1.4975000000000001</v>
      </c>
    </row>
    <row r="889" spans="1:8" x14ac:dyDescent="0.2">
      <c r="A889" s="43">
        <v>44709.333333333336</v>
      </c>
      <c r="B889" s="44">
        <v>1.4975000000000001</v>
      </c>
      <c r="C889" s="44">
        <v>1.4977</v>
      </c>
      <c r="D889" s="44">
        <v>1.4978</v>
      </c>
      <c r="E889" s="239">
        <v>1.4978</v>
      </c>
      <c r="F889" s="44">
        <v>1.4976</v>
      </c>
      <c r="G889" s="44">
        <v>1.4976</v>
      </c>
      <c r="H889" s="52">
        <v>1.4977</v>
      </c>
    </row>
    <row r="890" spans="1:8" x14ac:dyDescent="0.2">
      <c r="A890" s="43">
        <v>44709.5</v>
      </c>
      <c r="B890" s="44">
        <v>1.4976</v>
      </c>
      <c r="C890" s="44">
        <v>1.4977</v>
      </c>
      <c r="D890" s="44">
        <v>1.4978</v>
      </c>
      <c r="E890" s="239">
        <v>1.4978</v>
      </c>
      <c r="F890" s="44">
        <v>1.4977</v>
      </c>
      <c r="G890" s="44">
        <v>1.4976</v>
      </c>
      <c r="H890" s="52">
        <v>1.4977</v>
      </c>
    </row>
    <row r="891" spans="1:8" x14ac:dyDescent="0.2">
      <c r="A891" s="43">
        <v>44709.666666666664</v>
      </c>
      <c r="B891" s="44">
        <v>1.4975000000000001</v>
      </c>
      <c r="C891" s="44">
        <v>1.4977</v>
      </c>
      <c r="D891" s="44">
        <v>1.4978</v>
      </c>
      <c r="E891" s="239">
        <v>1.4977</v>
      </c>
      <c r="F891" s="44">
        <v>1.4976</v>
      </c>
      <c r="G891" s="44">
        <v>1.4976</v>
      </c>
      <c r="H891" s="52">
        <v>1.4976</v>
      </c>
    </row>
    <row r="892" spans="1:8" ht="13.5" thickBot="1" x14ac:dyDescent="0.25">
      <c r="A892" s="45">
        <v>44709.833333333336</v>
      </c>
      <c r="B892" s="46">
        <v>1.4975000000000001</v>
      </c>
      <c r="C892" s="46">
        <v>1.4977</v>
      </c>
      <c r="D892" s="46">
        <v>1.4978</v>
      </c>
      <c r="E892" s="177">
        <v>1.4976</v>
      </c>
      <c r="F892" s="46">
        <v>1.4976</v>
      </c>
      <c r="G892" s="46">
        <v>1.4975000000000001</v>
      </c>
      <c r="H892" s="53">
        <v>1.4975000000000001</v>
      </c>
    </row>
    <row r="893" spans="1:8" x14ac:dyDescent="0.2">
      <c r="A893" s="41">
        <v>44710</v>
      </c>
      <c r="B893" s="240">
        <v>1.4974000000000001</v>
      </c>
      <c r="C893" s="42">
        <v>1.4976</v>
      </c>
      <c r="D893" s="42">
        <v>1.4978</v>
      </c>
      <c r="E893" s="176">
        <v>1.4975000000000001</v>
      </c>
      <c r="F893" s="42">
        <v>1.4976</v>
      </c>
      <c r="G893" s="42">
        <v>1.4973000000000001</v>
      </c>
      <c r="H893" s="51">
        <v>1.4975000000000001</v>
      </c>
    </row>
    <row r="894" spans="1:8" x14ac:dyDescent="0.2">
      <c r="A894" s="43">
        <v>44710.166666666664</v>
      </c>
      <c r="B894" s="44">
        <v>1.4973000000000001</v>
      </c>
      <c r="C894" s="241">
        <v>1.4975000000000001</v>
      </c>
      <c r="D894" s="241">
        <v>1.4977</v>
      </c>
      <c r="E894" s="242">
        <v>1.4976</v>
      </c>
      <c r="F894" s="241">
        <v>1.4975000000000001</v>
      </c>
      <c r="G894" s="241">
        <v>1.4976</v>
      </c>
      <c r="H894" s="243">
        <v>1.4975000000000001</v>
      </c>
    </row>
    <row r="895" spans="1:8" x14ac:dyDescent="0.2">
      <c r="A895" s="43">
        <v>44710.333333333336</v>
      </c>
      <c r="B895" s="44">
        <v>1.4974000000000001</v>
      </c>
      <c r="C895" s="241">
        <v>1.4975000000000001</v>
      </c>
      <c r="D895" s="241">
        <v>1.4977</v>
      </c>
      <c r="E895" s="242">
        <v>1.4976</v>
      </c>
      <c r="F895" s="241">
        <v>1.4975000000000001</v>
      </c>
      <c r="G895" s="241">
        <v>1.4973000000000001</v>
      </c>
      <c r="H895" s="243">
        <v>1.4976</v>
      </c>
    </row>
    <row r="896" spans="1:8" x14ac:dyDescent="0.2">
      <c r="A896" s="43">
        <v>44710.5</v>
      </c>
      <c r="B896" s="44">
        <v>1.4974000000000001</v>
      </c>
      <c r="C896" s="241">
        <v>1.4975000000000001</v>
      </c>
      <c r="D896" s="241">
        <v>1.4977</v>
      </c>
      <c r="E896" s="242">
        <v>1.4976</v>
      </c>
      <c r="F896" s="241">
        <v>1.4975000000000001</v>
      </c>
      <c r="G896" s="241">
        <v>1.4975000000000001</v>
      </c>
      <c r="H896" s="243">
        <v>1.4974000000000001</v>
      </c>
    </row>
    <row r="897" spans="1:12" x14ac:dyDescent="0.2">
      <c r="A897" s="43">
        <v>44710.666666666664</v>
      </c>
      <c r="B897" s="44">
        <v>1.4975000000000001</v>
      </c>
      <c r="C897" s="44">
        <v>1.4975000000000001</v>
      </c>
      <c r="D897" s="44">
        <v>1.4977</v>
      </c>
      <c r="E897" s="239">
        <v>1.4976</v>
      </c>
      <c r="F897" s="44">
        <v>1.4975000000000001</v>
      </c>
      <c r="G897" s="44">
        <v>1.4975000000000001</v>
      </c>
      <c r="H897" s="52">
        <v>1.4975000000000001</v>
      </c>
    </row>
    <row r="898" spans="1:12" ht="13.5" thickBot="1" x14ac:dyDescent="0.25">
      <c r="A898" s="45">
        <v>44710.833333333336</v>
      </c>
      <c r="B898" s="46">
        <v>1.4975000000000001</v>
      </c>
      <c r="C898" s="46">
        <v>1.4976</v>
      </c>
      <c r="D898" s="46">
        <v>1.4977</v>
      </c>
      <c r="E898" s="177">
        <v>1.4976</v>
      </c>
      <c r="F898" s="46">
        <v>1.4975000000000001</v>
      </c>
      <c r="G898" s="46">
        <v>1.4976</v>
      </c>
      <c r="H898" s="53">
        <v>1.4975000000000001</v>
      </c>
    </row>
    <row r="899" spans="1:12" x14ac:dyDescent="0.2">
      <c r="A899" s="41">
        <v>44711</v>
      </c>
      <c r="B899" s="44">
        <v>1.4975000000000001</v>
      </c>
      <c r="C899" s="44">
        <v>1.4975000000000001</v>
      </c>
      <c r="D899" s="403">
        <v>1.4976</v>
      </c>
      <c r="E899" s="243">
        <v>1.4974000000000001</v>
      </c>
      <c r="F899" s="44">
        <v>1.4975000000000001</v>
      </c>
      <c r="G899" s="44">
        <v>1.4975000000000001</v>
      </c>
      <c r="H899" s="52">
        <v>1.4975000000000001</v>
      </c>
    </row>
    <row r="900" spans="1:12" x14ac:dyDescent="0.2">
      <c r="A900" s="43">
        <v>44711.166666666664</v>
      </c>
      <c r="B900" s="44">
        <v>1.4978</v>
      </c>
      <c r="C900" s="44">
        <v>1.4976</v>
      </c>
      <c r="D900" s="44">
        <v>1.4976</v>
      </c>
      <c r="E900" s="52">
        <v>1.4976</v>
      </c>
      <c r="F900" s="241">
        <v>1.4977</v>
      </c>
      <c r="G900" s="241">
        <v>1.4975000000000001</v>
      </c>
      <c r="H900" s="243">
        <v>1.4977</v>
      </c>
    </row>
    <row r="901" spans="1:12" x14ac:dyDescent="0.2">
      <c r="A901" s="43">
        <v>44711.333333333336</v>
      </c>
      <c r="B901" s="44">
        <v>1.4976</v>
      </c>
      <c r="C901" s="44">
        <v>1.4976</v>
      </c>
      <c r="D901" s="44">
        <v>1.4977</v>
      </c>
      <c r="E901" s="52">
        <v>1.4975000000000001</v>
      </c>
      <c r="F901" s="241">
        <v>1.4975000000000001</v>
      </c>
      <c r="G901" s="241">
        <v>1.4975000000000001</v>
      </c>
      <c r="H901" s="243">
        <v>1.4974000000000001</v>
      </c>
    </row>
    <row r="902" spans="1:12" x14ac:dyDescent="0.2">
      <c r="A902" s="43">
        <v>44711.5</v>
      </c>
      <c r="B902" s="44">
        <v>1.4976</v>
      </c>
      <c r="C902" s="44">
        <v>1.4976</v>
      </c>
      <c r="D902" s="44">
        <v>1.4977</v>
      </c>
      <c r="E902" s="52">
        <v>1.4975000000000001</v>
      </c>
      <c r="F902" s="241">
        <v>1.4975000000000001</v>
      </c>
      <c r="G902" s="241">
        <v>1.4975000000000001</v>
      </c>
      <c r="H902" s="243">
        <v>1.4974000000000001</v>
      </c>
    </row>
    <row r="903" spans="1:12" x14ac:dyDescent="0.2">
      <c r="A903" s="43">
        <v>44711.666666666664</v>
      </c>
      <c r="B903" s="44">
        <v>1.4975000000000001</v>
      </c>
      <c r="C903" s="44">
        <v>1.4975000000000001</v>
      </c>
      <c r="D903" s="44">
        <v>1.4977</v>
      </c>
      <c r="E903" s="239">
        <v>1.4977</v>
      </c>
      <c r="F903" s="44">
        <v>1.4975000000000001</v>
      </c>
      <c r="G903" s="44">
        <v>1.4975000000000001</v>
      </c>
      <c r="H903" s="52">
        <v>1.4976</v>
      </c>
    </row>
    <row r="904" spans="1:12" ht="13.5" thickBot="1" x14ac:dyDescent="0.25">
      <c r="A904" s="45">
        <v>44711.833333333336</v>
      </c>
      <c r="B904" s="46">
        <v>1.4976</v>
      </c>
      <c r="C904" s="46">
        <v>1.4976</v>
      </c>
      <c r="D904" s="46">
        <v>1.4977</v>
      </c>
      <c r="E904" s="177">
        <v>1.4978</v>
      </c>
      <c r="F904" s="46">
        <v>1.4975000000000001</v>
      </c>
      <c r="G904" s="46">
        <v>1.4976</v>
      </c>
      <c r="H904" s="53">
        <v>1.4977</v>
      </c>
      <c r="L904" s="13"/>
    </row>
    <row r="905" spans="1:12" x14ac:dyDescent="0.2">
      <c r="A905" s="41">
        <v>44712</v>
      </c>
      <c r="B905" s="240">
        <v>1.4973000000000001</v>
      </c>
      <c r="C905" s="42">
        <v>1.4976</v>
      </c>
      <c r="D905" s="42">
        <v>1.4977</v>
      </c>
      <c r="E905" s="44">
        <v>1.4977</v>
      </c>
      <c r="F905" s="239">
        <v>1.4977</v>
      </c>
      <c r="G905" s="44">
        <v>1.4975000000000001</v>
      </c>
      <c r="H905" s="44">
        <v>1.4975000000000001</v>
      </c>
    </row>
    <row r="906" spans="1:12" x14ac:dyDescent="0.2">
      <c r="A906" s="43">
        <v>44712.166666666664</v>
      </c>
      <c r="B906" s="44">
        <v>1.4975000000000001</v>
      </c>
      <c r="C906" s="44">
        <v>1.4976</v>
      </c>
      <c r="D906" s="44">
        <v>1.4976</v>
      </c>
      <c r="E906" s="44">
        <v>1.4976</v>
      </c>
      <c r="F906" s="44">
        <v>1.4976</v>
      </c>
      <c r="G906" s="241">
        <v>1.4976</v>
      </c>
      <c r="H906" s="241">
        <v>1.4976</v>
      </c>
    </row>
    <row r="907" spans="1:12" x14ac:dyDescent="0.2">
      <c r="A907" s="43">
        <v>44712.333333333336</v>
      </c>
      <c r="B907" s="44">
        <v>1.4974000000000001</v>
      </c>
      <c r="C907" s="44">
        <v>1.4976</v>
      </c>
      <c r="D907" s="44">
        <v>1.4978</v>
      </c>
      <c r="E907" s="239">
        <v>1.4975000000000001</v>
      </c>
      <c r="F907" s="44">
        <v>1.4975000000000001</v>
      </c>
      <c r="G907" s="44">
        <v>1.4977</v>
      </c>
      <c r="H907" s="52">
        <v>1.4975000000000001</v>
      </c>
    </row>
    <row r="908" spans="1:12" x14ac:dyDescent="0.2">
      <c r="A908" s="43">
        <v>44712.5</v>
      </c>
      <c r="B908" s="44">
        <v>1.4973000000000001</v>
      </c>
      <c r="C908" s="44">
        <v>1.4976</v>
      </c>
      <c r="D908" s="44">
        <v>1.4978</v>
      </c>
      <c r="E908" s="239">
        <v>1.4976</v>
      </c>
      <c r="F908" s="44">
        <v>1.4974000000000001</v>
      </c>
      <c r="G908" s="44">
        <v>1.4977</v>
      </c>
      <c r="H908" s="52">
        <v>1.4976</v>
      </c>
    </row>
    <row r="909" spans="1:12" x14ac:dyDescent="0.2">
      <c r="A909" s="43">
        <v>44712.666666666664</v>
      </c>
      <c r="B909" s="44">
        <v>1.4972000000000001</v>
      </c>
      <c r="C909" s="44">
        <v>1.4975000000000001</v>
      </c>
      <c r="D909" s="44">
        <v>1.4976</v>
      </c>
      <c r="E909" s="239">
        <v>1.4977</v>
      </c>
      <c r="F909" s="44">
        <v>1.4975000000000001</v>
      </c>
      <c r="G909" s="44">
        <v>1.4975000000000001</v>
      </c>
      <c r="H909" s="52">
        <v>1.4974000000000001</v>
      </c>
    </row>
    <row r="910" spans="1:12" ht="13.5" thickBot="1" x14ac:dyDescent="0.25">
      <c r="A910" s="45">
        <v>44712.833333333336</v>
      </c>
      <c r="B910" s="46">
        <v>1.4973000000000001</v>
      </c>
      <c r="C910" s="46">
        <v>1.4976</v>
      </c>
      <c r="D910" s="46">
        <v>1.4976</v>
      </c>
      <c r="E910" s="177">
        <v>1.4977</v>
      </c>
      <c r="F910" s="46">
        <v>1.4975000000000001</v>
      </c>
      <c r="G910" s="46">
        <v>1.4976</v>
      </c>
      <c r="H910" s="53">
        <v>1.4976</v>
      </c>
    </row>
    <row r="911" spans="1:12" x14ac:dyDescent="0.2">
      <c r="A911" s="41">
        <v>44713</v>
      </c>
      <c r="B911" s="42">
        <v>1.4975000000000001</v>
      </c>
      <c r="C911" s="42">
        <v>1.4977</v>
      </c>
      <c r="D911" s="402">
        <v>1.4978</v>
      </c>
      <c r="E911" s="176">
        <v>1.4978</v>
      </c>
      <c r="F911" s="42">
        <v>1.4984999999999999</v>
      </c>
      <c r="G911" s="42">
        <v>1.4978</v>
      </c>
      <c r="H911" s="407">
        <v>1.4978</v>
      </c>
    </row>
    <row r="912" spans="1:12" x14ac:dyDescent="0.2">
      <c r="A912" s="43">
        <v>44713.166666666664</v>
      </c>
      <c r="B912" s="44">
        <v>1.4975000000000001</v>
      </c>
      <c r="C912" s="44">
        <v>1.4977</v>
      </c>
      <c r="D912" s="44">
        <v>1.4977</v>
      </c>
      <c r="E912" s="239">
        <v>1.4977</v>
      </c>
      <c r="F912" s="44">
        <v>1.4981</v>
      </c>
      <c r="G912" s="402">
        <v>1.4978</v>
      </c>
      <c r="H912" s="407">
        <v>1.4978</v>
      </c>
    </row>
    <row r="913" spans="1:8" x14ac:dyDescent="0.2">
      <c r="A913" s="43">
        <v>44713.333333333336</v>
      </c>
      <c r="B913" s="44">
        <v>1.4978</v>
      </c>
      <c r="C913" s="44">
        <v>1.4976</v>
      </c>
      <c r="D913" s="44">
        <v>1.4979</v>
      </c>
      <c r="E913" s="239">
        <v>1.4977</v>
      </c>
      <c r="F913" s="44">
        <v>1.4977</v>
      </c>
      <c r="G913" s="44">
        <v>1.4977</v>
      </c>
      <c r="H913" s="52">
        <v>1.4977</v>
      </c>
    </row>
    <row r="914" spans="1:8" x14ac:dyDescent="0.2">
      <c r="A914" s="43">
        <v>44713.5</v>
      </c>
      <c r="B914" s="44">
        <v>1.4977</v>
      </c>
      <c r="C914" s="44">
        <v>1.4978</v>
      </c>
      <c r="D914" s="44">
        <v>1.498</v>
      </c>
      <c r="E914" s="239">
        <v>1.4977</v>
      </c>
      <c r="F914" s="44">
        <v>1.4977</v>
      </c>
      <c r="G914" s="44">
        <v>1.4977</v>
      </c>
      <c r="H914" s="52">
        <v>1.4978</v>
      </c>
    </row>
    <row r="915" spans="1:8" x14ac:dyDescent="0.2">
      <c r="A915" s="43">
        <v>44713.666666666664</v>
      </c>
      <c r="B915" s="44">
        <v>1.4977</v>
      </c>
      <c r="C915" s="44">
        <v>1.4977</v>
      </c>
      <c r="D915" s="44">
        <v>1.4979</v>
      </c>
      <c r="E915" s="239">
        <v>1.4977</v>
      </c>
      <c r="F915" s="44">
        <v>1.4977</v>
      </c>
      <c r="G915" s="44">
        <v>1.4977</v>
      </c>
      <c r="H915" s="52">
        <v>1.4977</v>
      </c>
    </row>
    <row r="916" spans="1:8" ht="13.5" thickBot="1" x14ac:dyDescent="0.25">
      <c r="A916" s="45">
        <v>44713.833333333336</v>
      </c>
      <c r="B916" s="46">
        <v>1.4978</v>
      </c>
      <c r="C916" s="46">
        <v>1.4979</v>
      </c>
      <c r="D916" s="46">
        <v>1.4979</v>
      </c>
      <c r="E916" s="177">
        <v>1.4977</v>
      </c>
      <c r="F916" s="46">
        <v>1.4977</v>
      </c>
      <c r="G916" s="46">
        <v>1.4977</v>
      </c>
      <c r="H916" s="53">
        <v>1.4977</v>
      </c>
    </row>
    <row r="917" spans="1:8" x14ac:dyDescent="0.2">
      <c r="A917" s="41">
        <v>44714</v>
      </c>
      <c r="B917" s="402">
        <v>1.4978</v>
      </c>
      <c r="C917" s="402">
        <v>1.4977</v>
      </c>
      <c r="D917" s="402">
        <v>1.4979</v>
      </c>
      <c r="E917" s="176">
        <v>1.4978</v>
      </c>
      <c r="F917" s="42">
        <v>1.4978</v>
      </c>
      <c r="G917" s="42">
        <v>1.4977</v>
      </c>
      <c r="H917" s="407">
        <v>1.4978</v>
      </c>
    </row>
    <row r="918" spans="1:8" x14ac:dyDescent="0.2">
      <c r="A918" s="43">
        <v>44714.166666666664</v>
      </c>
      <c r="B918" s="402">
        <v>1.4978</v>
      </c>
      <c r="C918" s="402">
        <v>1.4977</v>
      </c>
      <c r="D918" s="402">
        <v>1.4978</v>
      </c>
      <c r="E918" s="403">
        <v>1.4978</v>
      </c>
      <c r="F918" s="44">
        <v>1.4978</v>
      </c>
      <c r="G918" s="402">
        <v>1.4978</v>
      </c>
      <c r="H918" s="407">
        <v>1.4978</v>
      </c>
    </row>
    <row r="919" spans="1:8" x14ac:dyDescent="0.2">
      <c r="A919" s="43">
        <v>44714.333333333336</v>
      </c>
      <c r="B919" s="44">
        <v>1.4975000000000001</v>
      </c>
      <c r="C919" s="44">
        <v>1.4978</v>
      </c>
      <c r="D919" s="44">
        <v>1.4979</v>
      </c>
      <c r="E919" s="239">
        <v>1.4978</v>
      </c>
      <c r="F919" s="44">
        <v>1.4978</v>
      </c>
      <c r="G919" s="44">
        <v>1.4977</v>
      </c>
      <c r="H919" s="52">
        <v>1.4977</v>
      </c>
    </row>
    <row r="920" spans="1:8" x14ac:dyDescent="0.2">
      <c r="A920" s="43">
        <v>44714.5</v>
      </c>
      <c r="B920" s="44">
        <v>1.4976</v>
      </c>
      <c r="C920" s="44">
        <v>1.4977</v>
      </c>
      <c r="D920" s="44">
        <v>1.4979</v>
      </c>
      <c r="E920" s="239">
        <v>1.4977</v>
      </c>
      <c r="F920" s="44">
        <v>1.4977</v>
      </c>
      <c r="G920" s="44">
        <v>1.4977</v>
      </c>
      <c r="H920" s="52">
        <v>1.4977</v>
      </c>
    </row>
    <row r="921" spans="1:8" x14ac:dyDescent="0.2">
      <c r="A921" s="43">
        <v>44714.666666666664</v>
      </c>
      <c r="B921" s="44">
        <v>1.4977</v>
      </c>
      <c r="C921" s="44">
        <v>1.4977</v>
      </c>
      <c r="D921" s="44">
        <v>1.4977</v>
      </c>
      <c r="E921" s="239">
        <v>1.4978</v>
      </c>
      <c r="F921" s="44">
        <v>1.4977</v>
      </c>
      <c r="G921" s="44">
        <v>1.4976</v>
      </c>
      <c r="H921" s="52">
        <v>1.4977</v>
      </c>
    </row>
    <row r="922" spans="1:8" ht="13.5" thickBot="1" x14ac:dyDescent="0.25">
      <c r="A922" s="45">
        <v>44714.833333333336</v>
      </c>
      <c r="B922" s="46">
        <v>1.4978</v>
      </c>
      <c r="C922" s="46">
        <v>1.4978</v>
      </c>
      <c r="D922" s="46">
        <v>1.4977</v>
      </c>
      <c r="E922" s="177">
        <v>1.4977</v>
      </c>
      <c r="F922" s="46">
        <v>1.4977</v>
      </c>
      <c r="G922" s="46">
        <v>1.4977</v>
      </c>
      <c r="H922" s="53">
        <v>1.4978</v>
      </c>
    </row>
    <row r="923" spans="1:8" x14ac:dyDescent="0.2">
      <c r="A923" s="41">
        <v>44715</v>
      </c>
      <c r="B923" s="42">
        <v>1.4977</v>
      </c>
      <c r="C923" s="42">
        <v>1.4976</v>
      </c>
      <c r="D923" s="42">
        <v>1.4979</v>
      </c>
      <c r="E923" s="176">
        <v>1.4977</v>
      </c>
      <c r="F923" s="240">
        <v>1.4977</v>
      </c>
      <c r="G923" s="402">
        <v>1.4976</v>
      </c>
      <c r="H923" s="407">
        <v>1.4977</v>
      </c>
    </row>
    <row r="924" spans="1:8" x14ac:dyDescent="0.2">
      <c r="A924" s="43">
        <v>44715.166666666664</v>
      </c>
      <c r="B924" s="402">
        <v>1.4977</v>
      </c>
      <c r="C924" s="44">
        <v>1.4976</v>
      </c>
      <c r="D924" s="44">
        <v>1.4978</v>
      </c>
      <c r="E924" s="239">
        <v>1.4975000000000001</v>
      </c>
      <c r="F924" s="44">
        <v>1.4977</v>
      </c>
      <c r="G924" s="44">
        <v>1.4975000000000001</v>
      </c>
      <c r="H924" s="52">
        <v>1.4977</v>
      </c>
    </row>
    <row r="925" spans="1:8" x14ac:dyDescent="0.2">
      <c r="A925" s="43">
        <v>44715.333333333336</v>
      </c>
      <c r="B925" s="44">
        <v>1.4977</v>
      </c>
      <c r="C925" s="44">
        <v>1.4974000000000001</v>
      </c>
      <c r="D925" s="44">
        <v>1.4974000000000001</v>
      </c>
      <c r="E925" s="239">
        <v>1.4978</v>
      </c>
      <c r="F925" s="44">
        <v>1.4977</v>
      </c>
      <c r="G925" s="44">
        <v>1.4976</v>
      </c>
      <c r="H925" s="52">
        <v>1.4977</v>
      </c>
    </row>
    <row r="926" spans="1:8" x14ac:dyDescent="0.2">
      <c r="A926" s="43">
        <v>44715.5</v>
      </c>
      <c r="B926" s="44">
        <v>1.4979</v>
      </c>
      <c r="C926" s="44">
        <v>1.4970000000000001</v>
      </c>
      <c r="D926" s="44">
        <v>1.4979</v>
      </c>
      <c r="E926" s="239">
        <v>1.4978</v>
      </c>
      <c r="F926" s="44">
        <v>1.4977</v>
      </c>
      <c r="G926" s="44">
        <v>1.4975000000000001</v>
      </c>
      <c r="H926" s="52">
        <v>1.4977</v>
      </c>
    </row>
    <row r="927" spans="1:8" x14ac:dyDescent="0.2">
      <c r="A927" s="43">
        <v>44715.666666666664</v>
      </c>
      <c r="B927" s="44">
        <v>1.4978</v>
      </c>
      <c r="C927" s="44">
        <v>1.4977</v>
      </c>
      <c r="D927" s="44">
        <v>1.4979</v>
      </c>
      <c r="E927" s="239">
        <v>1.4977</v>
      </c>
      <c r="F927" s="44">
        <v>1.4977</v>
      </c>
      <c r="G927" s="44">
        <v>1.4976</v>
      </c>
      <c r="H927" s="52">
        <v>1.4977</v>
      </c>
    </row>
    <row r="928" spans="1:8" ht="13.5" thickBot="1" x14ac:dyDescent="0.25">
      <c r="A928" s="45">
        <v>44715.833333333336</v>
      </c>
      <c r="B928" s="46">
        <v>1.4975000000000001</v>
      </c>
      <c r="C928" s="46">
        <v>1.4975000000000001</v>
      </c>
      <c r="D928" s="46">
        <v>1.4978</v>
      </c>
      <c r="E928" s="177">
        <v>1.4978</v>
      </c>
      <c r="F928" s="46">
        <v>1.4976</v>
      </c>
      <c r="G928" s="46">
        <v>1.4975000000000001</v>
      </c>
      <c r="H928" s="53">
        <v>1.4975000000000001</v>
      </c>
    </row>
    <row r="929" spans="1:8" x14ac:dyDescent="0.2">
      <c r="A929" s="41">
        <v>44716</v>
      </c>
      <c r="B929" s="240">
        <v>1.4976</v>
      </c>
      <c r="C929" s="42">
        <v>1.4976</v>
      </c>
      <c r="D929" s="42">
        <v>1.4978</v>
      </c>
      <c r="E929" s="176">
        <v>1.4977</v>
      </c>
      <c r="F929" s="42">
        <v>1.4976</v>
      </c>
      <c r="G929" s="42">
        <v>1.4975000000000001</v>
      </c>
      <c r="H929" s="51">
        <v>1.4975000000000001</v>
      </c>
    </row>
    <row r="930" spans="1:8" x14ac:dyDescent="0.2">
      <c r="A930" s="43">
        <v>44716.166666666664</v>
      </c>
      <c r="B930" s="44">
        <v>1.4975000000000001</v>
      </c>
      <c r="C930" s="241">
        <v>1.4974000000000001</v>
      </c>
      <c r="D930" s="241">
        <v>1.4978</v>
      </c>
      <c r="E930" s="242">
        <v>1.4977</v>
      </c>
      <c r="F930" s="241">
        <v>1.4976</v>
      </c>
      <c r="G930" s="241">
        <v>1.4974000000000001</v>
      </c>
      <c r="H930" s="243">
        <v>1.4974000000000001</v>
      </c>
    </row>
    <row r="931" spans="1:8" x14ac:dyDescent="0.2">
      <c r="A931" s="43">
        <v>44716.333333333336</v>
      </c>
      <c r="B931" s="44">
        <v>1.4977</v>
      </c>
      <c r="C931" s="44">
        <v>1.4977</v>
      </c>
      <c r="D931" s="44">
        <v>1.4981</v>
      </c>
      <c r="E931" s="239">
        <v>1.4979</v>
      </c>
      <c r="F931" s="44">
        <v>1.4978</v>
      </c>
      <c r="G931" s="44">
        <v>1.4977</v>
      </c>
      <c r="H931" s="52">
        <v>1.4977</v>
      </c>
    </row>
    <row r="932" spans="1:8" x14ac:dyDescent="0.2">
      <c r="A932" s="43">
        <v>44716.5</v>
      </c>
      <c r="B932" s="44">
        <v>1.4977</v>
      </c>
      <c r="C932" s="44">
        <v>1.4977</v>
      </c>
      <c r="D932" s="44">
        <v>1.498</v>
      </c>
      <c r="E932" s="239">
        <v>1.4978</v>
      </c>
      <c r="F932" s="44">
        <v>1.4978</v>
      </c>
      <c r="G932" s="44">
        <v>1.4978</v>
      </c>
      <c r="H932" s="52">
        <v>1.4976</v>
      </c>
    </row>
    <row r="933" spans="1:8" x14ac:dyDescent="0.2">
      <c r="A933" s="43">
        <v>44716.666666666664</v>
      </c>
      <c r="B933" s="44">
        <v>1.4977</v>
      </c>
      <c r="C933" s="44">
        <v>1.4976</v>
      </c>
      <c r="D933" s="44">
        <v>1.4977</v>
      </c>
      <c r="E933" s="239">
        <v>1.4977</v>
      </c>
      <c r="F933" s="44">
        <v>1.4976</v>
      </c>
      <c r="G933" s="44">
        <v>1.4976</v>
      </c>
      <c r="H933" s="52">
        <v>1.4975000000000001</v>
      </c>
    </row>
    <row r="934" spans="1:8" ht="13.5" thickBot="1" x14ac:dyDescent="0.25">
      <c r="A934" s="45">
        <v>44716.833333333336</v>
      </c>
      <c r="B934" s="44">
        <v>1.4977</v>
      </c>
      <c r="C934" s="44">
        <v>1.4976</v>
      </c>
      <c r="D934" s="44">
        <v>1.4977</v>
      </c>
      <c r="E934" s="177">
        <v>1.4976</v>
      </c>
      <c r="F934" s="46">
        <v>1.4976</v>
      </c>
      <c r="G934" s="46">
        <v>1.4976</v>
      </c>
      <c r="H934" s="53">
        <v>1.4975000000000001</v>
      </c>
    </row>
    <row r="935" spans="1:8" x14ac:dyDescent="0.2">
      <c r="A935" s="41">
        <v>44717</v>
      </c>
      <c r="B935" s="240">
        <v>1.4977</v>
      </c>
      <c r="C935" s="42">
        <v>1.4976</v>
      </c>
      <c r="D935" s="42">
        <v>1.4979</v>
      </c>
      <c r="E935" s="176">
        <v>1.4978</v>
      </c>
      <c r="F935" s="42">
        <v>1.4976</v>
      </c>
      <c r="G935" s="42">
        <v>1.4977</v>
      </c>
      <c r="H935" s="51">
        <v>1.4975000000000001</v>
      </c>
    </row>
    <row r="936" spans="1:8" x14ac:dyDescent="0.2">
      <c r="A936" s="43">
        <v>44717.166666666664</v>
      </c>
      <c r="B936" s="44">
        <v>1.4970000000000001</v>
      </c>
      <c r="C936" s="241">
        <v>1.4976</v>
      </c>
      <c r="D936" s="241">
        <v>1.498</v>
      </c>
      <c r="E936" s="242">
        <v>1.4978</v>
      </c>
      <c r="F936" s="241">
        <v>1.4977</v>
      </c>
      <c r="G936" s="241">
        <v>1.4978</v>
      </c>
      <c r="H936" s="243">
        <v>1.4975000000000001</v>
      </c>
    </row>
    <row r="937" spans="1:8" x14ac:dyDescent="0.2">
      <c r="A937" s="43">
        <v>44717.333333333336</v>
      </c>
      <c r="B937" s="44">
        <v>1.4979</v>
      </c>
      <c r="C937" s="44">
        <v>1.4977</v>
      </c>
      <c r="D937" s="44">
        <v>1.4982</v>
      </c>
      <c r="E937" s="239">
        <v>1.4981</v>
      </c>
      <c r="F937" s="44">
        <v>1.4979</v>
      </c>
      <c r="G937" s="44">
        <v>1.4978</v>
      </c>
      <c r="H937" s="52">
        <v>1.4978</v>
      </c>
    </row>
    <row r="938" spans="1:8" x14ac:dyDescent="0.2">
      <c r="A938" s="43">
        <v>44717.5</v>
      </c>
      <c r="B938" s="44">
        <v>1.4978</v>
      </c>
      <c r="C938" s="44">
        <v>1.4977</v>
      </c>
      <c r="D938" s="44">
        <v>1.498</v>
      </c>
      <c r="E938" s="239">
        <v>1.4979</v>
      </c>
      <c r="F938" s="44">
        <v>1.4977</v>
      </c>
      <c r="G938" s="44">
        <v>1.4979</v>
      </c>
      <c r="H938" s="52">
        <v>1.4976</v>
      </c>
    </row>
    <row r="939" spans="1:8" x14ac:dyDescent="0.2">
      <c r="A939" s="43">
        <v>44717.666666666664</v>
      </c>
      <c r="B939" s="44">
        <v>1.4977</v>
      </c>
      <c r="C939" s="44">
        <v>1.4976</v>
      </c>
      <c r="D939" s="44">
        <v>1.4979</v>
      </c>
      <c r="E939" s="239">
        <v>1.4978</v>
      </c>
      <c r="F939" s="44">
        <v>1.4977</v>
      </c>
      <c r="G939" s="44">
        <v>1.4978</v>
      </c>
      <c r="H939" s="52">
        <v>1.4976</v>
      </c>
    </row>
    <row r="940" spans="1:8" ht="13.5" thickBot="1" x14ac:dyDescent="0.25">
      <c r="A940" s="45">
        <v>44717.833333333336</v>
      </c>
      <c r="B940" s="44">
        <v>1.4977</v>
      </c>
      <c r="C940" s="44">
        <v>1.4976</v>
      </c>
      <c r="D940" s="44">
        <v>1.4979</v>
      </c>
      <c r="E940" s="239">
        <v>1.4978</v>
      </c>
      <c r="F940" s="44">
        <v>1.4977</v>
      </c>
      <c r="G940" s="44">
        <v>1.4977</v>
      </c>
      <c r="H940" s="52">
        <v>1.4975000000000001</v>
      </c>
    </row>
    <row r="941" spans="1:8" x14ac:dyDescent="0.2">
      <c r="A941" s="41">
        <v>44718</v>
      </c>
      <c r="B941" s="240">
        <v>1.4977</v>
      </c>
      <c r="C941" s="42">
        <v>1.4975000000000001</v>
      </c>
      <c r="D941" s="42">
        <v>1.4979</v>
      </c>
      <c r="E941" s="176">
        <v>1.4978</v>
      </c>
      <c r="F941" s="42">
        <v>1.4977</v>
      </c>
      <c r="G941" s="42">
        <v>1.4977</v>
      </c>
      <c r="H941" s="51">
        <v>1.4976</v>
      </c>
    </row>
    <row r="942" spans="1:8" x14ac:dyDescent="0.2">
      <c r="A942" s="43">
        <v>44718.166666666664</v>
      </c>
      <c r="B942" s="44">
        <v>1.4977</v>
      </c>
      <c r="C942" s="241">
        <v>1.4976</v>
      </c>
      <c r="D942" s="241">
        <v>1.4979</v>
      </c>
      <c r="E942" s="242">
        <v>1.4978</v>
      </c>
      <c r="F942" s="241">
        <v>1.4978</v>
      </c>
      <c r="G942" s="241">
        <v>1.4977</v>
      </c>
      <c r="H942" s="243">
        <v>1.4977</v>
      </c>
    </row>
    <row r="943" spans="1:8" x14ac:dyDescent="0.2">
      <c r="A943" s="43">
        <v>44718.333333333336</v>
      </c>
      <c r="B943" s="44">
        <v>1.4977</v>
      </c>
      <c r="C943" s="241">
        <v>1.4976</v>
      </c>
      <c r="D943" s="242">
        <v>1.4978</v>
      </c>
      <c r="E943" s="241">
        <v>1.4978</v>
      </c>
      <c r="F943" s="241">
        <v>1.4978</v>
      </c>
      <c r="G943" s="241">
        <v>1.4977</v>
      </c>
      <c r="H943" s="243">
        <v>1.4977</v>
      </c>
    </row>
    <row r="944" spans="1:8" x14ac:dyDescent="0.2">
      <c r="A944" s="43">
        <v>44718.5</v>
      </c>
      <c r="B944" s="44">
        <v>1.4979</v>
      </c>
      <c r="C944" s="241">
        <v>1.4977</v>
      </c>
      <c r="D944" s="243">
        <v>1.4977</v>
      </c>
      <c r="E944" s="239">
        <v>1.4977</v>
      </c>
      <c r="F944" s="242">
        <v>1.4978</v>
      </c>
      <c r="G944" s="241">
        <v>1.4978</v>
      </c>
      <c r="H944" s="241">
        <v>1.4978</v>
      </c>
    </row>
    <row r="945" spans="1:8" x14ac:dyDescent="0.2">
      <c r="A945" s="43">
        <v>44718.666666666664</v>
      </c>
      <c r="B945" s="44">
        <v>1.4978</v>
      </c>
      <c r="C945" s="241">
        <v>1.4976</v>
      </c>
      <c r="D945" s="243">
        <v>1.4979</v>
      </c>
      <c r="E945" s="239">
        <v>1.4979</v>
      </c>
      <c r="F945" s="242">
        <v>1.4978</v>
      </c>
      <c r="G945" s="241">
        <v>1.4977</v>
      </c>
      <c r="H945" s="241">
        <v>1.4976</v>
      </c>
    </row>
    <row r="946" spans="1:8" ht="13.5" thickBot="1" x14ac:dyDescent="0.25">
      <c r="A946" s="45">
        <v>44718.833333333336</v>
      </c>
      <c r="B946" s="46">
        <v>1.4977</v>
      </c>
      <c r="C946" s="46">
        <v>1.4976</v>
      </c>
      <c r="D946" s="46">
        <v>1.4979</v>
      </c>
      <c r="E946" s="177">
        <v>1.4978</v>
      </c>
      <c r="F946" s="46">
        <v>1.4978</v>
      </c>
      <c r="G946" s="46">
        <v>1.4977</v>
      </c>
      <c r="H946" s="53">
        <v>1.4976</v>
      </c>
    </row>
    <row r="947" spans="1:8" x14ac:dyDescent="0.2">
      <c r="A947" s="41">
        <v>44719</v>
      </c>
      <c r="B947" s="240">
        <v>1.4976</v>
      </c>
      <c r="C947" s="42">
        <v>1.4974000000000001</v>
      </c>
      <c r="D947" s="42">
        <v>1.4979</v>
      </c>
      <c r="E947" s="176">
        <v>1.4978</v>
      </c>
      <c r="F947" s="42">
        <v>1.4978</v>
      </c>
      <c r="G947" s="42">
        <v>1.4977</v>
      </c>
      <c r="H947" s="51">
        <v>1.4977</v>
      </c>
    </row>
    <row r="948" spans="1:8" x14ac:dyDescent="0.2">
      <c r="A948" s="43">
        <v>44719.166666666664</v>
      </c>
      <c r="B948" s="44">
        <v>1.4976</v>
      </c>
      <c r="C948" s="241">
        <v>1.4975000000000001</v>
      </c>
      <c r="D948" s="241">
        <v>1.4978</v>
      </c>
      <c r="E948" s="242">
        <v>1.4978</v>
      </c>
      <c r="F948" s="241">
        <v>1.4978</v>
      </c>
      <c r="G948" s="241">
        <v>1.4977</v>
      </c>
      <c r="H948" s="243">
        <v>1.4977</v>
      </c>
    </row>
    <row r="949" spans="1:8" x14ac:dyDescent="0.2">
      <c r="A949" s="43">
        <v>44719.333333333336</v>
      </c>
      <c r="B949" s="44">
        <v>1.498</v>
      </c>
      <c r="C949" s="44">
        <v>1.4975000000000001</v>
      </c>
      <c r="D949" s="44">
        <v>1.4979</v>
      </c>
      <c r="E949" s="239">
        <v>1.4978</v>
      </c>
      <c r="F949" s="44">
        <v>1.4978</v>
      </c>
      <c r="G949" s="44">
        <v>1.4977</v>
      </c>
      <c r="H949" s="52">
        <v>1.4976</v>
      </c>
    </row>
    <row r="950" spans="1:8" x14ac:dyDescent="0.2">
      <c r="A950" s="43">
        <v>44719.5</v>
      </c>
      <c r="B950" s="44">
        <v>1.4977</v>
      </c>
      <c r="C950" s="44">
        <v>1.4975000000000001</v>
      </c>
      <c r="D950" s="44">
        <v>1.4979</v>
      </c>
      <c r="E950" s="239">
        <v>1.4977</v>
      </c>
      <c r="F950" s="44">
        <v>1.4978</v>
      </c>
      <c r="G950" s="44">
        <v>1.4977</v>
      </c>
      <c r="H950" s="52">
        <v>1.4976</v>
      </c>
    </row>
    <row r="951" spans="1:8" x14ac:dyDescent="0.2">
      <c r="A951" s="43">
        <v>44719.666666666664</v>
      </c>
      <c r="B951" s="44">
        <v>1.4975000000000001</v>
      </c>
      <c r="C951" s="44">
        <v>1.4974000000000001</v>
      </c>
      <c r="D951" s="44">
        <v>1.4978</v>
      </c>
      <c r="E951" s="239">
        <v>1.4977</v>
      </c>
      <c r="F951" s="44">
        <v>1.4978</v>
      </c>
      <c r="G951" s="44">
        <v>1.4976</v>
      </c>
      <c r="H951" s="52">
        <v>1.4974000000000001</v>
      </c>
    </row>
    <row r="952" spans="1:8" ht="13.5" thickBot="1" x14ac:dyDescent="0.25">
      <c r="A952" s="45">
        <v>44719.833333333336</v>
      </c>
      <c r="B952" s="46">
        <v>1.4979</v>
      </c>
      <c r="C952" s="46">
        <v>1.4979</v>
      </c>
      <c r="D952" s="46">
        <v>1.4979</v>
      </c>
      <c r="E952" s="177">
        <v>1.4978</v>
      </c>
      <c r="F952" s="46">
        <v>1.4979</v>
      </c>
      <c r="G952" s="46">
        <v>1.4977</v>
      </c>
      <c r="H952" s="53">
        <v>1.4977</v>
      </c>
    </row>
    <row r="953" spans="1:8" x14ac:dyDescent="0.2">
      <c r="A953" s="41">
        <v>44720</v>
      </c>
      <c r="B953" s="240">
        <v>1.4976</v>
      </c>
      <c r="C953" s="42">
        <v>1.4979</v>
      </c>
      <c r="D953" s="42">
        <v>1.4979</v>
      </c>
      <c r="E953" s="176">
        <v>1.4977</v>
      </c>
      <c r="F953" s="42">
        <v>1.4978</v>
      </c>
      <c r="G953" s="42">
        <v>1.4977</v>
      </c>
      <c r="H953" s="51">
        <v>1.4976</v>
      </c>
    </row>
    <row r="954" spans="1:8" x14ac:dyDescent="0.2">
      <c r="A954" s="43">
        <v>44720.166666666664</v>
      </c>
      <c r="B954" s="44">
        <v>1.4975000000000001</v>
      </c>
      <c r="C954" s="241">
        <v>1.4978</v>
      </c>
      <c r="D954" s="241">
        <v>1.4979</v>
      </c>
      <c r="E954" s="242">
        <v>1.4978</v>
      </c>
      <c r="F954" s="241">
        <v>1.4977</v>
      </c>
      <c r="G954" s="241">
        <v>1.4978</v>
      </c>
      <c r="H954" s="243">
        <v>1.4976</v>
      </c>
    </row>
    <row r="955" spans="1:8" x14ac:dyDescent="0.2">
      <c r="A955" s="43">
        <v>44720.333333333336</v>
      </c>
      <c r="B955" s="44">
        <v>1.4979</v>
      </c>
      <c r="C955" s="241">
        <v>1.4977</v>
      </c>
      <c r="D955" s="241">
        <v>1.4978</v>
      </c>
      <c r="E955" s="242">
        <v>1.4979</v>
      </c>
      <c r="F955" s="241">
        <v>1.4978</v>
      </c>
      <c r="G955" s="241">
        <v>1.4978</v>
      </c>
      <c r="H955" s="243">
        <v>1.4977</v>
      </c>
    </row>
    <row r="956" spans="1:8" x14ac:dyDescent="0.2">
      <c r="A956" s="43">
        <v>44720.5</v>
      </c>
      <c r="B956" s="44">
        <v>1.4979</v>
      </c>
      <c r="C956" s="44">
        <v>1.4979</v>
      </c>
      <c r="D956" s="241">
        <v>1.4978</v>
      </c>
      <c r="E956" s="243">
        <v>1.4977</v>
      </c>
      <c r="F956" s="44">
        <v>1.4977</v>
      </c>
      <c r="G956" s="52">
        <v>1.4977</v>
      </c>
      <c r="H956" s="241">
        <v>1.4978</v>
      </c>
    </row>
    <row r="957" spans="1:8" x14ac:dyDescent="0.2">
      <c r="A957" s="43">
        <v>44720.666666666664</v>
      </c>
      <c r="B957" s="44">
        <v>1.4976</v>
      </c>
      <c r="C957" s="44">
        <v>1.4978</v>
      </c>
      <c r="D957" s="44">
        <v>1.4978</v>
      </c>
      <c r="E957" s="239">
        <v>1.4977</v>
      </c>
      <c r="F957" s="44">
        <v>1.4978</v>
      </c>
      <c r="G957" s="44">
        <v>1.4978</v>
      </c>
      <c r="H957" s="52">
        <v>1.4977</v>
      </c>
    </row>
    <row r="958" spans="1:8" ht="13.5" thickBot="1" x14ac:dyDescent="0.25">
      <c r="A958" s="45">
        <v>44720.833333333336</v>
      </c>
      <c r="B958" s="46">
        <v>1.4978</v>
      </c>
      <c r="C958" s="46">
        <v>1.4978</v>
      </c>
      <c r="D958" s="46">
        <v>1.4979</v>
      </c>
      <c r="E958" s="177">
        <v>1.4977</v>
      </c>
      <c r="F958" s="46">
        <v>1.4977</v>
      </c>
      <c r="G958" s="46">
        <v>1.4977</v>
      </c>
      <c r="H958" s="53">
        <v>1.4977</v>
      </c>
    </row>
    <row r="959" spans="1:8" x14ac:dyDescent="0.2">
      <c r="A959" s="41">
        <v>44721</v>
      </c>
      <c r="B959" s="240">
        <v>1.4977</v>
      </c>
      <c r="C959" s="42">
        <v>1.4978</v>
      </c>
      <c r="D959" s="42">
        <v>1.4979</v>
      </c>
      <c r="E959" s="176">
        <v>1.4978</v>
      </c>
      <c r="F959" s="42">
        <v>1.4979</v>
      </c>
      <c r="G959" s="42">
        <v>1.4978</v>
      </c>
      <c r="H959" s="51">
        <v>1.4977</v>
      </c>
    </row>
    <row r="960" spans="1:8" x14ac:dyDescent="0.2">
      <c r="A960" s="43">
        <v>44721.166666666664</v>
      </c>
      <c r="B960" s="44">
        <v>1.4977</v>
      </c>
      <c r="C960" s="241">
        <v>1.4977</v>
      </c>
      <c r="D960" s="241">
        <v>1.4978</v>
      </c>
      <c r="E960" s="242">
        <v>1.4978</v>
      </c>
      <c r="F960" s="241">
        <v>1.4979</v>
      </c>
      <c r="G960" s="241">
        <v>1.4978</v>
      </c>
      <c r="H960" s="243">
        <v>1.4977</v>
      </c>
    </row>
    <row r="961" spans="1:8" x14ac:dyDescent="0.2">
      <c r="A961" s="43">
        <v>44721.333333333336</v>
      </c>
      <c r="B961" s="44">
        <v>1.4976</v>
      </c>
      <c r="C961" s="241">
        <v>1.4977</v>
      </c>
      <c r="D961" s="241">
        <v>1.4977</v>
      </c>
      <c r="E961" s="242">
        <v>1.4976</v>
      </c>
      <c r="F961" s="241">
        <v>1.4976</v>
      </c>
      <c r="G961" s="241">
        <v>1.4976</v>
      </c>
      <c r="H961" s="243">
        <v>1.4975000000000001</v>
      </c>
    </row>
    <row r="962" spans="1:8" x14ac:dyDescent="0.2">
      <c r="A962" s="43">
        <v>44721.5</v>
      </c>
      <c r="B962" s="44">
        <v>1.4974000000000001</v>
      </c>
      <c r="C962" s="241">
        <v>1.4977</v>
      </c>
      <c r="D962" s="241">
        <v>1.4977</v>
      </c>
      <c r="E962" s="242">
        <v>1.4977</v>
      </c>
      <c r="F962" s="241">
        <v>1.4976</v>
      </c>
      <c r="G962" s="241">
        <v>1.4976</v>
      </c>
      <c r="H962" s="243">
        <v>1.4975000000000001</v>
      </c>
    </row>
    <row r="963" spans="1:8" x14ac:dyDescent="0.2">
      <c r="A963" s="43">
        <v>44721.666666666664</v>
      </c>
      <c r="B963" s="44">
        <v>1.4972000000000001</v>
      </c>
      <c r="C963" s="44">
        <v>1.4977</v>
      </c>
      <c r="D963" s="44">
        <v>1.4977</v>
      </c>
      <c r="E963" s="239">
        <v>1.4977</v>
      </c>
      <c r="F963" s="44">
        <v>1.4977</v>
      </c>
      <c r="G963" s="44">
        <v>1.4976</v>
      </c>
      <c r="H963" s="52">
        <v>1.4975000000000001</v>
      </c>
    </row>
    <row r="964" spans="1:8" ht="13.5" thickBot="1" x14ac:dyDescent="0.25">
      <c r="A964" s="45">
        <v>44721.833333333336</v>
      </c>
      <c r="B964" s="46">
        <v>1.4978</v>
      </c>
      <c r="C964" s="46">
        <v>1.4977</v>
      </c>
      <c r="D964" s="46">
        <v>1.4977</v>
      </c>
      <c r="E964" s="177">
        <v>1.4977</v>
      </c>
      <c r="F964" s="46">
        <v>1.4977</v>
      </c>
      <c r="G964" s="46">
        <v>1.4976</v>
      </c>
      <c r="H964" s="53">
        <v>1.4974000000000001</v>
      </c>
    </row>
    <row r="965" spans="1:8" x14ac:dyDescent="0.2">
      <c r="A965" s="41">
        <v>44722</v>
      </c>
      <c r="B965" s="240">
        <v>1.4975000000000001</v>
      </c>
      <c r="C965" s="42">
        <v>1.4976</v>
      </c>
      <c r="D965" s="42">
        <v>1.4976</v>
      </c>
      <c r="E965" s="176">
        <v>1.4976</v>
      </c>
      <c r="F965" s="42">
        <v>1.4976</v>
      </c>
      <c r="G965" s="42">
        <v>1.4976</v>
      </c>
      <c r="H965" s="51">
        <v>1.4975000000000001</v>
      </c>
    </row>
    <row r="966" spans="1:8" x14ac:dyDescent="0.2">
      <c r="A966" s="43">
        <v>44722.166666666664</v>
      </c>
      <c r="B966" s="402">
        <v>1.4975000000000001</v>
      </c>
      <c r="C966" s="404">
        <v>1.4976</v>
      </c>
      <c r="D966" s="44">
        <v>1.4976</v>
      </c>
      <c r="E966" s="242">
        <v>1.4977</v>
      </c>
      <c r="F966" s="44">
        <v>1.4976</v>
      </c>
      <c r="G966" s="404">
        <v>1.4976</v>
      </c>
      <c r="H966" s="405">
        <v>1.4975000000000001</v>
      </c>
    </row>
    <row r="967" spans="1:8" x14ac:dyDescent="0.2">
      <c r="A967" s="43">
        <v>44722.333333333336</v>
      </c>
      <c r="B967" s="44">
        <v>1.4975000000000001</v>
      </c>
      <c r="C967" s="402">
        <v>1.4977</v>
      </c>
      <c r="D967" s="404">
        <v>1.4976</v>
      </c>
      <c r="E967" s="242">
        <v>1.4977</v>
      </c>
      <c r="F967" s="44">
        <v>1.4977</v>
      </c>
      <c r="G967" s="402">
        <v>1.4976</v>
      </c>
      <c r="H967" s="407">
        <v>1.4975000000000001</v>
      </c>
    </row>
    <row r="968" spans="1:8" x14ac:dyDescent="0.2">
      <c r="A968" s="43">
        <v>44722.5</v>
      </c>
      <c r="B968" s="404">
        <v>1.4974000000000001</v>
      </c>
      <c r="C968" s="44">
        <v>1.4974000000000001</v>
      </c>
      <c r="D968" s="44">
        <v>1.4975000000000001</v>
      </c>
      <c r="E968" s="242">
        <v>1.4971000000000001</v>
      </c>
      <c r="F968" s="241">
        <v>1.4975000000000001</v>
      </c>
      <c r="G968" s="44">
        <v>1.4976</v>
      </c>
      <c r="H968" s="52">
        <v>1.4973000000000001</v>
      </c>
    </row>
    <row r="969" spans="1:8" x14ac:dyDescent="0.2">
      <c r="A969" s="43">
        <v>44722.666666666664</v>
      </c>
      <c r="B969" s="44">
        <v>1.4974000000000001</v>
      </c>
      <c r="C969" s="44">
        <v>1.4975000000000001</v>
      </c>
      <c r="D969" s="44">
        <v>1.4975000000000001</v>
      </c>
      <c r="E969" s="239">
        <v>1.4975000000000001</v>
      </c>
      <c r="F969" s="44">
        <v>1.4975000000000001</v>
      </c>
      <c r="G969" s="44">
        <v>1.4975000000000001</v>
      </c>
      <c r="H969" s="52">
        <v>1.4973000000000001</v>
      </c>
    </row>
    <row r="970" spans="1:8" ht="13.5" thickBot="1" x14ac:dyDescent="0.25">
      <c r="A970" s="45">
        <v>44722.833333333336</v>
      </c>
      <c r="B970" s="46">
        <v>1.4975000000000001</v>
      </c>
      <c r="C970" s="46">
        <v>1.4975000000000001</v>
      </c>
      <c r="D970" s="46">
        <v>1.4975000000000001</v>
      </c>
      <c r="E970" s="177">
        <v>1.4975000000000001</v>
      </c>
      <c r="F970" s="46">
        <v>1.4974000000000001</v>
      </c>
      <c r="G970" s="46">
        <v>1.4975000000000001</v>
      </c>
      <c r="H970" s="53">
        <v>1.4972000000000001</v>
      </c>
    </row>
    <row r="971" spans="1:8" x14ac:dyDescent="0.2">
      <c r="A971" s="41">
        <v>44723</v>
      </c>
      <c r="B971" s="44">
        <v>1.4974000000000001</v>
      </c>
      <c r="C971" s="44">
        <v>1.4975000000000001</v>
      </c>
      <c r="D971" s="44">
        <v>1.4975000000000001</v>
      </c>
      <c r="E971" s="176">
        <v>1.4974000000000001</v>
      </c>
      <c r="F971" s="42">
        <v>1.4974000000000001</v>
      </c>
      <c r="G971" s="42">
        <v>1.4975000000000001</v>
      </c>
      <c r="H971" s="51">
        <v>1.4973000000000001</v>
      </c>
    </row>
    <row r="972" spans="1:8" x14ac:dyDescent="0.2">
      <c r="A972" s="43">
        <v>44723.166666666664</v>
      </c>
      <c r="B972" s="44">
        <v>1.4977</v>
      </c>
      <c r="C972" s="241">
        <v>1.4974000000000001</v>
      </c>
      <c r="D972" s="241">
        <v>1.4976</v>
      </c>
      <c r="E972" s="242">
        <v>1.4976</v>
      </c>
      <c r="F972" s="241">
        <v>1.4974000000000001</v>
      </c>
      <c r="G972" s="241">
        <v>1.4975000000000001</v>
      </c>
      <c r="H972" s="243">
        <v>1.4974000000000001</v>
      </c>
    </row>
    <row r="973" spans="1:8" x14ac:dyDescent="0.2">
      <c r="A973" s="43">
        <v>44723.333333333336</v>
      </c>
      <c r="B973" s="44">
        <v>1.4973000000000001</v>
      </c>
      <c r="C973" s="241">
        <v>1.4971000000000001</v>
      </c>
      <c r="D973" s="241">
        <v>1.4977</v>
      </c>
      <c r="E973" s="242">
        <v>1.4975000000000001</v>
      </c>
      <c r="F973" s="241">
        <v>1.4975000000000001</v>
      </c>
      <c r="G973" s="241">
        <v>1.4964</v>
      </c>
      <c r="H973" s="243">
        <v>1.4973000000000001</v>
      </c>
    </row>
    <row r="974" spans="1:8" x14ac:dyDescent="0.2">
      <c r="A974" s="43">
        <v>44723.5</v>
      </c>
      <c r="B974" s="44">
        <v>1.4973000000000001</v>
      </c>
      <c r="C974" s="241">
        <v>1.4975000000000001</v>
      </c>
      <c r="D974" s="241">
        <v>1.4976</v>
      </c>
      <c r="E974" s="242">
        <v>1.4976</v>
      </c>
      <c r="F974" s="241">
        <v>1.4975000000000001</v>
      </c>
      <c r="G974" s="241">
        <v>1.4975000000000001</v>
      </c>
      <c r="H974" s="243">
        <v>1.4973000000000001</v>
      </c>
    </row>
    <row r="975" spans="1:8" x14ac:dyDescent="0.2">
      <c r="A975" s="43">
        <v>44723.666666666664</v>
      </c>
      <c r="B975" s="44">
        <v>1.4977</v>
      </c>
      <c r="C975" s="44">
        <v>1.4976</v>
      </c>
      <c r="D975" s="44">
        <v>1.4977</v>
      </c>
      <c r="E975" s="239">
        <v>1.4977</v>
      </c>
      <c r="F975" s="44">
        <v>1.4976</v>
      </c>
      <c r="G975" s="44">
        <v>1.4975000000000001</v>
      </c>
      <c r="H975" s="52">
        <v>1.4972000000000001</v>
      </c>
    </row>
    <row r="976" spans="1:8" ht="13.5" thickBot="1" x14ac:dyDescent="0.25">
      <c r="A976" s="45">
        <v>44723.833333333336</v>
      </c>
      <c r="B976" s="46">
        <v>1.4977</v>
      </c>
      <c r="C976" s="46">
        <v>1.4977</v>
      </c>
      <c r="D976" s="46">
        <v>1.4978</v>
      </c>
      <c r="E976" s="177">
        <v>1.4977</v>
      </c>
      <c r="F976" s="46">
        <v>1.4977</v>
      </c>
      <c r="G976" s="46">
        <v>1.4976</v>
      </c>
      <c r="H976" s="53">
        <v>1.4975000000000001</v>
      </c>
    </row>
    <row r="977" spans="1:8" x14ac:dyDescent="0.2">
      <c r="A977" s="41">
        <v>44724</v>
      </c>
      <c r="B977" s="240">
        <v>1.4978</v>
      </c>
      <c r="C977" s="44">
        <v>1.4977</v>
      </c>
      <c r="D977" s="239">
        <v>1.4977</v>
      </c>
      <c r="E977" s="44">
        <v>1.4977</v>
      </c>
      <c r="F977" s="42">
        <v>1.4979</v>
      </c>
      <c r="G977" s="42">
        <v>1.4978</v>
      </c>
      <c r="H977" s="51">
        <v>1.4979</v>
      </c>
    </row>
    <row r="978" spans="1:8" x14ac:dyDescent="0.2">
      <c r="A978" s="43">
        <v>44724.166666666664</v>
      </c>
      <c r="B978" s="44">
        <v>1.4978</v>
      </c>
      <c r="C978" s="44">
        <v>1.4977</v>
      </c>
      <c r="D978" s="239">
        <v>1.4977</v>
      </c>
      <c r="E978" s="44">
        <v>1.4977</v>
      </c>
      <c r="F978" s="241">
        <v>1.4976</v>
      </c>
      <c r="G978" s="241">
        <v>1.4976</v>
      </c>
      <c r="H978" s="243">
        <v>1.4977</v>
      </c>
    </row>
    <row r="979" spans="1:8" x14ac:dyDescent="0.2">
      <c r="A979" s="43">
        <v>44724.333333333336</v>
      </c>
      <c r="B979" s="44">
        <v>1.4979</v>
      </c>
      <c r="C979" s="44">
        <v>1.4976</v>
      </c>
      <c r="D979" s="44">
        <v>1.4978</v>
      </c>
      <c r="E979" s="239">
        <v>1.4977</v>
      </c>
      <c r="F979" s="44">
        <v>1.4978</v>
      </c>
      <c r="G979" s="44">
        <v>1.4977</v>
      </c>
      <c r="H979" s="52">
        <v>1.4975000000000001</v>
      </c>
    </row>
    <row r="980" spans="1:8" x14ac:dyDescent="0.2">
      <c r="A980" s="43">
        <v>44724.5</v>
      </c>
      <c r="B980" s="44">
        <v>1.4979</v>
      </c>
      <c r="C980" s="44">
        <v>1.4977</v>
      </c>
      <c r="D980" s="44">
        <v>1.4978</v>
      </c>
      <c r="E980" s="239">
        <v>1.4977</v>
      </c>
      <c r="F980" s="44">
        <v>1.4978</v>
      </c>
      <c r="G980" s="44">
        <v>1.4977</v>
      </c>
      <c r="H980" s="52">
        <v>1.4978</v>
      </c>
    </row>
    <row r="981" spans="1:8" x14ac:dyDescent="0.2">
      <c r="A981" s="43">
        <v>44724.666666666664</v>
      </c>
      <c r="B981" s="44">
        <v>1.4979</v>
      </c>
      <c r="C981" s="44">
        <v>1.4978</v>
      </c>
      <c r="D981" s="44">
        <v>1.4978</v>
      </c>
      <c r="E981" s="239">
        <v>1.4977</v>
      </c>
      <c r="F981" s="44">
        <v>1.4978</v>
      </c>
      <c r="G981" s="44">
        <v>1.4977</v>
      </c>
      <c r="H981" s="52">
        <v>1.4975000000000001</v>
      </c>
    </row>
    <row r="982" spans="1:8" ht="13.5" thickBot="1" x14ac:dyDescent="0.25">
      <c r="A982" s="45">
        <v>44724.833333333336</v>
      </c>
      <c r="B982" s="46">
        <v>1.4979</v>
      </c>
      <c r="C982" s="46">
        <v>1.4979</v>
      </c>
      <c r="D982" s="46">
        <v>1.4979</v>
      </c>
      <c r="E982" s="177">
        <v>1.4979</v>
      </c>
      <c r="F982" s="46">
        <v>1.4979</v>
      </c>
      <c r="G982" s="46">
        <v>1.4977</v>
      </c>
      <c r="H982" s="53">
        <v>1.4978</v>
      </c>
    </row>
    <row r="983" spans="1:8" x14ac:dyDescent="0.2">
      <c r="A983" s="41">
        <v>44725</v>
      </c>
      <c r="B983" s="482">
        <v>1.4979</v>
      </c>
      <c r="C983" s="482">
        <v>1.4977</v>
      </c>
      <c r="D983" s="482">
        <v>1.4978</v>
      </c>
      <c r="E983" s="483">
        <v>1.4979</v>
      </c>
      <c r="F983" s="402">
        <v>1.4979</v>
      </c>
      <c r="G983" s="482">
        <v>1.4977</v>
      </c>
      <c r="H983" s="485">
        <v>1.4976</v>
      </c>
    </row>
    <row r="984" spans="1:8" x14ac:dyDescent="0.2">
      <c r="A984" s="43">
        <v>44725.166666666664</v>
      </c>
      <c r="B984" s="241">
        <v>1.4978</v>
      </c>
      <c r="C984" s="241">
        <v>1.4977</v>
      </c>
      <c r="D984" s="241">
        <v>1.4978</v>
      </c>
      <c r="E984" s="242">
        <v>1.4978</v>
      </c>
      <c r="F984" s="484">
        <v>1.4979</v>
      </c>
      <c r="G984" s="241">
        <v>1.4977</v>
      </c>
      <c r="H984" s="243">
        <v>1.4977</v>
      </c>
    </row>
    <row r="985" spans="1:8" x14ac:dyDescent="0.2">
      <c r="A985" s="43">
        <v>44725.333333333336</v>
      </c>
      <c r="B985" s="44">
        <v>1.4979</v>
      </c>
      <c r="C985" s="44">
        <v>1.4978</v>
      </c>
      <c r="D985" s="44">
        <v>1.4979</v>
      </c>
      <c r="E985" s="239">
        <v>1.4979</v>
      </c>
      <c r="F985" s="44">
        <v>1.4979</v>
      </c>
      <c r="G985" s="44">
        <v>1.4978</v>
      </c>
      <c r="H985" s="52">
        <v>1.4976</v>
      </c>
    </row>
    <row r="986" spans="1:8" x14ac:dyDescent="0.2">
      <c r="A986" s="43">
        <v>44725.5</v>
      </c>
      <c r="B986" s="44">
        <v>1.4978</v>
      </c>
      <c r="C986" s="44">
        <v>1.4977</v>
      </c>
      <c r="D986" s="44">
        <v>1.4978</v>
      </c>
      <c r="E986" s="239">
        <v>1.4979</v>
      </c>
      <c r="F986" s="44">
        <v>1.4979</v>
      </c>
      <c r="G986" s="44">
        <v>1.4977</v>
      </c>
      <c r="H986" s="52">
        <v>1.4975000000000001</v>
      </c>
    </row>
    <row r="987" spans="1:8" x14ac:dyDescent="0.2">
      <c r="A987" s="43">
        <v>44725.666666666664</v>
      </c>
      <c r="B987" s="44">
        <v>1.4981</v>
      </c>
      <c r="C987" s="44">
        <v>1.4977</v>
      </c>
      <c r="D987" s="44">
        <v>1.4978</v>
      </c>
      <c r="E987" s="239">
        <v>1.4977</v>
      </c>
      <c r="F987" s="44">
        <v>1.4979</v>
      </c>
      <c r="G987" s="44">
        <v>1.4977</v>
      </c>
      <c r="H987" s="52">
        <v>1.4975000000000001</v>
      </c>
    </row>
    <row r="988" spans="1:8" ht="13.5" thickBot="1" x14ac:dyDescent="0.25">
      <c r="A988" s="45">
        <v>44725.833333333336</v>
      </c>
      <c r="B988" s="46">
        <v>1.4978</v>
      </c>
      <c r="C988" s="46">
        <v>1.498</v>
      </c>
      <c r="D988" s="46">
        <v>1.4979</v>
      </c>
      <c r="E988" s="177">
        <v>1.4978</v>
      </c>
      <c r="F988" s="46">
        <v>1.4979</v>
      </c>
      <c r="G988" s="46">
        <v>1.4977</v>
      </c>
      <c r="H988" s="53">
        <v>1.4976</v>
      </c>
    </row>
    <row r="989" spans="1:8" x14ac:dyDescent="0.2">
      <c r="A989" s="41">
        <v>44726</v>
      </c>
      <c r="B989" s="42">
        <v>1.4979</v>
      </c>
      <c r="C989" s="42">
        <v>1.4977</v>
      </c>
      <c r="D989" s="42">
        <v>1.4979</v>
      </c>
      <c r="E989" s="176">
        <v>1.4978</v>
      </c>
      <c r="F989" s="42">
        <v>1.4979</v>
      </c>
      <c r="G989" s="402">
        <v>1.4977</v>
      </c>
      <c r="H989" s="407">
        <v>1.4976</v>
      </c>
    </row>
    <row r="990" spans="1:8" x14ac:dyDescent="0.2">
      <c r="A990" s="43">
        <v>44726.166666666664</v>
      </c>
      <c r="B990" s="44">
        <v>1.4978</v>
      </c>
      <c r="C990" s="44">
        <v>1.4978</v>
      </c>
      <c r="D990" s="44">
        <v>1.4979</v>
      </c>
      <c r="E990" s="239">
        <v>1.4978</v>
      </c>
      <c r="F990" s="44">
        <v>1.4979</v>
      </c>
      <c r="G990" s="44">
        <v>1.4977</v>
      </c>
      <c r="H990" s="407">
        <v>1.4977</v>
      </c>
    </row>
    <row r="991" spans="1:8" x14ac:dyDescent="0.2">
      <c r="A991" s="43">
        <v>44726.333333333336</v>
      </c>
      <c r="B991" s="44">
        <v>1.4979</v>
      </c>
      <c r="C991" s="44">
        <v>1.4978</v>
      </c>
      <c r="D991" s="44">
        <v>1.498</v>
      </c>
      <c r="E991" s="239">
        <v>1.4979</v>
      </c>
      <c r="F991" s="44">
        <v>1.4979</v>
      </c>
      <c r="G991" s="44">
        <v>1.4978</v>
      </c>
      <c r="H991" s="52">
        <v>1.4976</v>
      </c>
    </row>
    <row r="992" spans="1:8" x14ac:dyDescent="0.2">
      <c r="A992" s="43">
        <v>44726.5</v>
      </c>
      <c r="B992" s="44">
        <v>1.498</v>
      </c>
      <c r="C992" s="44">
        <v>1.4978</v>
      </c>
      <c r="D992" s="44">
        <v>1.498</v>
      </c>
      <c r="E992" s="239">
        <v>1.4979</v>
      </c>
      <c r="F992" s="44">
        <v>1.4978</v>
      </c>
      <c r="G992" s="44">
        <v>1.4977</v>
      </c>
      <c r="H992" s="52">
        <v>1.4976</v>
      </c>
    </row>
    <row r="993" spans="1:8" x14ac:dyDescent="0.2">
      <c r="A993" s="43">
        <v>44726.666666666664</v>
      </c>
      <c r="B993" s="44">
        <v>1.4979</v>
      </c>
      <c r="C993" s="44">
        <v>1.4977</v>
      </c>
      <c r="D993" s="44">
        <v>1.4979</v>
      </c>
      <c r="E993" s="239">
        <v>1.4977</v>
      </c>
      <c r="F993" s="44">
        <v>1.4978</v>
      </c>
      <c r="G993" s="44">
        <v>1.4977</v>
      </c>
      <c r="H993" s="52">
        <v>1.4976</v>
      </c>
    </row>
    <row r="994" spans="1:8" ht="13.5" thickBot="1" x14ac:dyDescent="0.25">
      <c r="A994" s="45">
        <v>44726.833333333336</v>
      </c>
      <c r="B994" s="46">
        <v>1.4978</v>
      </c>
      <c r="C994" s="46">
        <v>1.4977</v>
      </c>
      <c r="D994" s="46">
        <v>1.4979</v>
      </c>
      <c r="E994" s="177">
        <v>1.4977</v>
      </c>
      <c r="F994" s="46">
        <v>1.4978</v>
      </c>
      <c r="G994" s="46">
        <v>1.4977</v>
      </c>
      <c r="H994" s="53">
        <v>1.4975000000000001</v>
      </c>
    </row>
    <row r="995" spans="1:8" x14ac:dyDescent="0.2">
      <c r="A995" s="41">
        <v>44727</v>
      </c>
      <c r="B995" s="42">
        <v>1.4978</v>
      </c>
      <c r="C995" s="42">
        <v>1.4977</v>
      </c>
      <c r="D995" s="42">
        <v>1.4979</v>
      </c>
      <c r="E995" s="176">
        <v>1.4976</v>
      </c>
      <c r="F995" s="402">
        <v>1.4978</v>
      </c>
      <c r="G995" s="402">
        <v>1.4977</v>
      </c>
      <c r="H995" s="407">
        <v>1.4975000000000001</v>
      </c>
    </row>
    <row r="996" spans="1:8" x14ac:dyDescent="0.2">
      <c r="A996" s="43">
        <v>44727.166666666664</v>
      </c>
      <c r="B996" s="404">
        <v>1.4978</v>
      </c>
      <c r="C996" s="404">
        <v>1.4977</v>
      </c>
      <c r="D996" s="44">
        <v>1.4979</v>
      </c>
      <c r="E996" s="239">
        <v>1.4977</v>
      </c>
      <c r="F996" s="44">
        <v>1.4978</v>
      </c>
      <c r="G996" s="44">
        <v>1.4977</v>
      </c>
      <c r="H996" s="52">
        <v>1.4975000000000001</v>
      </c>
    </row>
    <row r="997" spans="1:8" x14ac:dyDescent="0.2">
      <c r="A997" s="43">
        <v>44727.333333333336</v>
      </c>
      <c r="B997" s="44">
        <v>1.4978</v>
      </c>
      <c r="C997" s="44">
        <v>1.4976</v>
      </c>
      <c r="D997" s="44">
        <v>1.4979</v>
      </c>
      <c r="E997" s="239">
        <v>1.4977</v>
      </c>
      <c r="F997" s="44">
        <v>1.4978</v>
      </c>
      <c r="G997" s="44">
        <v>1.4976</v>
      </c>
      <c r="H997" s="52">
        <v>1.4975000000000001</v>
      </c>
    </row>
    <row r="998" spans="1:8" x14ac:dyDescent="0.2">
      <c r="A998" s="43">
        <v>44727.5</v>
      </c>
      <c r="B998" s="44">
        <v>1.4977</v>
      </c>
      <c r="C998" s="44">
        <v>1.4977</v>
      </c>
      <c r="D998" s="44">
        <v>1.4978</v>
      </c>
      <c r="E998" s="239">
        <v>1.4978</v>
      </c>
      <c r="F998" s="44">
        <v>1.4978</v>
      </c>
      <c r="G998" s="44">
        <v>1.4977</v>
      </c>
      <c r="H998" s="52">
        <v>1.4976</v>
      </c>
    </row>
    <row r="999" spans="1:8" x14ac:dyDescent="0.2">
      <c r="A999" s="43">
        <v>44727.666666666664</v>
      </c>
      <c r="B999" s="44">
        <v>1.4977</v>
      </c>
      <c r="C999" s="44">
        <v>1.4977</v>
      </c>
      <c r="D999" s="44">
        <v>1.4979</v>
      </c>
      <c r="E999" s="239">
        <v>1.4978</v>
      </c>
      <c r="F999" s="44">
        <v>1.4978</v>
      </c>
      <c r="G999" s="44">
        <v>1.4977</v>
      </c>
      <c r="H999" s="52">
        <v>1.4975000000000001</v>
      </c>
    </row>
    <row r="1000" spans="1:8" ht="13.5" thickBot="1" x14ac:dyDescent="0.25">
      <c r="A1000" s="45">
        <v>44727.833333333336</v>
      </c>
      <c r="B1000" s="46">
        <v>1.4979</v>
      </c>
      <c r="C1000" s="46">
        <v>1.4976</v>
      </c>
      <c r="D1000" s="46">
        <v>1.4979</v>
      </c>
      <c r="E1000" s="177">
        <v>1.4977</v>
      </c>
      <c r="F1000" s="46">
        <v>1.4977</v>
      </c>
      <c r="G1000" s="46">
        <v>1.4977</v>
      </c>
      <c r="H1000" s="53">
        <v>1.4974000000000001</v>
      </c>
    </row>
    <row r="1001" spans="1:8" x14ac:dyDescent="0.2">
      <c r="A1001" s="41">
        <v>44728</v>
      </c>
      <c r="B1001" s="240">
        <v>1.4979</v>
      </c>
      <c r="C1001" s="42">
        <v>1.4977</v>
      </c>
      <c r="D1001" s="42">
        <v>1.4979</v>
      </c>
      <c r="E1001" s="176">
        <v>1.4977</v>
      </c>
      <c r="F1001" s="42">
        <v>1.4978</v>
      </c>
      <c r="G1001" s="42">
        <v>1.4976</v>
      </c>
      <c r="H1001" s="51">
        <v>1.4973000000000001</v>
      </c>
    </row>
    <row r="1002" spans="1:8" x14ac:dyDescent="0.2">
      <c r="A1002" s="43">
        <v>44728.166666666664</v>
      </c>
      <c r="B1002" s="44">
        <v>1.4979</v>
      </c>
      <c r="C1002" s="241">
        <v>1.4978</v>
      </c>
      <c r="D1002" s="241">
        <v>1.4979</v>
      </c>
      <c r="E1002" s="242">
        <v>1.4979</v>
      </c>
      <c r="F1002" s="241">
        <v>1.4979</v>
      </c>
      <c r="G1002" s="241">
        <v>1.4976</v>
      </c>
      <c r="H1002" s="243">
        <v>1.4974000000000001</v>
      </c>
    </row>
    <row r="1003" spans="1:8" x14ac:dyDescent="0.2">
      <c r="A1003" s="43">
        <v>44728.333333333336</v>
      </c>
      <c r="B1003" s="44">
        <v>1.4979</v>
      </c>
      <c r="C1003" s="44">
        <v>1.4978</v>
      </c>
      <c r="D1003" s="44">
        <v>1.498</v>
      </c>
      <c r="E1003" s="239">
        <v>1.4978</v>
      </c>
      <c r="F1003" s="44">
        <v>1.4978</v>
      </c>
      <c r="G1003" s="44">
        <v>1.4978</v>
      </c>
      <c r="H1003" s="52">
        <v>1.4975000000000001</v>
      </c>
    </row>
    <row r="1004" spans="1:8" x14ac:dyDescent="0.2">
      <c r="A1004" s="43">
        <v>44728.5</v>
      </c>
      <c r="B1004" s="44">
        <v>1.4979</v>
      </c>
      <c r="C1004" s="44">
        <v>1.4977</v>
      </c>
      <c r="D1004" s="44">
        <v>1.498</v>
      </c>
      <c r="E1004" s="239">
        <v>1.4978</v>
      </c>
      <c r="F1004" s="44">
        <v>1.4978</v>
      </c>
      <c r="G1004" s="44">
        <v>1.4977</v>
      </c>
      <c r="H1004" s="52">
        <v>1.4975000000000001</v>
      </c>
    </row>
    <row r="1005" spans="1:8" x14ac:dyDescent="0.2">
      <c r="A1005" s="43">
        <v>44728.666666666664</v>
      </c>
      <c r="B1005" s="44">
        <v>1.4978</v>
      </c>
      <c r="C1005" s="44">
        <v>1.4976</v>
      </c>
      <c r="D1005" s="44">
        <v>1.4978</v>
      </c>
      <c r="E1005" s="239">
        <v>1.4978</v>
      </c>
      <c r="F1005" s="44">
        <v>1.4978</v>
      </c>
      <c r="G1005" s="44">
        <v>1.4977</v>
      </c>
      <c r="H1005" s="52">
        <v>1.4979</v>
      </c>
    </row>
    <row r="1006" spans="1:8" ht="13.5" thickBot="1" x14ac:dyDescent="0.25">
      <c r="A1006" s="45">
        <v>44728.833333333336</v>
      </c>
      <c r="B1006" s="46">
        <v>1.4978</v>
      </c>
      <c r="C1006" s="46">
        <v>1.4977</v>
      </c>
      <c r="D1006" s="46">
        <v>1.4979</v>
      </c>
      <c r="E1006" s="177">
        <v>1.4978</v>
      </c>
      <c r="F1006" s="46">
        <v>1.4978</v>
      </c>
      <c r="G1006" s="46">
        <v>1.4977</v>
      </c>
      <c r="H1006" s="53">
        <v>1.4976</v>
      </c>
    </row>
    <row r="1007" spans="1:8" x14ac:dyDescent="0.2">
      <c r="A1007" s="41">
        <v>44729</v>
      </c>
      <c r="B1007" s="240">
        <v>1.4978</v>
      </c>
      <c r="C1007" s="42">
        <v>1.4976</v>
      </c>
      <c r="D1007" s="42">
        <v>1.4979</v>
      </c>
      <c r="E1007" s="176">
        <v>1.4977</v>
      </c>
      <c r="F1007" s="42">
        <v>1.4977</v>
      </c>
      <c r="G1007" s="42">
        <v>1.4977</v>
      </c>
      <c r="H1007" s="51">
        <v>1.4974000000000001</v>
      </c>
    </row>
    <row r="1008" spans="1:8" x14ac:dyDescent="0.2">
      <c r="A1008" s="43">
        <v>44729.166666666664</v>
      </c>
      <c r="B1008" s="44">
        <v>1.4979</v>
      </c>
      <c r="C1008" s="241">
        <v>1.4977</v>
      </c>
      <c r="D1008" s="241">
        <v>1.498</v>
      </c>
      <c r="E1008" s="242">
        <v>1.4977</v>
      </c>
      <c r="F1008" s="241">
        <v>1.4978</v>
      </c>
      <c r="G1008" s="241">
        <v>1.4977</v>
      </c>
      <c r="H1008" s="243">
        <v>1.4974000000000001</v>
      </c>
    </row>
    <row r="1009" spans="1:9" x14ac:dyDescent="0.2">
      <c r="A1009" s="43">
        <v>44729.333333333336</v>
      </c>
      <c r="B1009" s="44">
        <v>1.4978</v>
      </c>
      <c r="C1009" s="44">
        <v>1.4976</v>
      </c>
      <c r="D1009" s="44">
        <v>1.4979</v>
      </c>
      <c r="E1009" s="239">
        <v>1.4979</v>
      </c>
      <c r="F1009" s="44">
        <v>1.4978</v>
      </c>
      <c r="G1009" s="44">
        <v>1.4977</v>
      </c>
      <c r="H1009" s="52">
        <v>1.4975000000000001</v>
      </c>
      <c r="I1009" s="6">
        <f t="shared" ref="I1009:I1030" si="0">AVERAGE(B1009:H1009)</f>
        <v>1.497742857142857</v>
      </c>
    </row>
    <row r="1010" spans="1:9" x14ac:dyDescent="0.2">
      <c r="A1010" s="43">
        <v>44729.5</v>
      </c>
      <c r="B1010" s="44">
        <v>1.4978</v>
      </c>
      <c r="C1010" s="44">
        <v>1.4975000000000001</v>
      </c>
      <c r="D1010" s="44">
        <v>1.4979</v>
      </c>
      <c r="E1010" s="239">
        <v>1.4978</v>
      </c>
      <c r="F1010" s="44">
        <v>1.4978</v>
      </c>
      <c r="G1010" s="44">
        <v>1.4977</v>
      </c>
      <c r="H1010" s="52">
        <v>1.4974000000000001</v>
      </c>
      <c r="I1010" s="6">
        <f t="shared" si="0"/>
        <v>1.4977</v>
      </c>
    </row>
    <row r="1011" spans="1:9" x14ac:dyDescent="0.2">
      <c r="A1011" s="43">
        <v>44729.666666666664</v>
      </c>
      <c r="B1011" s="44">
        <v>1.4978</v>
      </c>
      <c r="C1011" s="44">
        <v>1.4981</v>
      </c>
      <c r="D1011" s="44">
        <v>1.498</v>
      </c>
      <c r="E1011" s="239">
        <v>1.4978</v>
      </c>
      <c r="F1011" s="44">
        <v>1.4978</v>
      </c>
      <c r="G1011" s="44">
        <v>1.4978</v>
      </c>
      <c r="H1011" s="52">
        <v>1.4973000000000001</v>
      </c>
      <c r="I1011" s="6">
        <f t="shared" si="0"/>
        <v>1.4978</v>
      </c>
    </row>
    <row r="1012" spans="1:9" ht="13.5" thickBot="1" x14ac:dyDescent="0.25">
      <c r="A1012" s="45">
        <v>44729.833333333336</v>
      </c>
      <c r="B1012" s="44">
        <v>1.4978</v>
      </c>
      <c r="C1012" s="44">
        <v>1.4979</v>
      </c>
      <c r="D1012" s="44">
        <v>1.4979</v>
      </c>
      <c r="E1012" s="239">
        <v>1.4978</v>
      </c>
      <c r="F1012" s="44">
        <v>1.4977</v>
      </c>
      <c r="G1012" s="44">
        <v>1.4978</v>
      </c>
      <c r="H1012" s="52">
        <v>1.4974000000000001</v>
      </c>
      <c r="I1012" s="6">
        <f t="shared" si="0"/>
        <v>1.497757142857143</v>
      </c>
    </row>
    <row r="1013" spans="1:9" x14ac:dyDescent="0.2">
      <c r="A1013" s="41">
        <v>44730</v>
      </c>
      <c r="B1013" s="240">
        <v>1.4979</v>
      </c>
      <c r="C1013" s="42">
        <v>1.4976</v>
      </c>
      <c r="D1013" s="42">
        <v>1.498</v>
      </c>
      <c r="E1013" s="176">
        <v>1.4979</v>
      </c>
      <c r="F1013" s="42">
        <v>1.4978</v>
      </c>
      <c r="G1013" s="42">
        <v>1.4978</v>
      </c>
      <c r="H1013" s="51">
        <v>1.4976</v>
      </c>
      <c r="I1013" s="6">
        <f t="shared" si="0"/>
        <v>1.4978</v>
      </c>
    </row>
    <row r="1014" spans="1:9" x14ac:dyDescent="0.2">
      <c r="A1014" s="43">
        <v>44730.166666666664</v>
      </c>
      <c r="B1014" s="44">
        <v>1.4979</v>
      </c>
      <c r="C1014" s="241">
        <v>1.4977</v>
      </c>
      <c r="D1014" s="241">
        <v>1.4981</v>
      </c>
      <c r="E1014" s="242">
        <v>1.4979</v>
      </c>
      <c r="F1014" s="241">
        <v>1.4978</v>
      </c>
      <c r="G1014" s="241">
        <v>1.4979</v>
      </c>
      <c r="H1014" s="243">
        <v>1.4976</v>
      </c>
      <c r="I1014" s="6">
        <f t="shared" si="0"/>
        <v>1.497842857142857</v>
      </c>
    </row>
    <row r="1015" spans="1:9" x14ac:dyDescent="0.2">
      <c r="A1015" s="43">
        <v>44730.333333333336</v>
      </c>
      <c r="B1015" s="44">
        <v>1.4978</v>
      </c>
      <c r="C1015" s="44">
        <v>1.4978</v>
      </c>
      <c r="D1015" s="44">
        <v>1.4979</v>
      </c>
      <c r="E1015" s="239">
        <v>1.4979</v>
      </c>
      <c r="F1015" s="44">
        <v>1.4979</v>
      </c>
      <c r="G1015" s="44">
        <v>1.4978</v>
      </c>
      <c r="H1015" s="52">
        <v>1.4978</v>
      </c>
      <c r="I1015" s="6">
        <f t="shared" si="0"/>
        <v>1.497842857142857</v>
      </c>
    </row>
    <row r="1016" spans="1:9" x14ac:dyDescent="0.2">
      <c r="A1016" s="43">
        <v>44730.5</v>
      </c>
      <c r="B1016" s="44">
        <v>1.498</v>
      </c>
      <c r="C1016" s="44">
        <v>1.498</v>
      </c>
      <c r="D1016" s="44">
        <v>1.4979</v>
      </c>
      <c r="E1016" s="239">
        <v>1.4979</v>
      </c>
      <c r="F1016" s="44">
        <v>1.498</v>
      </c>
      <c r="G1016" s="44">
        <v>1.4978</v>
      </c>
      <c r="H1016" s="52">
        <v>1.4976</v>
      </c>
      <c r="I1016" s="6">
        <f t="shared" si="0"/>
        <v>1.4978857142857145</v>
      </c>
    </row>
    <row r="1017" spans="1:9" x14ac:dyDescent="0.2">
      <c r="A1017" s="43">
        <v>44730.666666666664</v>
      </c>
      <c r="B1017" s="44">
        <v>1.4979</v>
      </c>
      <c r="C1017" s="44">
        <v>1.4977</v>
      </c>
      <c r="D1017" s="44">
        <v>1.4979</v>
      </c>
      <c r="E1017" s="239">
        <v>1.4979</v>
      </c>
      <c r="F1017" s="44">
        <v>1.4978</v>
      </c>
      <c r="G1017" s="44">
        <v>1.4978</v>
      </c>
      <c r="H1017" s="52">
        <v>1.4978</v>
      </c>
      <c r="I1017" s="6">
        <f t="shared" si="0"/>
        <v>1.4978285714285715</v>
      </c>
    </row>
    <row r="1018" spans="1:9" ht="13.5" thickBot="1" x14ac:dyDescent="0.25">
      <c r="A1018" s="45">
        <v>44730.833333333336</v>
      </c>
      <c r="B1018" s="44">
        <v>1.4978</v>
      </c>
      <c r="C1018" s="44">
        <v>1.4976</v>
      </c>
      <c r="D1018" s="44">
        <v>1.4979</v>
      </c>
      <c r="E1018" s="239">
        <v>1.4979</v>
      </c>
      <c r="F1018" s="44">
        <v>1.4979</v>
      </c>
      <c r="G1018" s="44">
        <v>1.4979</v>
      </c>
      <c r="H1018" s="52">
        <v>1.4979</v>
      </c>
      <c r="I1018" s="6">
        <f t="shared" si="0"/>
        <v>1.4978428571428568</v>
      </c>
    </row>
    <row r="1019" spans="1:9" x14ac:dyDescent="0.2">
      <c r="A1019" s="41">
        <v>44731</v>
      </c>
      <c r="B1019" s="240">
        <v>1.4979</v>
      </c>
      <c r="C1019" s="42">
        <v>1.4978</v>
      </c>
      <c r="D1019" s="42">
        <v>1.4981</v>
      </c>
      <c r="E1019" s="176">
        <v>1.498</v>
      </c>
      <c r="F1019" s="42">
        <v>1.498</v>
      </c>
      <c r="G1019" s="42">
        <v>1.4978</v>
      </c>
      <c r="H1019" s="51">
        <v>1.4978</v>
      </c>
      <c r="I1019" s="6">
        <f t="shared" si="0"/>
        <v>1.4979142857142858</v>
      </c>
    </row>
    <row r="1020" spans="1:9" x14ac:dyDescent="0.2">
      <c r="A1020" s="43">
        <v>44731.166666666664</v>
      </c>
      <c r="B1020" s="44">
        <v>1.4979</v>
      </c>
      <c r="C1020" s="241">
        <v>1.4979</v>
      </c>
      <c r="D1020" s="241">
        <v>1.4981</v>
      </c>
      <c r="E1020" s="242">
        <v>1.498</v>
      </c>
      <c r="F1020" s="241">
        <v>1.498</v>
      </c>
      <c r="G1020" s="241">
        <v>1.4979</v>
      </c>
      <c r="H1020" s="243">
        <v>1.4978</v>
      </c>
      <c r="I1020" s="6">
        <f t="shared" si="0"/>
        <v>1.497942857142857</v>
      </c>
    </row>
    <row r="1021" spans="1:9" x14ac:dyDescent="0.2">
      <c r="A1021" s="43">
        <v>44731.333333333336</v>
      </c>
      <c r="B1021" s="44">
        <v>1.4979</v>
      </c>
      <c r="C1021" s="44">
        <v>1.4978</v>
      </c>
      <c r="D1021" s="44">
        <v>1.4978</v>
      </c>
      <c r="E1021" s="239">
        <v>1.4978</v>
      </c>
      <c r="F1021" s="44">
        <v>1.4978</v>
      </c>
      <c r="G1021" s="44">
        <v>1.4977</v>
      </c>
      <c r="H1021" s="52">
        <v>1.4978</v>
      </c>
      <c r="I1021" s="6">
        <f t="shared" si="0"/>
        <v>1.4977999999999998</v>
      </c>
    </row>
    <row r="1022" spans="1:9" x14ac:dyDescent="0.2">
      <c r="A1022" s="43">
        <v>44731.5</v>
      </c>
      <c r="B1022" s="44">
        <v>1.4978</v>
      </c>
      <c r="C1022" s="44">
        <v>1.4979</v>
      </c>
      <c r="D1022" s="44">
        <v>1.4978</v>
      </c>
      <c r="E1022" s="44">
        <v>1.4978</v>
      </c>
      <c r="F1022" s="239">
        <v>1.4978</v>
      </c>
      <c r="G1022" s="44">
        <v>1.4978</v>
      </c>
      <c r="H1022" s="52">
        <v>1.4977</v>
      </c>
      <c r="I1022" s="6">
        <f t="shared" si="0"/>
        <v>1.4978</v>
      </c>
    </row>
    <row r="1023" spans="1:9" x14ac:dyDescent="0.2">
      <c r="A1023" s="43">
        <v>44731.666666666664</v>
      </c>
      <c r="B1023" s="44">
        <v>1.4978</v>
      </c>
      <c r="C1023" s="44">
        <v>1.4977</v>
      </c>
      <c r="D1023" s="44">
        <v>1.4979</v>
      </c>
      <c r="E1023" s="239">
        <v>1.4977</v>
      </c>
      <c r="F1023" s="44">
        <v>1.4978</v>
      </c>
      <c r="G1023" s="44">
        <v>1.4978</v>
      </c>
      <c r="H1023" s="52">
        <v>1.4977</v>
      </c>
      <c r="I1023" s="6">
        <f t="shared" si="0"/>
        <v>1.4977714285714285</v>
      </c>
    </row>
    <row r="1024" spans="1:9" ht="13.5" thickBot="1" x14ac:dyDescent="0.25">
      <c r="A1024" s="45">
        <v>44731.833333333336</v>
      </c>
      <c r="B1024" s="46">
        <v>1.4978</v>
      </c>
      <c r="C1024" s="46">
        <v>1.4978</v>
      </c>
      <c r="D1024" s="46">
        <v>1.4979</v>
      </c>
      <c r="E1024" s="177">
        <v>1.4977</v>
      </c>
      <c r="F1024" s="46">
        <v>1.4978</v>
      </c>
      <c r="G1024" s="46">
        <v>1.4978</v>
      </c>
      <c r="H1024" s="53">
        <v>1.4978</v>
      </c>
      <c r="I1024" s="6">
        <f t="shared" si="0"/>
        <v>1.4978</v>
      </c>
    </row>
    <row r="1025" spans="1:9" x14ac:dyDescent="0.2">
      <c r="A1025" s="41">
        <v>44732</v>
      </c>
      <c r="B1025" s="240">
        <v>1.4979</v>
      </c>
      <c r="C1025" s="42">
        <v>1.4976</v>
      </c>
      <c r="D1025" s="42">
        <v>1.498</v>
      </c>
      <c r="E1025" s="176">
        <v>1.4978</v>
      </c>
      <c r="F1025" s="42">
        <v>1.4979</v>
      </c>
      <c r="G1025" s="42">
        <v>1.4977</v>
      </c>
      <c r="H1025" s="51">
        <v>1.4977</v>
      </c>
      <c r="I1025" s="6">
        <f t="shared" si="0"/>
        <v>1.4978</v>
      </c>
    </row>
    <row r="1026" spans="1:9" x14ac:dyDescent="0.2">
      <c r="A1026" s="43">
        <v>44732.166666666664</v>
      </c>
      <c r="B1026" s="44">
        <v>1.4979</v>
      </c>
      <c r="C1026" s="241">
        <v>1.4977</v>
      </c>
      <c r="D1026" s="241">
        <v>1.4979</v>
      </c>
      <c r="E1026" s="242">
        <v>1.4978</v>
      </c>
      <c r="F1026" s="241">
        <v>1.498</v>
      </c>
      <c r="G1026" s="241">
        <v>1.4977</v>
      </c>
      <c r="H1026" s="243">
        <v>1.4978</v>
      </c>
      <c r="I1026" s="6">
        <f t="shared" si="0"/>
        <v>1.4978285714285715</v>
      </c>
    </row>
    <row r="1027" spans="1:9" x14ac:dyDescent="0.2">
      <c r="A1027" s="43">
        <v>44732.333333333336</v>
      </c>
      <c r="B1027" s="44">
        <v>1.4978</v>
      </c>
      <c r="C1027" s="44">
        <v>1.4977</v>
      </c>
      <c r="D1027" s="44">
        <v>1.4979</v>
      </c>
      <c r="E1027" s="239">
        <v>1.4977</v>
      </c>
      <c r="F1027" s="44">
        <v>1.4978</v>
      </c>
      <c r="G1027" s="44">
        <v>1.4978</v>
      </c>
      <c r="H1027" s="52">
        <v>1.4977</v>
      </c>
      <c r="I1027" s="6">
        <f t="shared" si="0"/>
        <v>1.4977714285714285</v>
      </c>
    </row>
    <row r="1028" spans="1:9" x14ac:dyDescent="0.2">
      <c r="A1028" s="43">
        <v>44732.5</v>
      </c>
      <c r="B1028" s="44">
        <v>1.4979</v>
      </c>
      <c r="C1028" s="44">
        <v>1.4977</v>
      </c>
      <c r="D1028" s="44">
        <v>1.4979</v>
      </c>
      <c r="E1028" s="239">
        <v>1.4975000000000001</v>
      </c>
      <c r="F1028" s="44">
        <v>1.4978</v>
      </c>
      <c r="G1028" s="44">
        <v>1.4977</v>
      </c>
      <c r="H1028" s="52">
        <v>1.4977</v>
      </c>
      <c r="I1028" s="6">
        <f t="shared" si="0"/>
        <v>1.497742857142857</v>
      </c>
    </row>
    <row r="1029" spans="1:9" x14ac:dyDescent="0.2">
      <c r="A1029" s="43">
        <v>44732.666666666664</v>
      </c>
      <c r="B1029" s="44">
        <v>1.4978</v>
      </c>
      <c r="C1029" s="44">
        <v>1.4977</v>
      </c>
      <c r="D1029" s="44">
        <v>1.4979</v>
      </c>
      <c r="E1029" s="239">
        <v>1.4977</v>
      </c>
      <c r="F1029" s="44">
        <v>1.4978</v>
      </c>
      <c r="G1029" s="44">
        <v>1.4977</v>
      </c>
      <c r="H1029" s="52">
        <v>1.4976</v>
      </c>
      <c r="I1029" s="6">
        <f t="shared" si="0"/>
        <v>1.497742857142857</v>
      </c>
    </row>
    <row r="1030" spans="1:9" ht="13.5" thickBot="1" x14ac:dyDescent="0.25">
      <c r="A1030" s="45">
        <v>44732.833333333336</v>
      </c>
      <c r="B1030" s="46">
        <v>1.498</v>
      </c>
      <c r="C1030" s="46">
        <v>1.4978</v>
      </c>
      <c r="D1030" s="46">
        <v>1.498</v>
      </c>
      <c r="E1030" s="177">
        <v>1.4977</v>
      </c>
      <c r="F1030" s="46">
        <v>1.4978</v>
      </c>
      <c r="G1030" s="46">
        <v>1.4978</v>
      </c>
      <c r="H1030" s="53">
        <v>1.4976</v>
      </c>
      <c r="I1030" s="6">
        <f t="shared" si="0"/>
        <v>1.4978142857142858</v>
      </c>
    </row>
    <row r="1031" spans="1:9" x14ac:dyDescent="0.2">
      <c r="A1031" s="41">
        <v>44733</v>
      </c>
      <c r="B1031" s="240">
        <v>1.4979</v>
      </c>
      <c r="C1031" s="42">
        <v>1.4978</v>
      </c>
      <c r="D1031" s="42">
        <v>1.498</v>
      </c>
      <c r="E1031" s="176">
        <v>1.4977</v>
      </c>
      <c r="F1031" s="42">
        <v>1.4979</v>
      </c>
      <c r="G1031" s="42">
        <v>1.4978</v>
      </c>
      <c r="H1031" s="51">
        <v>1.4977</v>
      </c>
      <c r="I1031" s="6">
        <f>AVERAGE(B1031:H1031)</f>
        <v>1.4978285714285715</v>
      </c>
    </row>
    <row r="1032" spans="1:9" x14ac:dyDescent="0.2">
      <c r="A1032" s="43">
        <v>44733.166666666664</v>
      </c>
      <c r="B1032" s="44">
        <v>1.498</v>
      </c>
      <c r="C1032" s="241">
        <v>1.4978</v>
      </c>
      <c r="D1032" s="241">
        <v>1.4979</v>
      </c>
      <c r="E1032" s="242">
        <v>1.4976</v>
      </c>
      <c r="F1032" s="241">
        <v>1.4979</v>
      </c>
      <c r="G1032" s="241">
        <v>1.4978</v>
      </c>
      <c r="H1032" s="243">
        <v>1.4978</v>
      </c>
      <c r="I1032" s="6">
        <f>AVERAGE(B1032:H1032)</f>
        <v>1.4978285714285715</v>
      </c>
    </row>
    <row r="1033" spans="1:9" x14ac:dyDescent="0.2">
      <c r="A1033" s="43">
        <v>44733.333333333336</v>
      </c>
      <c r="B1033" s="44">
        <v>1.4978</v>
      </c>
      <c r="C1033" s="241">
        <v>1.4979</v>
      </c>
      <c r="D1033" s="241">
        <v>1.498</v>
      </c>
      <c r="E1033" s="242">
        <v>1.498</v>
      </c>
      <c r="F1033" s="241">
        <v>1.4984</v>
      </c>
      <c r="G1033" s="241">
        <v>1.4982</v>
      </c>
      <c r="H1033" s="243">
        <v>1.4984</v>
      </c>
      <c r="I1033" s="6">
        <f t="shared" ref="I1033:I1096" si="1">AVERAGE(B1033:H1033)</f>
        <v>1.4981000000000002</v>
      </c>
    </row>
    <row r="1034" spans="1:9" x14ac:dyDescent="0.2">
      <c r="A1034" s="43">
        <v>44733.5</v>
      </c>
      <c r="B1034" s="44">
        <v>1.4985999999999999</v>
      </c>
      <c r="C1034" s="241">
        <v>1.4979</v>
      </c>
      <c r="D1034" s="241">
        <v>1.4981</v>
      </c>
      <c r="E1034" s="242">
        <v>1.4978</v>
      </c>
      <c r="F1034" s="241">
        <v>1.4981</v>
      </c>
      <c r="G1034" s="241">
        <v>1.4978</v>
      </c>
      <c r="H1034" s="243">
        <v>1.4977</v>
      </c>
      <c r="I1034" s="6">
        <f t="shared" si="1"/>
        <v>1.498</v>
      </c>
    </row>
    <row r="1035" spans="1:9" x14ac:dyDescent="0.2">
      <c r="A1035" s="43">
        <v>44733.666666666664</v>
      </c>
      <c r="B1035" s="44">
        <v>1.4978</v>
      </c>
      <c r="C1035" s="44">
        <v>1.4979</v>
      </c>
      <c r="D1035" s="44">
        <v>1.498</v>
      </c>
      <c r="E1035" s="239">
        <v>1.4979</v>
      </c>
      <c r="F1035" s="44">
        <v>1.4978</v>
      </c>
      <c r="G1035" s="44">
        <v>1.4977</v>
      </c>
      <c r="H1035" s="52">
        <v>1.4977</v>
      </c>
      <c r="I1035" s="6">
        <f t="shared" si="1"/>
        <v>1.4978285714285715</v>
      </c>
    </row>
    <row r="1036" spans="1:9" ht="13.5" thickBot="1" x14ac:dyDescent="0.25">
      <c r="A1036" s="45">
        <v>44733.833333333336</v>
      </c>
      <c r="B1036" s="46">
        <v>1.4978</v>
      </c>
      <c r="C1036" s="46">
        <v>1.4978</v>
      </c>
      <c r="D1036" s="46">
        <v>1.4979</v>
      </c>
      <c r="E1036" s="177">
        <v>1.4976</v>
      </c>
      <c r="F1036" s="46">
        <v>1.4972000000000001</v>
      </c>
      <c r="G1036" s="46">
        <v>1.4975000000000001</v>
      </c>
      <c r="H1036" s="53">
        <v>1.4972000000000001</v>
      </c>
      <c r="I1036" s="6">
        <f t="shared" si="1"/>
        <v>1.4975714285714286</v>
      </c>
    </row>
    <row r="1037" spans="1:9" x14ac:dyDescent="0.2">
      <c r="A1037" s="41">
        <v>44734</v>
      </c>
      <c r="B1037" s="240">
        <v>1.4957</v>
      </c>
      <c r="C1037" s="42">
        <v>1.4959</v>
      </c>
      <c r="D1037" s="42">
        <v>1.4974000000000001</v>
      </c>
      <c r="E1037" s="176">
        <v>1.4976</v>
      </c>
      <c r="F1037" s="42">
        <v>1.4962</v>
      </c>
      <c r="G1037" s="42">
        <v>1.4959</v>
      </c>
      <c r="H1037" s="51">
        <v>1.4967999999999999</v>
      </c>
      <c r="I1037" s="6">
        <f t="shared" si="1"/>
        <v>1.4964999999999999</v>
      </c>
    </row>
    <row r="1038" spans="1:9" x14ac:dyDescent="0.2">
      <c r="A1038" s="43">
        <v>44734.166666666664</v>
      </c>
      <c r="B1038" s="44">
        <v>1.496</v>
      </c>
      <c r="C1038" s="241">
        <v>1.4961</v>
      </c>
      <c r="D1038" s="241">
        <v>1.4974000000000001</v>
      </c>
      <c r="E1038" s="242">
        <v>1.4972000000000001</v>
      </c>
      <c r="F1038" s="241">
        <v>1.4961</v>
      </c>
      <c r="G1038" s="241">
        <v>1.4962</v>
      </c>
      <c r="H1038" s="243">
        <v>1.4971000000000001</v>
      </c>
      <c r="I1038" s="6">
        <f t="shared" si="1"/>
        <v>1.4965857142857142</v>
      </c>
    </row>
    <row r="1039" spans="1:9" x14ac:dyDescent="0.2">
      <c r="A1039" s="43">
        <v>44734.333333333336</v>
      </c>
      <c r="B1039" s="44">
        <v>1.4961</v>
      </c>
      <c r="C1039" s="241">
        <v>1.4961</v>
      </c>
      <c r="D1039" s="241">
        <v>1.4974000000000001</v>
      </c>
      <c r="E1039" s="242">
        <v>1.4976</v>
      </c>
      <c r="F1039" s="241">
        <v>1.496</v>
      </c>
      <c r="G1039" s="241">
        <v>1.4962</v>
      </c>
      <c r="H1039" s="243">
        <v>1.4971000000000001</v>
      </c>
      <c r="I1039" s="6">
        <f t="shared" si="1"/>
        <v>1.4966428571428572</v>
      </c>
    </row>
    <row r="1040" spans="1:9" x14ac:dyDescent="0.2">
      <c r="A1040" s="43">
        <v>44734.5</v>
      </c>
      <c r="B1040" s="44">
        <v>1.4962</v>
      </c>
      <c r="C1040" s="241">
        <v>1.4961</v>
      </c>
      <c r="D1040" s="241">
        <v>1.4974000000000001</v>
      </c>
      <c r="E1040" s="242">
        <v>1.4975000000000001</v>
      </c>
      <c r="F1040" s="241">
        <v>1.4959</v>
      </c>
      <c r="G1040" s="241">
        <v>1.4963</v>
      </c>
      <c r="H1040" s="243">
        <v>1.4971000000000001</v>
      </c>
      <c r="I1040" s="6">
        <f t="shared" si="1"/>
        <v>1.4966428571428572</v>
      </c>
    </row>
    <row r="1041" spans="1:9" x14ac:dyDescent="0.2">
      <c r="A1041" s="43">
        <v>44734.666666666664</v>
      </c>
      <c r="B1041" s="44">
        <v>1.4963</v>
      </c>
      <c r="C1041" s="44">
        <v>1.4963</v>
      </c>
      <c r="D1041" s="44">
        <v>1.4963</v>
      </c>
      <c r="E1041" s="239">
        <v>1.4963</v>
      </c>
      <c r="F1041" s="44">
        <v>1.496</v>
      </c>
      <c r="G1041" s="44">
        <v>1.4964</v>
      </c>
      <c r="H1041" s="52">
        <v>1.4972000000000001</v>
      </c>
      <c r="I1041" s="6">
        <f t="shared" si="1"/>
        <v>1.4963999999999997</v>
      </c>
    </row>
    <row r="1042" spans="1:9" ht="13.5" thickBot="1" x14ac:dyDescent="0.25">
      <c r="A1042" s="45">
        <v>44734.833333333336</v>
      </c>
      <c r="B1042" s="46">
        <v>1.4964</v>
      </c>
      <c r="C1042" s="46">
        <v>1.4963</v>
      </c>
      <c r="D1042" s="46">
        <v>1.4963</v>
      </c>
      <c r="E1042" s="177">
        <v>1.4963</v>
      </c>
      <c r="F1042" s="46">
        <v>1.496</v>
      </c>
      <c r="G1042" s="46">
        <v>1.4964</v>
      </c>
      <c r="H1042" s="53">
        <v>1.4970000000000001</v>
      </c>
      <c r="I1042" s="6">
        <f t="shared" si="1"/>
        <v>1.496385714285714</v>
      </c>
    </row>
    <row r="1043" spans="1:9" x14ac:dyDescent="0.2">
      <c r="A1043" s="41">
        <v>44735</v>
      </c>
      <c r="B1043" s="240">
        <v>1.4964</v>
      </c>
      <c r="C1043" s="42">
        <v>1.4963</v>
      </c>
      <c r="D1043" s="42">
        <v>1.4974000000000001</v>
      </c>
      <c r="E1043" s="176">
        <v>1.4976</v>
      </c>
      <c r="F1043" s="42">
        <v>1.496</v>
      </c>
      <c r="G1043" s="42">
        <v>1.4963</v>
      </c>
      <c r="H1043" s="51">
        <v>1.4970000000000001</v>
      </c>
      <c r="I1043" s="6">
        <f t="shared" si="1"/>
        <v>1.4967142857142857</v>
      </c>
    </row>
    <row r="1044" spans="1:9" x14ac:dyDescent="0.2">
      <c r="A1044" s="43">
        <v>44735.166666666664</v>
      </c>
      <c r="B1044" s="44">
        <v>1.4966999999999999</v>
      </c>
      <c r="C1044" s="241">
        <v>1.4963</v>
      </c>
      <c r="D1044" s="241">
        <v>1.4974000000000001</v>
      </c>
      <c r="E1044" s="242">
        <v>1.4976</v>
      </c>
      <c r="F1044" s="241">
        <v>1.4959</v>
      </c>
      <c r="G1044" s="241">
        <v>1.4963</v>
      </c>
      <c r="H1044" s="243">
        <v>1.4970000000000001</v>
      </c>
      <c r="I1044" s="6">
        <f t="shared" si="1"/>
        <v>1.4967428571428572</v>
      </c>
    </row>
    <row r="1045" spans="1:9" x14ac:dyDescent="0.2">
      <c r="A1045" s="43">
        <v>44735.333333333336</v>
      </c>
      <c r="B1045" s="44">
        <v>1.4963</v>
      </c>
      <c r="C1045" s="241">
        <v>1.4962</v>
      </c>
      <c r="D1045" s="241">
        <v>1.4974000000000001</v>
      </c>
      <c r="E1045" s="242">
        <v>1.4975000000000001</v>
      </c>
      <c r="F1045" s="241">
        <v>1.4959</v>
      </c>
      <c r="G1045" s="241">
        <v>1.4963</v>
      </c>
      <c r="H1045" s="243">
        <v>1.4970000000000001</v>
      </c>
      <c r="I1045" s="6">
        <f t="shared" si="1"/>
        <v>1.4966571428571427</v>
      </c>
    </row>
    <row r="1046" spans="1:9" x14ac:dyDescent="0.2">
      <c r="A1046" s="43">
        <v>44735.5</v>
      </c>
      <c r="B1046" s="44">
        <v>1.4963</v>
      </c>
      <c r="C1046" s="241">
        <v>1.4963</v>
      </c>
      <c r="D1046" s="241">
        <v>1.4974000000000001</v>
      </c>
      <c r="E1046" s="242">
        <v>1.4975000000000001</v>
      </c>
      <c r="F1046" s="241">
        <v>1.4959</v>
      </c>
      <c r="G1046" s="241">
        <v>1.4963</v>
      </c>
      <c r="H1046" s="243">
        <v>1.4971000000000001</v>
      </c>
      <c r="I1046" s="6">
        <f t="shared" si="1"/>
        <v>1.4966857142857144</v>
      </c>
    </row>
    <row r="1047" spans="1:9" x14ac:dyDescent="0.2">
      <c r="A1047" s="43">
        <v>44735.666666666664</v>
      </c>
      <c r="B1047" s="44">
        <v>1.4963</v>
      </c>
      <c r="C1047" s="44">
        <v>1.4963</v>
      </c>
      <c r="D1047" s="44">
        <v>1.4974000000000001</v>
      </c>
      <c r="E1047" s="239">
        <v>1.4975000000000001</v>
      </c>
      <c r="F1047" s="44">
        <v>1.4959</v>
      </c>
      <c r="G1047" s="44">
        <v>1.4963</v>
      </c>
      <c r="H1047" s="52">
        <v>1.4972000000000001</v>
      </c>
      <c r="I1047" s="6">
        <f t="shared" si="1"/>
        <v>1.4967000000000001</v>
      </c>
    </row>
    <row r="1048" spans="1:9" ht="13.5" thickBot="1" x14ac:dyDescent="0.25">
      <c r="A1048" s="45">
        <v>44735.833333333336</v>
      </c>
      <c r="B1048" s="46">
        <v>1.4964999999999999</v>
      </c>
      <c r="C1048" s="46">
        <v>1.4964999999999999</v>
      </c>
      <c r="D1048" s="46">
        <v>1.4975000000000001</v>
      </c>
      <c r="E1048" s="177">
        <v>1.4976</v>
      </c>
      <c r="F1048" s="46">
        <v>1.4959</v>
      </c>
      <c r="G1048" s="46">
        <v>1.4963</v>
      </c>
      <c r="H1048" s="53">
        <v>1.4972000000000001</v>
      </c>
      <c r="I1048" s="6">
        <f t="shared" si="1"/>
        <v>1.4967857142857142</v>
      </c>
    </row>
    <row r="1049" spans="1:9" x14ac:dyDescent="0.2">
      <c r="A1049" s="41">
        <v>44736</v>
      </c>
      <c r="B1049" s="240">
        <v>1.4964</v>
      </c>
      <c r="C1049" s="42">
        <v>1.4963</v>
      </c>
      <c r="D1049" s="42">
        <v>1.4974000000000001</v>
      </c>
      <c r="E1049" s="176">
        <v>1.4975000000000001</v>
      </c>
      <c r="F1049" s="42">
        <v>1.4967999999999999</v>
      </c>
      <c r="G1049" s="42">
        <v>1.4964</v>
      </c>
      <c r="H1049" s="51">
        <v>1.4972000000000001</v>
      </c>
      <c r="I1049" s="6">
        <f t="shared" si="1"/>
        <v>1.4968571428571429</v>
      </c>
    </row>
    <row r="1050" spans="1:9" x14ac:dyDescent="0.2">
      <c r="A1050" s="43">
        <v>44736.166666666664</v>
      </c>
      <c r="B1050" s="44">
        <v>1.4964</v>
      </c>
      <c r="C1050" s="241">
        <v>1.4963</v>
      </c>
      <c r="D1050" s="241">
        <v>1.4973000000000001</v>
      </c>
      <c r="E1050" s="242">
        <v>1.4975000000000001</v>
      </c>
      <c r="F1050" s="241">
        <v>1.4974000000000001</v>
      </c>
      <c r="G1050" s="241">
        <v>1.4964999999999999</v>
      </c>
      <c r="H1050" s="243">
        <v>1.4971000000000001</v>
      </c>
      <c r="I1050" s="6">
        <f t="shared" si="1"/>
        <v>1.4969285714285714</v>
      </c>
    </row>
    <row r="1051" spans="1:9" x14ac:dyDescent="0.2">
      <c r="A1051" s="43">
        <v>44736.333333333336</v>
      </c>
      <c r="B1051" s="44">
        <v>1.4964</v>
      </c>
      <c r="C1051" s="44">
        <v>1.4964</v>
      </c>
      <c r="D1051" s="44">
        <v>1.4974000000000001</v>
      </c>
      <c r="E1051" s="239">
        <v>1.4975000000000001</v>
      </c>
      <c r="F1051" s="44">
        <v>1.4961</v>
      </c>
      <c r="G1051" s="44">
        <v>1.4961</v>
      </c>
      <c r="H1051" s="52">
        <v>1.4970000000000001</v>
      </c>
      <c r="I1051" s="6">
        <f t="shared" si="1"/>
        <v>1.4967000000000001</v>
      </c>
    </row>
    <row r="1052" spans="1:9" x14ac:dyDescent="0.2">
      <c r="A1052" s="43">
        <v>44736.5</v>
      </c>
      <c r="B1052" s="44">
        <v>1.4968999999999999</v>
      </c>
      <c r="C1052" s="44">
        <v>1.4964999999999999</v>
      </c>
      <c r="D1052" s="44">
        <v>1.4974000000000001</v>
      </c>
      <c r="E1052" s="239">
        <v>1.4972000000000001</v>
      </c>
      <c r="F1052" s="44">
        <v>1.4961</v>
      </c>
      <c r="G1052" s="44">
        <v>1.4964</v>
      </c>
      <c r="H1052" s="52">
        <v>1.4970000000000001</v>
      </c>
      <c r="I1052" s="6">
        <f t="shared" si="1"/>
        <v>1.4967857142857144</v>
      </c>
    </row>
    <row r="1053" spans="1:9" x14ac:dyDescent="0.2">
      <c r="A1053" s="43">
        <v>44736.666666666664</v>
      </c>
      <c r="B1053" s="44">
        <v>1.4964</v>
      </c>
      <c r="C1053" s="44">
        <v>1.4963</v>
      </c>
      <c r="D1053" s="44">
        <v>1.4974000000000001</v>
      </c>
      <c r="E1053" s="239">
        <v>1.4975000000000001</v>
      </c>
      <c r="F1053" s="44">
        <v>1.496</v>
      </c>
      <c r="G1053" s="44">
        <v>1.4962</v>
      </c>
      <c r="H1053" s="52">
        <v>1.4968999999999999</v>
      </c>
      <c r="I1053" s="6">
        <f t="shared" si="1"/>
        <v>1.4966714285714287</v>
      </c>
    </row>
    <row r="1054" spans="1:9" ht="13.5" thickBot="1" x14ac:dyDescent="0.25">
      <c r="A1054" s="45">
        <v>44736.833333333336</v>
      </c>
      <c r="B1054" s="46">
        <v>1.4964999999999999</v>
      </c>
      <c r="C1054" s="46">
        <v>1.4964</v>
      </c>
      <c r="D1054" s="46">
        <v>1.4975000000000001</v>
      </c>
      <c r="E1054" s="177">
        <v>1.4977</v>
      </c>
      <c r="F1054" s="46">
        <v>1.4962</v>
      </c>
      <c r="G1054" s="46">
        <v>1.4963</v>
      </c>
      <c r="H1054" s="53">
        <v>1.4968999999999999</v>
      </c>
      <c r="I1054" s="6">
        <f t="shared" si="1"/>
        <v>1.4967857142857142</v>
      </c>
    </row>
    <row r="1055" spans="1:9" x14ac:dyDescent="0.2">
      <c r="A1055" s="41">
        <v>44737</v>
      </c>
      <c r="B1055" s="240">
        <v>1.4963</v>
      </c>
      <c r="C1055" s="42">
        <v>1.4962</v>
      </c>
      <c r="D1055" s="42">
        <v>1.4974000000000001</v>
      </c>
      <c r="E1055" s="176">
        <v>1.4975000000000001</v>
      </c>
      <c r="F1055" s="42">
        <v>1.4959</v>
      </c>
      <c r="G1055" s="42">
        <v>1.4961</v>
      </c>
      <c r="H1055" s="51">
        <v>1.4967999999999999</v>
      </c>
      <c r="I1055" s="6">
        <f t="shared" si="1"/>
        <v>1.4965999999999997</v>
      </c>
    </row>
    <row r="1056" spans="1:9" x14ac:dyDescent="0.2">
      <c r="A1056" s="43">
        <v>44737.166666666664</v>
      </c>
      <c r="B1056" s="44">
        <v>1.4963</v>
      </c>
      <c r="C1056" s="241">
        <v>1.4963</v>
      </c>
      <c r="D1056" s="241">
        <v>1.4974000000000001</v>
      </c>
      <c r="E1056" s="242">
        <v>1.4975000000000001</v>
      </c>
      <c r="F1056" s="241">
        <v>1.4959</v>
      </c>
      <c r="G1056" s="241">
        <v>1.4962</v>
      </c>
      <c r="H1056" s="243">
        <v>1.4967999999999999</v>
      </c>
      <c r="I1056" s="6">
        <f t="shared" si="1"/>
        <v>1.4966285714285716</v>
      </c>
    </row>
    <row r="1057" spans="1:9" x14ac:dyDescent="0.2">
      <c r="A1057" s="43">
        <v>44737.333333333336</v>
      </c>
      <c r="B1057" s="44">
        <v>1.4964</v>
      </c>
      <c r="C1057" s="44">
        <v>1.4963</v>
      </c>
      <c r="D1057" s="44">
        <v>1.4974000000000001</v>
      </c>
      <c r="E1057" s="239">
        <v>1.4975000000000001</v>
      </c>
      <c r="F1057" s="44">
        <v>1.4959</v>
      </c>
      <c r="G1057" s="44">
        <v>1.4962</v>
      </c>
      <c r="H1057" s="52">
        <v>1.4966999999999999</v>
      </c>
      <c r="I1057" s="6">
        <f t="shared" si="1"/>
        <v>1.4966285714285716</v>
      </c>
    </row>
    <row r="1058" spans="1:9" x14ac:dyDescent="0.2">
      <c r="A1058" s="43">
        <v>44737.5</v>
      </c>
      <c r="B1058" s="44">
        <v>1.4964</v>
      </c>
      <c r="C1058" s="44">
        <v>1.4962</v>
      </c>
      <c r="D1058" s="44">
        <v>1.4974000000000001</v>
      </c>
      <c r="E1058" s="239">
        <v>1.4975000000000001</v>
      </c>
      <c r="F1058" s="44">
        <v>1.4958</v>
      </c>
      <c r="G1058" s="44">
        <v>1.4961</v>
      </c>
      <c r="H1058" s="52">
        <v>1.4967999999999999</v>
      </c>
      <c r="I1058" s="6">
        <f t="shared" si="1"/>
        <v>1.4966000000000002</v>
      </c>
    </row>
    <row r="1059" spans="1:9" x14ac:dyDescent="0.2">
      <c r="A1059" s="43">
        <v>44737.666666666664</v>
      </c>
      <c r="B1059" s="44">
        <v>1.4963</v>
      </c>
      <c r="C1059" s="44">
        <v>1.4962</v>
      </c>
      <c r="D1059" s="44">
        <v>1.4974000000000001</v>
      </c>
      <c r="E1059" s="239">
        <v>1.4976</v>
      </c>
      <c r="F1059" s="44">
        <v>1.496</v>
      </c>
      <c r="G1059" s="44">
        <v>1.4963</v>
      </c>
      <c r="H1059" s="52">
        <v>1.4968999999999999</v>
      </c>
      <c r="I1059" s="6">
        <f t="shared" si="1"/>
        <v>1.4966714285714284</v>
      </c>
    </row>
    <row r="1060" spans="1:9" ht="13.5" thickBot="1" x14ac:dyDescent="0.25">
      <c r="A1060" s="45">
        <v>44737.833333333336</v>
      </c>
      <c r="B1060" s="46">
        <v>1.4963</v>
      </c>
      <c r="C1060" s="46">
        <v>1.4962</v>
      </c>
      <c r="D1060" s="46">
        <v>1.4975000000000001</v>
      </c>
      <c r="E1060" s="177">
        <v>1.4976</v>
      </c>
      <c r="F1060" s="46">
        <v>1.4959</v>
      </c>
      <c r="G1060" s="46">
        <v>1.4962</v>
      </c>
      <c r="H1060" s="53">
        <v>1.4967999999999999</v>
      </c>
      <c r="I1060" s="6">
        <f t="shared" si="1"/>
        <v>1.4966428571428574</v>
      </c>
    </row>
    <row r="1061" spans="1:9" x14ac:dyDescent="0.2">
      <c r="A1061" s="41">
        <v>44738</v>
      </c>
      <c r="B1061" s="240">
        <v>1.4963</v>
      </c>
      <c r="C1061" s="42">
        <v>1.4964999999999999</v>
      </c>
      <c r="D1061" s="42">
        <v>1.4974000000000001</v>
      </c>
      <c r="E1061" s="176">
        <v>1.4975000000000001</v>
      </c>
      <c r="F1061" s="42">
        <v>1.496</v>
      </c>
      <c r="G1061" s="42">
        <v>1.4963</v>
      </c>
      <c r="H1061" s="51">
        <v>1.4968999999999999</v>
      </c>
      <c r="I1061" s="6">
        <f t="shared" si="1"/>
        <v>1.4967000000000001</v>
      </c>
    </row>
    <row r="1062" spans="1:9" x14ac:dyDescent="0.2">
      <c r="A1062" s="43">
        <v>44738.166666666664</v>
      </c>
      <c r="B1062" s="44">
        <v>1.4964</v>
      </c>
      <c r="C1062" s="241">
        <v>1.4964999999999999</v>
      </c>
      <c r="D1062" s="241">
        <v>1.4974000000000001</v>
      </c>
      <c r="E1062" s="242">
        <v>1.4975000000000001</v>
      </c>
      <c r="F1062" s="241">
        <v>1.4961</v>
      </c>
      <c r="G1062" s="241">
        <v>1.4962</v>
      </c>
      <c r="H1062" s="243">
        <v>1.4970000000000001</v>
      </c>
      <c r="I1062" s="6">
        <f t="shared" si="1"/>
        <v>1.4967285714285714</v>
      </c>
    </row>
    <row r="1063" spans="1:9" x14ac:dyDescent="0.2">
      <c r="A1063" s="43">
        <v>44738.333333333336</v>
      </c>
      <c r="B1063" s="44">
        <v>1.4967999999999999</v>
      </c>
      <c r="C1063" s="44">
        <v>1.4963</v>
      </c>
      <c r="D1063" s="44">
        <v>1.4974000000000001</v>
      </c>
      <c r="E1063" s="239">
        <v>1.4976</v>
      </c>
      <c r="F1063" s="44">
        <v>1.496</v>
      </c>
      <c r="G1063" s="44">
        <v>1.4963</v>
      </c>
      <c r="H1063" s="52">
        <v>1.4966999999999999</v>
      </c>
      <c r="I1063" s="6">
        <f t="shared" si="1"/>
        <v>1.4967285714285714</v>
      </c>
    </row>
    <row r="1064" spans="1:9" x14ac:dyDescent="0.2">
      <c r="A1064" s="43">
        <v>44738.5</v>
      </c>
      <c r="B1064" s="44">
        <v>1.4964</v>
      </c>
      <c r="C1064" s="44">
        <v>1.4963</v>
      </c>
      <c r="D1064" s="44">
        <v>1.4973000000000001</v>
      </c>
      <c r="E1064" s="239">
        <v>1.4975000000000001</v>
      </c>
      <c r="F1064" s="44">
        <v>1.4961</v>
      </c>
      <c r="G1064" s="44">
        <v>1.4964</v>
      </c>
      <c r="H1064" s="52">
        <v>1.4967999999999999</v>
      </c>
      <c r="I1064" s="6">
        <f t="shared" si="1"/>
        <v>1.4966857142857144</v>
      </c>
    </row>
    <row r="1065" spans="1:9" x14ac:dyDescent="0.2">
      <c r="A1065" s="43">
        <v>44738.666666666664</v>
      </c>
      <c r="B1065" s="44">
        <v>1.4967999999999999</v>
      </c>
      <c r="C1065" s="44">
        <v>1.4967999999999999</v>
      </c>
      <c r="D1065" s="44">
        <v>1.4963</v>
      </c>
      <c r="E1065" s="239">
        <v>1.4971000000000001</v>
      </c>
      <c r="F1065" s="44">
        <v>1.4971000000000001</v>
      </c>
      <c r="G1065" s="44">
        <v>1.4967999999999999</v>
      </c>
      <c r="H1065" s="52">
        <v>1.4971000000000001</v>
      </c>
      <c r="I1065" s="6">
        <f t="shared" si="1"/>
        <v>1.4968571428571429</v>
      </c>
    </row>
    <row r="1066" spans="1:9" ht="13.5" thickBot="1" x14ac:dyDescent="0.25">
      <c r="A1066" s="45">
        <v>44738.833333333336</v>
      </c>
      <c r="B1066" s="46">
        <v>1.4966999999999999</v>
      </c>
      <c r="C1066" s="46">
        <v>1.4966999999999999</v>
      </c>
      <c r="D1066" s="46">
        <v>1.4974000000000001</v>
      </c>
      <c r="E1066" s="177">
        <v>1.4974000000000001</v>
      </c>
      <c r="F1066" s="46">
        <v>1.4974000000000001</v>
      </c>
      <c r="G1066" s="46">
        <v>1.4967999999999999</v>
      </c>
      <c r="H1066" s="53">
        <v>1.4966999999999999</v>
      </c>
      <c r="I1066" s="6">
        <f t="shared" si="1"/>
        <v>1.4970142857142859</v>
      </c>
    </row>
    <row r="1067" spans="1:9" x14ac:dyDescent="0.2">
      <c r="A1067" s="41">
        <v>44739</v>
      </c>
      <c r="B1067" s="240">
        <v>1.4963</v>
      </c>
      <c r="C1067" s="42">
        <v>1.4963</v>
      </c>
      <c r="D1067" s="42">
        <v>1.4974000000000001</v>
      </c>
      <c r="E1067" s="176">
        <v>1.4975000000000001</v>
      </c>
      <c r="F1067" s="42">
        <v>1.496</v>
      </c>
      <c r="G1067" s="42">
        <v>1.4962</v>
      </c>
      <c r="H1067" s="51">
        <v>1.4966999999999999</v>
      </c>
      <c r="I1067" s="6">
        <f t="shared" si="1"/>
        <v>1.4966285714285716</v>
      </c>
    </row>
    <row r="1068" spans="1:9" x14ac:dyDescent="0.2">
      <c r="A1068" s="43">
        <v>44739.166666666664</v>
      </c>
      <c r="B1068" s="44">
        <v>1.4964999999999999</v>
      </c>
      <c r="C1068" s="241">
        <v>1.4962</v>
      </c>
      <c r="D1068" s="241">
        <v>1.4974000000000001</v>
      </c>
      <c r="E1068" s="242">
        <v>1.4975000000000001</v>
      </c>
      <c r="F1068" s="241">
        <v>1.4958</v>
      </c>
      <c r="G1068" s="241">
        <v>1.4962</v>
      </c>
      <c r="H1068" s="243">
        <v>1.4967999999999999</v>
      </c>
      <c r="I1068" s="6">
        <f t="shared" si="1"/>
        <v>1.4966285714285716</v>
      </c>
    </row>
    <row r="1069" spans="1:9" x14ac:dyDescent="0.2">
      <c r="A1069" s="43">
        <v>44739.333333333336</v>
      </c>
      <c r="B1069" s="44">
        <v>1.4963</v>
      </c>
      <c r="C1069" s="44">
        <v>1.4962</v>
      </c>
      <c r="D1069" s="44">
        <v>1.4973000000000001</v>
      </c>
      <c r="E1069" s="239">
        <v>1.4975000000000001</v>
      </c>
      <c r="F1069" s="44">
        <v>1.4959</v>
      </c>
      <c r="G1069" s="44">
        <v>1.4962</v>
      </c>
      <c r="H1069" s="52">
        <v>1.4967999999999999</v>
      </c>
      <c r="I1069" s="6">
        <f t="shared" si="1"/>
        <v>1.4965999999999997</v>
      </c>
    </row>
    <row r="1070" spans="1:9" x14ac:dyDescent="0.2">
      <c r="A1070" s="43">
        <v>44739.5</v>
      </c>
      <c r="B1070" s="44">
        <v>1.4965999999999999</v>
      </c>
      <c r="C1070" s="44">
        <v>1.4964999999999999</v>
      </c>
      <c r="D1070" s="44">
        <v>1.4964</v>
      </c>
      <c r="E1070" s="239">
        <v>1.4955000000000001</v>
      </c>
      <c r="F1070" s="44">
        <v>1.4961</v>
      </c>
      <c r="G1070" s="44">
        <v>1.4964999999999999</v>
      </c>
      <c r="H1070" s="52">
        <v>1.4965999999999999</v>
      </c>
      <c r="I1070" s="6">
        <f t="shared" si="1"/>
        <v>1.4963142857142857</v>
      </c>
    </row>
    <row r="1071" spans="1:9" x14ac:dyDescent="0.2">
      <c r="A1071" s="43">
        <v>44739.666666666664</v>
      </c>
      <c r="B1071" s="44">
        <v>1.4968999999999999</v>
      </c>
      <c r="C1071" s="44">
        <v>1.4966999999999999</v>
      </c>
      <c r="D1071" s="44">
        <v>1.4966999999999999</v>
      </c>
      <c r="E1071" s="239">
        <v>1.4963</v>
      </c>
      <c r="F1071" s="44">
        <v>1.4963</v>
      </c>
      <c r="G1071" s="44">
        <v>1.4970000000000001</v>
      </c>
      <c r="H1071" s="52">
        <v>1.4972000000000001</v>
      </c>
      <c r="I1071" s="6">
        <f t="shared" si="1"/>
        <v>1.4967285714285712</v>
      </c>
    </row>
    <row r="1072" spans="1:9" ht="13.5" thickBot="1" x14ac:dyDescent="0.25">
      <c r="A1072" s="45">
        <v>44739.833333333336</v>
      </c>
      <c r="B1072" s="46">
        <v>1.4975000000000001</v>
      </c>
      <c r="C1072" s="46">
        <v>1.4976</v>
      </c>
      <c r="D1072" s="46">
        <v>1.4974000000000001</v>
      </c>
      <c r="E1072" s="177">
        <v>1.4974000000000001</v>
      </c>
      <c r="F1072" s="46">
        <v>1.4967999999999999</v>
      </c>
      <c r="G1072" s="46">
        <v>1.4976</v>
      </c>
      <c r="H1072" s="53">
        <v>1.4976</v>
      </c>
      <c r="I1072" s="6">
        <f t="shared" si="1"/>
        <v>1.4974142857142856</v>
      </c>
    </row>
    <row r="1073" spans="1:9" x14ac:dyDescent="0.2">
      <c r="A1073" s="41">
        <v>44740</v>
      </c>
      <c r="B1073" s="240">
        <v>1.498</v>
      </c>
      <c r="C1073" s="42">
        <v>1.4981</v>
      </c>
      <c r="D1073" s="42">
        <v>1.498</v>
      </c>
      <c r="E1073" s="176">
        <v>1.4982</v>
      </c>
      <c r="F1073" s="42">
        <v>1.4974000000000001</v>
      </c>
      <c r="G1073" s="42">
        <v>1.4982</v>
      </c>
      <c r="H1073" s="51">
        <v>1.4979</v>
      </c>
      <c r="I1073" s="6">
        <f t="shared" si="1"/>
        <v>1.4979714285714285</v>
      </c>
    </row>
    <row r="1074" spans="1:9" x14ac:dyDescent="0.2">
      <c r="A1074" s="43">
        <v>44740.166666666664</v>
      </c>
      <c r="B1074" s="44">
        <v>1.4982</v>
      </c>
      <c r="C1074" s="241">
        <v>1.4983</v>
      </c>
      <c r="D1074" s="241">
        <v>1.4983</v>
      </c>
      <c r="E1074" s="242">
        <v>1.4983</v>
      </c>
      <c r="F1074" s="241">
        <v>1.4976</v>
      </c>
      <c r="G1074" s="241">
        <v>1.4983</v>
      </c>
      <c r="H1074" s="243">
        <v>1.4977</v>
      </c>
      <c r="I1074" s="6">
        <f t="shared" si="1"/>
        <v>1.4981000000000002</v>
      </c>
    </row>
    <row r="1075" spans="1:9" x14ac:dyDescent="0.2">
      <c r="A1075" s="43">
        <v>44740.333333333336</v>
      </c>
      <c r="B1075" s="44">
        <v>1.4982</v>
      </c>
      <c r="C1075" s="44">
        <v>1.4981</v>
      </c>
      <c r="D1075" s="44">
        <v>1.4983</v>
      </c>
      <c r="E1075" s="239">
        <v>1.4982</v>
      </c>
      <c r="F1075" s="44">
        <v>1.4979</v>
      </c>
      <c r="G1075" s="44">
        <v>1.4977</v>
      </c>
      <c r="H1075" s="52">
        <v>1.4983</v>
      </c>
      <c r="I1075" s="6">
        <f t="shared" si="1"/>
        <v>1.4981000000000002</v>
      </c>
    </row>
    <row r="1076" spans="1:9" x14ac:dyDescent="0.2">
      <c r="A1076" s="43">
        <v>44740.5</v>
      </c>
      <c r="B1076" s="44">
        <v>1.4984999999999999</v>
      </c>
      <c r="C1076" s="44">
        <v>1.4981</v>
      </c>
      <c r="D1076" s="44">
        <v>1.4981</v>
      </c>
      <c r="E1076" s="239">
        <v>1.4979</v>
      </c>
      <c r="F1076" s="44">
        <v>1.4978</v>
      </c>
      <c r="G1076" s="44">
        <v>1.4978</v>
      </c>
      <c r="H1076" s="52">
        <v>1.4982</v>
      </c>
      <c r="I1076" s="6">
        <f t="shared" si="1"/>
        <v>1.4980571428571428</v>
      </c>
    </row>
    <row r="1077" spans="1:9" x14ac:dyDescent="0.2">
      <c r="A1077" s="43">
        <v>44740.666666666664</v>
      </c>
      <c r="B1077" s="44">
        <v>1.4981</v>
      </c>
      <c r="C1077" s="44">
        <v>1.4981</v>
      </c>
      <c r="D1077" s="44">
        <v>1.4981</v>
      </c>
      <c r="E1077" s="239">
        <v>1.4979</v>
      </c>
      <c r="F1077" s="44">
        <v>1.4977</v>
      </c>
      <c r="G1077" s="44">
        <v>1.4983</v>
      </c>
      <c r="H1077" s="52">
        <v>1.4978</v>
      </c>
      <c r="I1077" s="6">
        <f t="shared" si="1"/>
        <v>1.498</v>
      </c>
    </row>
    <row r="1078" spans="1:9" ht="13.5" thickBot="1" x14ac:dyDescent="0.25">
      <c r="A1078" s="45">
        <v>44740.833333333336</v>
      </c>
      <c r="B1078" s="46">
        <v>1.4982</v>
      </c>
      <c r="C1078" s="46">
        <v>1.4982</v>
      </c>
      <c r="D1078" s="46">
        <v>1.4982</v>
      </c>
      <c r="E1078" s="177">
        <v>1.498</v>
      </c>
      <c r="F1078" s="46">
        <v>1.4977</v>
      </c>
      <c r="G1078" s="46">
        <v>1.4983</v>
      </c>
      <c r="H1078" s="53">
        <v>1.4979</v>
      </c>
      <c r="I1078" s="6">
        <f t="shared" si="1"/>
        <v>1.4980714285714285</v>
      </c>
    </row>
    <row r="1079" spans="1:9" x14ac:dyDescent="0.2">
      <c r="A1079" s="41">
        <v>44741</v>
      </c>
      <c r="B1079" s="240">
        <v>1.498</v>
      </c>
      <c r="C1079" s="42">
        <v>1.4982</v>
      </c>
      <c r="D1079" s="42">
        <v>1.4983</v>
      </c>
      <c r="E1079" s="176">
        <v>1.498</v>
      </c>
      <c r="F1079" s="42">
        <v>1.4977</v>
      </c>
      <c r="G1079" s="42">
        <v>1.4982</v>
      </c>
      <c r="H1079" s="51">
        <v>1.4978</v>
      </c>
      <c r="I1079" s="6">
        <f t="shared" si="1"/>
        <v>1.4980285714285715</v>
      </c>
    </row>
    <row r="1080" spans="1:9" x14ac:dyDescent="0.2">
      <c r="A1080" s="43">
        <v>44741.166666666664</v>
      </c>
      <c r="B1080" s="44">
        <v>1.498</v>
      </c>
      <c r="C1080" s="241">
        <v>1.4981</v>
      </c>
      <c r="D1080" s="241">
        <v>1.4982</v>
      </c>
      <c r="E1080" s="242">
        <v>1.498</v>
      </c>
      <c r="F1080" s="241">
        <v>1.4977</v>
      </c>
      <c r="G1080" s="241">
        <v>1.4981</v>
      </c>
      <c r="H1080" s="243">
        <v>1.4979</v>
      </c>
      <c r="I1080" s="6">
        <f t="shared" si="1"/>
        <v>1.4979999999999998</v>
      </c>
    </row>
    <row r="1081" spans="1:9" x14ac:dyDescent="0.2">
      <c r="A1081" s="43">
        <v>44741.333333333336</v>
      </c>
      <c r="B1081" s="44">
        <v>1.498</v>
      </c>
      <c r="C1081" s="44">
        <v>1.4979</v>
      </c>
      <c r="D1081" s="44">
        <v>1.4981</v>
      </c>
      <c r="E1081" s="239">
        <v>1.4979</v>
      </c>
      <c r="F1081" s="44">
        <v>1.4977</v>
      </c>
      <c r="G1081" s="44">
        <v>1.4982</v>
      </c>
      <c r="H1081" s="52">
        <v>1.498</v>
      </c>
      <c r="I1081" s="6">
        <f t="shared" si="1"/>
        <v>1.4979714285714285</v>
      </c>
    </row>
    <row r="1082" spans="1:9" x14ac:dyDescent="0.2">
      <c r="A1082" s="43">
        <v>44741.5</v>
      </c>
      <c r="B1082" s="44">
        <v>1.498</v>
      </c>
      <c r="C1082" s="44">
        <v>1.4978</v>
      </c>
      <c r="D1082" s="44">
        <v>1.4979</v>
      </c>
      <c r="E1082" s="239">
        <v>1.4979</v>
      </c>
      <c r="F1082" s="44">
        <v>1.4978</v>
      </c>
      <c r="G1082" s="44">
        <v>1.4981</v>
      </c>
      <c r="H1082" s="52">
        <v>1.498</v>
      </c>
      <c r="I1082" s="6">
        <f t="shared" si="1"/>
        <v>1.4979285714285715</v>
      </c>
    </row>
    <row r="1083" spans="1:9" x14ac:dyDescent="0.2">
      <c r="A1083" s="43">
        <v>44741.666666666664</v>
      </c>
      <c r="B1083" s="44">
        <v>1.4978</v>
      </c>
      <c r="C1083" s="44">
        <v>1.4979</v>
      </c>
      <c r="D1083" s="44">
        <v>1.498</v>
      </c>
      <c r="E1083" s="239">
        <v>1.498</v>
      </c>
      <c r="F1083" s="44">
        <v>1.4977</v>
      </c>
      <c r="G1083" s="44">
        <v>1.4981</v>
      </c>
      <c r="H1083" s="52">
        <v>1.4979</v>
      </c>
      <c r="I1083" s="6">
        <f t="shared" si="1"/>
        <v>1.4979142857142858</v>
      </c>
    </row>
    <row r="1084" spans="1:9" ht="13.5" thickBot="1" x14ac:dyDescent="0.25">
      <c r="A1084" s="45">
        <v>44741.833333333336</v>
      </c>
      <c r="B1084" s="44">
        <v>1.4979</v>
      </c>
      <c r="C1084" s="44">
        <v>1.4981</v>
      </c>
      <c r="D1084" s="44">
        <v>1.4983</v>
      </c>
      <c r="E1084" s="239">
        <v>1.4983</v>
      </c>
      <c r="F1084" s="44">
        <v>1.498</v>
      </c>
      <c r="G1084" s="44">
        <v>1.4983</v>
      </c>
      <c r="H1084" s="52">
        <v>1.498</v>
      </c>
      <c r="I1084" s="6">
        <f t="shared" si="1"/>
        <v>1.4981285714285713</v>
      </c>
    </row>
    <row r="1085" spans="1:9" x14ac:dyDescent="0.2">
      <c r="A1085" s="41">
        <v>44742</v>
      </c>
      <c r="B1085" s="240">
        <v>1.4979</v>
      </c>
      <c r="C1085" s="42">
        <v>1.4987999999999999</v>
      </c>
      <c r="D1085" s="42">
        <v>1.4984</v>
      </c>
      <c r="E1085" s="176">
        <v>1.4983</v>
      </c>
      <c r="F1085" s="42">
        <v>1.4978</v>
      </c>
      <c r="G1085" s="42">
        <v>1.4982</v>
      </c>
      <c r="H1085" s="51">
        <v>1.498</v>
      </c>
      <c r="I1085" s="6">
        <f t="shared" si="1"/>
        <v>1.4982</v>
      </c>
    </row>
    <row r="1086" spans="1:9" x14ac:dyDescent="0.2">
      <c r="A1086" s="43">
        <v>44742.166666666664</v>
      </c>
      <c r="B1086" s="44">
        <v>1.4984999999999999</v>
      </c>
      <c r="C1086" s="241">
        <v>1.4982</v>
      </c>
      <c r="D1086" s="241">
        <v>1.4982</v>
      </c>
      <c r="E1086" s="242">
        <v>1.4982</v>
      </c>
      <c r="F1086" s="241">
        <v>1.4979</v>
      </c>
      <c r="G1086" s="241">
        <v>1.4982</v>
      </c>
      <c r="H1086" s="243">
        <v>1.4979</v>
      </c>
      <c r="I1086" s="6">
        <f t="shared" si="1"/>
        <v>1.4981571428571427</v>
      </c>
    </row>
    <row r="1087" spans="1:9" x14ac:dyDescent="0.2">
      <c r="A1087" s="43">
        <v>44742.333333333336</v>
      </c>
      <c r="B1087" s="44">
        <v>1.4979</v>
      </c>
      <c r="C1087" s="44">
        <v>1.4978</v>
      </c>
      <c r="D1087" s="44">
        <v>1.4979</v>
      </c>
      <c r="E1087" s="239">
        <v>1.498</v>
      </c>
      <c r="F1087" s="44">
        <v>1.4976</v>
      </c>
      <c r="G1087" s="44">
        <v>1.4981</v>
      </c>
      <c r="H1087" s="52">
        <v>1.4979</v>
      </c>
      <c r="I1087" s="6">
        <f t="shared" si="1"/>
        <v>1.4978857142857145</v>
      </c>
    </row>
    <row r="1088" spans="1:9" x14ac:dyDescent="0.2">
      <c r="A1088" s="43">
        <v>44742.5</v>
      </c>
      <c r="B1088" s="44">
        <v>1.498</v>
      </c>
      <c r="C1088" s="44">
        <v>1.498</v>
      </c>
      <c r="D1088" s="44">
        <v>1.498</v>
      </c>
      <c r="E1088" s="239">
        <v>1.498</v>
      </c>
      <c r="F1088" s="44">
        <v>1.4977</v>
      </c>
      <c r="G1088" s="44">
        <v>1.4981</v>
      </c>
      <c r="H1088" s="52">
        <v>1.4979</v>
      </c>
      <c r="I1088" s="6">
        <f t="shared" si="1"/>
        <v>1.4979571428571428</v>
      </c>
    </row>
    <row r="1089" spans="1:13" x14ac:dyDescent="0.2">
      <c r="A1089" s="43">
        <v>44742.666666666664</v>
      </c>
      <c r="B1089" s="44">
        <v>1.4979</v>
      </c>
      <c r="C1089" s="44">
        <v>1.4982</v>
      </c>
      <c r="D1089" s="44">
        <v>1.498</v>
      </c>
      <c r="E1089" s="239">
        <v>1.4981</v>
      </c>
      <c r="F1089" s="44">
        <v>1.4977</v>
      </c>
      <c r="G1089" s="44">
        <v>1.4981</v>
      </c>
      <c r="H1089" s="52">
        <v>1.498</v>
      </c>
      <c r="I1089" s="6">
        <f t="shared" si="1"/>
        <v>1.4979999999999998</v>
      </c>
    </row>
    <row r="1090" spans="1:13" ht="13.5" thickBot="1" x14ac:dyDescent="0.25">
      <c r="A1090" s="45">
        <v>44742.833333333336</v>
      </c>
      <c r="B1090" s="44">
        <v>1.4979</v>
      </c>
      <c r="C1090" s="44">
        <v>1.4982</v>
      </c>
      <c r="D1090" s="44">
        <v>1.498</v>
      </c>
      <c r="E1090" s="239">
        <v>1.4981</v>
      </c>
      <c r="F1090" s="44">
        <v>1.4977</v>
      </c>
      <c r="G1090" s="44">
        <v>1.4981</v>
      </c>
      <c r="H1090" s="52">
        <v>1.498</v>
      </c>
      <c r="I1090" s="6">
        <f t="shared" si="1"/>
        <v>1.4979999999999998</v>
      </c>
    </row>
    <row r="1091" spans="1:13" x14ac:dyDescent="0.2">
      <c r="A1091" s="41">
        <v>44743</v>
      </c>
      <c r="B1091" s="240">
        <v>1.4979</v>
      </c>
      <c r="C1091" s="42">
        <v>1.4982</v>
      </c>
      <c r="D1091" s="42">
        <v>1.4982</v>
      </c>
      <c r="E1091" s="176">
        <v>1.4984</v>
      </c>
      <c r="F1091" s="42">
        <v>1.498</v>
      </c>
      <c r="G1091" s="42">
        <v>1.4983</v>
      </c>
      <c r="H1091" s="51">
        <v>1.498</v>
      </c>
      <c r="I1091" s="6">
        <f t="shared" si="1"/>
        <v>1.4981428571428572</v>
      </c>
    </row>
    <row r="1092" spans="1:13" s="27" customFormat="1" x14ac:dyDescent="0.2">
      <c r="A1092" s="43">
        <v>44743.166666666664</v>
      </c>
      <c r="B1092" s="44">
        <v>1.4978</v>
      </c>
      <c r="C1092" s="241">
        <v>1.4981</v>
      </c>
      <c r="D1092" s="241">
        <v>1.4981</v>
      </c>
      <c r="E1092" s="242">
        <v>1.4984</v>
      </c>
      <c r="F1092" s="241">
        <v>1.498</v>
      </c>
      <c r="G1092" s="241">
        <v>1.4983</v>
      </c>
      <c r="H1092" s="243">
        <v>1.4979</v>
      </c>
      <c r="I1092" s="6">
        <f t="shared" si="1"/>
        <v>1.4980857142857142</v>
      </c>
      <c r="J1092" s="26"/>
      <c r="K1092" s="29"/>
      <c r="L1092" s="30"/>
      <c r="M1092" s="30"/>
    </row>
    <row r="1093" spans="1:13" x14ac:dyDescent="0.2">
      <c r="A1093" s="43">
        <v>44743.333333333336</v>
      </c>
      <c r="B1093" s="44">
        <v>1.4984999999999999</v>
      </c>
      <c r="C1093" s="44">
        <v>1.4984999999999999</v>
      </c>
      <c r="D1093" s="44">
        <v>1.4983</v>
      </c>
      <c r="E1093" s="239">
        <v>1.4982</v>
      </c>
      <c r="F1093" s="44">
        <v>1.498</v>
      </c>
      <c r="G1093" s="44">
        <v>1.4981</v>
      </c>
      <c r="H1093" s="52">
        <v>1.4982</v>
      </c>
      <c r="I1093" s="6">
        <f t="shared" si="1"/>
        <v>1.498257142857143</v>
      </c>
    </row>
    <row r="1094" spans="1:13" x14ac:dyDescent="0.2">
      <c r="A1094" s="43">
        <v>44743.5</v>
      </c>
      <c r="B1094" s="44">
        <v>1.4985999999999999</v>
      </c>
      <c r="C1094" s="44">
        <v>1.4985999999999999</v>
      </c>
      <c r="D1094" s="44">
        <v>1.4982</v>
      </c>
      <c r="E1094" s="239">
        <v>1.4983</v>
      </c>
      <c r="F1094" s="44">
        <v>1.4982</v>
      </c>
      <c r="G1094" s="44">
        <v>1.4982</v>
      </c>
      <c r="H1094" s="52">
        <v>1.4982</v>
      </c>
      <c r="I1094" s="6">
        <f t="shared" si="1"/>
        <v>1.4983285714285715</v>
      </c>
    </row>
    <row r="1095" spans="1:13" x14ac:dyDescent="0.2">
      <c r="A1095" s="43">
        <v>44743.666666666664</v>
      </c>
      <c r="B1095" s="44">
        <v>1.4983</v>
      </c>
      <c r="C1095" s="44">
        <v>1.4983</v>
      </c>
      <c r="D1095" s="44">
        <v>1.4982</v>
      </c>
      <c r="E1095" s="239">
        <v>1.4981</v>
      </c>
      <c r="F1095" s="44">
        <v>1.4981</v>
      </c>
      <c r="G1095" s="44">
        <v>1.4982</v>
      </c>
      <c r="H1095" s="52">
        <v>1.4981</v>
      </c>
      <c r="I1095" s="6">
        <f t="shared" si="1"/>
        <v>1.4981857142857145</v>
      </c>
    </row>
    <row r="1096" spans="1:13" ht="13.5" thickBot="1" x14ac:dyDescent="0.25">
      <c r="A1096" s="45">
        <v>44743.833333333336</v>
      </c>
      <c r="B1096" s="44">
        <v>1.4983</v>
      </c>
      <c r="C1096" s="44">
        <v>1.4982</v>
      </c>
      <c r="D1096" s="44">
        <v>1.4982</v>
      </c>
      <c r="E1096" s="239">
        <v>1.498</v>
      </c>
      <c r="F1096" s="44">
        <v>1.498</v>
      </c>
      <c r="G1096" s="44">
        <v>1.4982</v>
      </c>
      <c r="H1096" s="52">
        <v>1.498</v>
      </c>
      <c r="I1096" s="6">
        <f t="shared" si="1"/>
        <v>1.4981285714285715</v>
      </c>
    </row>
    <row r="1097" spans="1:13" x14ac:dyDescent="0.2">
      <c r="A1097" s="41">
        <v>44744</v>
      </c>
      <c r="B1097" s="240">
        <v>1.4984</v>
      </c>
      <c r="C1097" s="42">
        <v>1.4982</v>
      </c>
      <c r="D1097" s="42">
        <v>1.4981</v>
      </c>
      <c r="E1097" s="176">
        <v>1.4981</v>
      </c>
      <c r="F1097" s="42">
        <v>1.4979</v>
      </c>
      <c r="G1097" s="42">
        <v>1.4982</v>
      </c>
      <c r="H1097" s="51">
        <v>1.4981</v>
      </c>
      <c r="I1097" s="6">
        <f t="shared" ref="I1097:I1160" si="2">AVERAGE(B1097:H1097)</f>
        <v>1.4981428571428574</v>
      </c>
    </row>
    <row r="1098" spans="1:13" x14ac:dyDescent="0.2">
      <c r="A1098" s="43">
        <v>44744.166666666664</v>
      </c>
      <c r="B1098" s="44">
        <v>1.4983</v>
      </c>
      <c r="C1098" s="241">
        <v>1.4982</v>
      </c>
      <c r="D1098" s="241">
        <v>1.498</v>
      </c>
      <c r="E1098" s="242">
        <v>1.4981</v>
      </c>
      <c r="F1098" s="241">
        <v>1.498</v>
      </c>
      <c r="G1098" s="241">
        <v>1.4981</v>
      </c>
      <c r="H1098" s="243">
        <v>1.498</v>
      </c>
      <c r="I1098" s="6">
        <f t="shared" si="2"/>
        <v>1.4981000000000002</v>
      </c>
    </row>
    <row r="1099" spans="1:13" x14ac:dyDescent="0.2">
      <c r="A1099" s="43">
        <v>44744.333333333336</v>
      </c>
      <c r="B1099" s="44">
        <v>1.4981</v>
      </c>
      <c r="C1099" s="44">
        <v>1.4979</v>
      </c>
      <c r="D1099" s="44">
        <v>1.498</v>
      </c>
      <c r="E1099" s="239">
        <v>1.4979</v>
      </c>
      <c r="F1099" s="44">
        <v>1.4978</v>
      </c>
      <c r="G1099" s="44">
        <v>1.4982</v>
      </c>
      <c r="H1099" s="52">
        <v>1.498</v>
      </c>
      <c r="I1099" s="6">
        <f t="shared" si="2"/>
        <v>1.4979857142857143</v>
      </c>
    </row>
    <row r="1100" spans="1:13" x14ac:dyDescent="0.2">
      <c r="A1100" s="43">
        <v>44744.5</v>
      </c>
      <c r="B1100" s="44">
        <v>1.498</v>
      </c>
      <c r="C1100" s="44">
        <v>1.498</v>
      </c>
      <c r="D1100" s="44">
        <v>1.4981</v>
      </c>
      <c r="E1100" s="239">
        <v>1.4979</v>
      </c>
      <c r="F1100" s="44">
        <v>1.4977</v>
      </c>
      <c r="G1100" s="44">
        <v>1.498</v>
      </c>
      <c r="H1100" s="52">
        <v>1.498</v>
      </c>
      <c r="I1100" s="6">
        <f t="shared" si="2"/>
        <v>1.4979571428571425</v>
      </c>
    </row>
    <row r="1101" spans="1:13" x14ac:dyDescent="0.2">
      <c r="A1101" s="43">
        <v>44744.666666666664</v>
      </c>
      <c r="B1101" s="44">
        <v>1.4981</v>
      </c>
      <c r="C1101" s="44">
        <v>1.4979</v>
      </c>
      <c r="D1101" s="44">
        <v>1.4981</v>
      </c>
      <c r="E1101" s="239">
        <v>1.4979</v>
      </c>
      <c r="F1101" s="44">
        <v>1.4978</v>
      </c>
      <c r="G1101" s="44">
        <v>1.498</v>
      </c>
      <c r="H1101" s="52">
        <v>1.4979</v>
      </c>
      <c r="I1101" s="6">
        <f t="shared" si="2"/>
        <v>1.4979571428571425</v>
      </c>
    </row>
    <row r="1102" spans="1:13" ht="13.5" thickBot="1" x14ac:dyDescent="0.25">
      <c r="A1102" s="45">
        <v>44744.833333333336</v>
      </c>
      <c r="B1102" s="46">
        <v>1.4982</v>
      </c>
      <c r="C1102" s="46">
        <v>1.4979</v>
      </c>
      <c r="D1102" s="46">
        <v>1.498</v>
      </c>
      <c r="E1102" s="177">
        <v>1.4979</v>
      </c>
      <c r="F1102" s="46">
        <v>1.4977</v>
      </c>
      <c r="G1102" s="46">
        <v>1.4979</v>
      </c>
      <c r="H1102" s="53">
        <v>1.4978</v>
      </c>
      <c r="I1102" s="6">
        <f t="shared" si="2"/>
        <v>1.4979142857142858</v>
      </c>
    </row>
    <row r="1103" spans="1:13" x14ac:dyDescent="0.2">
      <c r="A1103" s="41">
        <v>44745</v>
      </c>
      <c r="B1103" s="240">
        <v>1.4981</v>
      </c>
      <c r="C1103" s="42">
        <v>1.4979</v>
      </c>
      <c r="D1103" s="42">
        <v>1.498</v>
      </c>
      <c r="E1103" s="176">
        <v>1.4979</v>
      </c>
      <c r="F1103" s="42">
        <v>1.4978</v>
      </c>
      <c r="G1103" s="42">
        <v>1.4979</v>
      </c>
      <c r="H1103" s="51">
        <v>1.4979</v>
      </c>
      <c r="I1103" s="6">
        <f t="shared" si="2"/>
        <v>1.4979285714285713</v>
      </c>
    </row>
    <row r="1104" spans="1:13" x14ac:dyDescent="0.2">
      <c r="A1104" s="43">
        <v>44745.166666666664</v>
      </c>
      <c r="B1104" s="44">
        <v>1.498</v>
      </c>
      <c r="C1104" s="241">
        <v>1.498</v>
      </c>
      <c r="D1104" s="241">
        <v>1.4979</v>
      </c>
      <c r="E1104" s="242">
        <v>1.4979</v>
      </c>
      <c r="F1104" s="241">
        <v>1.4978</v>
      </c>
      <c r="G1104" s="241">
        <v>1.498</v>
      </c>
      <c r="H1104" s="243">
        <v>1.4979</v>
      </c>
      <c r="I1104" s="6">
        <f t="shared" si="2"/>
        <v>1.4979285714285713</v>
      </c>
    </row>
    <row r="1105" spans="1:9" x14ac:dyDescent="0.2">
      <c r="A1105" s="43">
        <v>44745.333333333336</v>
      </c>
      <c r="B1105" s="44">
        <v>1.4982</v>
      </c>
      <c r="C1105" s="241">
        <v>1.4978</v>
      </c>
      <c r="D1105" s="241">
        <v>1.4979</v>
      </c>
      <c r="E1105" s="242">
        <v>1.4979</v>
      </c>
      <c r="F1105" s="241">
        <v>1.4977</v>
      </c>
      <c r="G1105" s="241">
        <v>1.4979</v>
      </c>
      <c r="H1105" s="241">
        <v>1.4979</v>
      </c>
      <c r="I1105" s="6">
        <f t="shared" si="2"/>
        <v>1.4978999999999998</v>
      </c>
    </row>
    <row r="1106" spans="1:9" x14ac:dyDescent="0.2">
      <c r="A1106" s="43">
        <v>44745.5</v>
      </c>
      <c r="B1106" s="44">
        <v>1.4982</v>
      </c>
      <c r="C1106" s="241">
        <v>1.4978</v>
      </c>
      <c r="D1106" s="241">
        <v>1.4979</v>
      </c>
      <c r="E1106" s="242">
        <v>1.4979</v>
      </c>
      <c r="F1106" s="241">
        <v>1.4977</v>
      </c>
      <c r="G1106" s="241">
        <v>1.4979</v>
      </c>
      <c r="H1106" s="241">
        <v>1.4979</v>
      </c>
      <c r="I1106" s="6">
        <f t="shared" si="2"/>
        <v>1.4978999999999998</v>
      </c>
    </row>
    <row r="1107" spans="1:9" x14ac:dyDescent="0.2">
      <c r="A1107" s="43">
        <v>44745.666666666664</v>
      </c>
      <c r="B1107" s="44">
        <v>1.4981</v>
      </c>
      <c r="C1107" s="44">
        <v>1.4979</v>
      </c>
      <c r="D1107" s="44">
        <v>1.498</v>
      </c>
      <c r="E1107" s="239">
        <v>1.4979</v>
      </c>
      <c r="F1107" s="44">
        <v>1.498</v>
      </c>
      <c r="G1107" s="44">
        <v>1.498</v>
      </c>
      <c r="H1107" s="52">
        <v>1.498</v>
      </c>
      <c r="I1107" s="6">
        <f t="shared" si="2"/>
        <v>1.4979857142857143</v>
      </c>
    </row>
    <row r="1108" spans="1:9" ht="13.5" thickBot="1" x14ac:dyDescent="0.25">
      <c r="A1108" s="45">
        <v>44745.833333333336</v>
      </c>
      <c r="B1108" s="46">
        <v>1.4981</v>
      </c>
      <c r="C1108" s="46">
        <v>1.4978</v>
      </c>
      <c r="D1108" s="46">
        <v>1.4979</v>
      </c>
      <c r="E1108" s="177">
        <v>1.4979</v>
      </c>
      <c r="F1108" s="46">
        <v>1.4978</v>
      </c>
      <c r="G1108" s="46">
        <v>1.4979</v>
      </c>
      <c r="H1108" s="53">
        <v>1.498</v>
      </c>
      <c r="I1108" s="6">
        <f t="shared" si="2"/>
        <v>1.4979142857142855</v>
      </c>
    </row>
    <row r="1109" spans="1:9" x14ac:dyDescent="0.2">
      <c r="A1109" s="41">
        <v>44746</v>
      </c>
      <c r="B1109" s="240">
        <v>1.4981</v>
      </c>
      <c r="C1109" s="42">
        <v>1.4979</v>
      </c>
      <c r="D1109" s="42">
        <v>1.4979</v>
      </c>
      <c r="E1109" s="176">
        <v>1.4978</v>
      </c>
      <c r="F1109" s="42">
        <v>1.4977</v>
      </c>
      <c r="G1109" s="42">
        <v>1.4979</v>
      </c>
      <c r="H1109" s="51">
        <v>1.498</v>
      </c>
      <c r="I1109" s="6">
        <f t="shared" si="2"/>
        <v>1.4978999999999998</v>
      </c>
    </row>
    <row r="1110" spans="1:9" x14ac:dyDescent="0.2">
      <c r="A1110" s="43">
        <v>44746.166666666664</v>
      </c>
      <c r="B1110" s="44">
        <v>1.4982</v>
      </c>
      <c r="C1110" s="241">
        <v>1.4979</v>
      </c>
      <c r="D1110" s="241">
        <v>1.4979</v>
      </c>
      <c r="E1110" s="242">
        <v>1.4979</v>
      </c>
      <c r="F1110" s="241">
        <v>1.4977</v>
      </c>
      <c r="G1110" s="241">
        <v>1.4979</v>
      </c>
      <c r="H1110" s="243">
        <v>1.4979</v>
      </c>
      <c r="I1110" s="6">
        <f t="shared" si="2"/>
        <v>1.4979142857142855</v>
      </c>
    </row>
    <row r="1111" spans="1:9" x14ac:dyDescent="0.2">
      <c r="A1111" s="43">
        <v>44746.333333333336</v>
      </c>
      <c r="B1111" s="44">
        <v>1.4982</v>
      </c>
      <c r="C1111" s="241">
        <v>1.4979</v>
      </c>
      <c r="D1111" s="241">
        <v>1.4979</v>
      </c>
      <c r="E1111" s="242">
        <v>1.4979</v>
      </c>
      <c r="F1111" s="241">
        <v>1.4978</v>
      </c>
      <c r="G1111" s="241">
        <v>1.4979</v>
      </c>
      <c r="H1111" s="243">
        <v>1.4978</v>
      </c>
      <c r="I1111" s="6">
        <f t="shared" si="2"/>
        <v>1.4979142857142855</v>
      </c>
    </row>
    <row r="1112" spans="1:9" x14ac:dyDescent="0.2">
      <c r="A1112" s="43">
        <v>44746.5</v>
      </c>
      <c r="B1112" s="44">
        <v>1.4981</v>
      </c>
      <c r="C1112" s="241">
        <v>1.498</v>
      </c>
      <c r="D1112" s="241">
        <v>1.498</v>
      </c>
      <c r="E1112" s="242">
        <v>1.4979</v>
      </c>
      <c r="F1112" s="241">
        <v>1.4979</v>
      </c>
      <c r="G1112" s="241">
        <v>1.4981</v>
      </c>
      <c r="H1112" s="243">
        <v>1.4979</v>
      </c>
      <c r="I1112" s="6">
        <f t="shared" si="2"/>
        <v>1.4979857142857143</v>
      </c>
    </row>
    <row r="1113" spans="1:9" x14ac:dyDescent="0.2">
      <c r="A1113" s="43">
        <v>44746.666666666664</v>
      </c>
      <c r="B1113" s="44">
        <v>1.4982</v>
      </c>
      <c r="C1113" s="44">
        <v>1.4981</v>
      </c>
      <c r="D1113" s="44">
        <v>1.498</v>
      </c>
      <c r="E1113" s="239">
        <v>1.4979</v>
      </c>
      <c r="F1113" s="44">
        <v>1.4978</v>
      </c>
      <c r="G1113" s="44">
        <v>1.4981</v>
      </c>
      <c r="H1113" s="52">
        <v>1.498</v>
      </c>
      <c r="I1113" s="6">
        <f t="shared" si="2"/>
        <v>1.4980142857142855</v>
      </c>
    </row>
    <row r="1114" spans="1:9" ht="13.5" thickBot="1" x14ac:dyDescent="0.25">
      <c r="A1114" s="45">
        <v>44746.833333333336</v>
      </c>
      <c r="B1114" s="46">
        <v>1.4982</v>
      </c>
      <c r="C1114" s="46">
        <v>1.4981</v>
      </c>
      <c r="D1114" s="46">
        <v>1.498</v>
      </c>
      <c r="E1114" s="177">
        <v>1.4978</v>
      </c>
      <c r="F1114" s="46">
        <v>1.4979</v>
      </c>
      <c r="G1114" s="46">
        <v>1.4981</v>
      </c>
      <c r="H1114" s="53">
        <v>1.498</v>
      </c>
      <c r="I1114" s="6">
        <f t="shared" si="2"/>
        <v>1.4980142857142855</v>
      </c>
    </row>
    <row r="1115" spans="1:9" x14ac:dyDescent="0.2">
      <c r="A1115" s="41">
        <v>44747</v>
      </c>
      <c r="B1115" s="240">
        <v>1.4981</v>
      </c>
      <c r="C1115" s="42">
        <v>1.498</v>
      </c>
      <c r="D1115" s="42">
        <v>1.4979</v>
      </c>
      <c r="E1115" s="176">
        <v>1.4978</v>
      </c>
      <c r="F1115" s="42">
        <v>1.4979</v>
      </c>
      <c r="G1115" s="42">
        <v>1.498</v>
      </c>
      <c r="H1115" s="51">
        <v>1.498</v>
      </c>
      <c r="I1115" s="6">
        <f t="shared" si="2"/>
        <v>1.4979571428571425</v>
      </c>
    </row>
    <row r="1116" spans="1:9" x14ac:dyDescent="0.2">
      <c r="A1116" s="43">
        <v>44747.166666666664</v>
      </c>
      <c r="B1116" s="44">
        <v>1.4981</v>
      </c>
      <c r="C1116" s="241">
        <v>1.498</v>
      </c>
      <c r="D1116" s="241">
        <v>1.498</v>
      </c>
      <c r="E1116" s="242">
        <v>1.4978</v>
      </c>
      <c r="F1116" s="241">
        <v>1.4979</v>
      </c>
      <c r="G1116" s="241">
        <v>1.498</v>
      </c>
      <c r="H1116" s="243">
        <v>1.498</v>
      </c>
      <c r="I1116" s="6">
        <f t="shared" si="2"/>
        <v>1.4979714285714285</v>
      </c>
    </row>
    <row r="1117" spans="1:9" x14ac:dyDescent="0.2">
      <c r="A1117" s="43">
        <v>44747.333333333336</v>
      </c>
      <c r="B1117" s="502">
        <v>1.4981</v>
      </c>
      <c r="C1117" s="503">
        <v>1.4981</v>
      </c>
      <c r="D1117" s="503">
        <v>1.4979</v>
      </c>
      <c r="E1117" s="504">
        <v>1.4978</v>
      </c>
      <c r="F1117" s="503">
        <v>1.4979</v>
      </c>
      <c r="G1117" s="503">
        <v>1.498</v>
      </c>
      <c r="H1117" s="505">
        <v>1.4981</v>
      </c>
      <c r="I1117" s="6">
        <f t="shared" si="2"/>
        <v>1.4979857142857138</v>
      </c>
    </row>
    <row r="1118" spans="1:9" x14ac:dyDescent="0.2">
      <c r="A1118" s="43">
        <v>44747.5</v>
      </c>
      <c r="B1118" s="516">
        <v>1.4981</v>
      </c>
      <c r="C1118" s="517">
        <v>1.498</v>
      </c>
      <c r="D1118" s="517">
        <v>1.4977</v>
      </c>
      <c r="E1118" s="518">
        <v>1.4978</v>
      </c>
      <c r="F1118" s="517">
        <v>1.4979</v>
      </c>
      <c r="G1118" s="517">
        <v>1.498</v>
      </c>
      <c r="H1118" s="519">
        <v>1.498</v>
      </c>
      <c r="I1118" s="6">
        <f t="shared" si="2"/>
        <v>1.4979285714285713</v>
      </c>
    </row>
    <row r="1119" spans="1:9" x14ac:dyDescent="0.2">
      <c r="A1119" s="43">
        <v>44747.666666666664</v>
      </c>
      <c r="B1119" s="516">
        <v>1.4981</v>
      </c>
      <c r="C1119" s="516">
        <v>1.498</v>
      </c>
      <c r="D1119" s="516">
        <v>1.498</v>
      </c>
      <c r="E1119" s="239">
        <v>1.498</v>
      </c>
      <c r="F1119" s="516">
        <v>1.4979</v>
      </c>
      <c r="G1119" s="516">
        <v>1.4981</v>
      </c>
      <c r="H1119" s="52">
        <v>1.4981</v>
      </c>
      <c r="I1119" s="6">
        <f t="shared" si="2"/>
        <v>1.4980285714285715</v>
      </c>
    </row>
    <row r="1120" spans="1:9" ht="13.5" thickBot="1" x14ac:dyDescent="0.25">
      <c r="A1120" s="45">
        <v>44747.833333333336</v>
      </c>
      <c r="B1120" s="46">
        <v>1.4982</v>
      </c>
      <c r="C1120" s="46">
        <v>1.4981</v>
      </c>
      <c r="D1120" s="46">
        <v>1.4981</v>
      </c>
      <c r="E1120" s="177">
        <v>1.498</v>
      </c>
      <c r="F1120" s="46">
        <v>1.4979</v>
      </c>
      <c r="G1120" s="46">
        <v>1.4981</v>
      </c>
      <c r="H1120" s="53">
        <v>1.498</v>
      </c>
      <c r="I1120" s="6">
        <f t="shared" si="2"/>
        <v>1.4980571428571425</v>
      </c>
    </row>
    <row r="1121" spans="1:9" x14ac:dyDescent="0.2">
      <c r="A1121" s="41">
        <v>44748</v>
      </c>
      <c r="B1121" s="525">
        <v>1.4982</v>
      </c>
      <c r="C1121" s="521">
        <v>1.4981</v>
      </c>
      <c r="D1121" s="521">
        <v>1.4981</v>
      </c>
      <c r="E1121" s="524">
        <v>1.4981</v>
      </c>
      <c r="F1121" s="521">
        <v>1.4979</v>
      </c>
      <c r="G1121" s="521">
        <v>1.498</v>
      </c>
      <c r="H1121" s="523">
        <v>1.498</v>
      </c>
      <c r="I1121" s="6">
        <f t="shared" si="2"/>
        <v>1.4980571428571425</v>
      </c>
    </row>
    <row r="1122" spans="1:9" x14ac:dyDescent="0.2">
      <c r="A1122" s="43">
        <v>44748.166666666664</v>
      </c>
      <c r="B1122" s="522">
        <v>1.4982</v>
      </c>
      <c r="C1122" s="526">
        <v>1.4982</v>
      </c>
      <c r="D1122" s="526">
        <v>1.4982</v>
      </c>
      <c r="E1122" s="527">
        <v>1.4982</v>
      </c>
      <c r="F1122" s="526">
        <v>1.4981</v>
      </c>
      <c r="G1122" s="526">
        <v>1.4981</v>
      </c>
      <c r="H1122" s="528">
        <v>1.4981</v>
      </c>
      <c r="I1122" s="6">
        <f t="shared" si="2"/>
        <v>1.4981571428571432</v>
      </c>
    </row>
    <row r="1123" spans="1:9" x14ac:dyDescent="0.2">
      <c r="A1123" s="43">
        <v>44748.333333333336</v>
      </c>
      <c r="B1123" s="522">
        <v>1.4982</v>
      </c>
      <c r="C1123" s="522">
        <v>1.4983</v>
      </c>
      <c r="D1123" s="522">
        <v>1.4982</v>
      </c>
      <c r="E1123" s="239">
        <v>1.4984</v>
      </c>
      <c r="F1123" s="522">
        <v>1.4982</v>
      </c>
      <c r="G1123" s="522">
        <v>1.4982</v>
      </c>
      <c r="H1123" s="52">
        <v>1.498</v>
      </c>
      <c r="I1123" s="6">
        <f t="shared" si="2"/>
        <v>1.4982142857142855</v>
      </c>
    </row>
    <row r="1124" spans="1:9" x14ac:dyDescent="0.2">
      <c r="A1124" s="43">
        <v>44748.5</v>
      </c>
      <c r="B1124" s="522">
        <v>1.4984</v>
      </c>
      <c r="C1124" s="522">
        <v>1.4981</v>
      </c>
      <c r="D1124" s="522">
        <v>1.4982</v>
      </c>
      <c r="E1124" s="239">
        <v>1.498</v>
      </c>
      <c r="F1124" s="522">
        <v>1.498</v>
      </c>
      <c r="G1124" s="522">
        <v>1.4981</v>
      </c>
      <c r="H1124" s="52">
        <v>1.498</v>
      </c>
      <c r="I1124" s="6">
        <f t="shared" si="2"/>
        <v>1.4981142857142857</v>
      </c>
    </row>
    <row r="1125" spans="1:9" x14ac:dyDescent="0.2">
      <c r="A1125" s="43">
        <v>44748.666666666664</v>
      </c>
      <c r="B1125" s="522">
        <v>1.498</v>
      </c>
      <c r="C1125" s="522">
        <v>1.498</v>
      </c>
      <c r="D1125" s="522">
        <v>1.498</v>
      </c>
      <c r="E1125" s="239">
        <v>1.4979</v>
      </c>
      <c r="F1125" s="522">
        <v>1.4979</v>
      </c>
      <c r="G1125" s="522">
        <v>1.4979</v>
      </c>
      <c r="H1125" s="52">
        <v>1.4979</v>
      </c>
      <c r="I1125" s="6">
        <f t="shared" si="2"/>
        <v>1.4979428571428568</v>
      </c>
    </row>
    <row r="1126" spans="1:9" ht="13.5" thickBot="1" x14ac:dyDescent="0.25">
      <c r="A1126" s="45">
        <v>44748.833333333336</v>
      </c>
      <c r="B1126" s="46">
        <v>1.4981</v>
      </c>
      <c r="C1126" s="46">
        <v>1.498</v>
      </c>
      <c r="D1126" s="46">
        <v>1.498</v>
      </c>
      <c r="E1126" s="177">
        <v>1.4979</v>
      </c>
      <c r="F1126" s="46">
        <v>1.4978</v>
      </c>
      <c r="G1126" s="46">
        <v>1.498</v>
      </c>
      <c r="H1126" s="53">
        <v>1.4981</v>
      </c>
      <c r="I1126" s="6">
        <f t="shared" si="2"/>
        <v>1.4979857142857145</v>
      </c>
    </row>
    <row r="1127" spans="1:9" ht="13.5" thickBot="1" x14ac:dyDescent="0.25">
      <c r="A1127" s="41">
        <v>44749</v>
      </c>
      <c r="B1127" s="46">
        <v>1.4981</v>
      </c>
      <c r="C1127" s="46">
        <v>1.498</v>
      </c>
      <c r="D1127" s="46">
        <v>1.4981</v>
      </c>
      <c r="E1127" s="177">
        <v>1.4983</v>
      </c>
      <c r="F1127" s="46">
        <v>1.4981</v>
      </c>
      <c r="G1127" s="46">
        <v>1.4982</v>
      </c>
      <c r="H1127" s="53">
        <v>1.4982</v>
      </c>
      <c r="I1127" s="6">
        <f t="shared" si="2"/>
        <v>1.4981428571428572</v>
      </c>
    </row>
    <row r="1128" spans="1:9" ht="13.5" thickBot="1" x14ac:dyDescent="0.25">
      <c r="A1128" s="43">
        <v>44749.166666666664</v>
      </c>
      <c r="B1128" s="46">
        <v>1.4981</v>
      </c>
      <c r="C1128" s="46">
        <v>1.498</v>
      </c>
      <c r="D1128" s="46">
        <v>1.4981</v>
      </c>
      <c r="E1128" s="177">
        <v>1.4982</v>
      </c>
      <c r="F1128" s="46">
        <v>1.4981</v>
      </c>
      <c r="G1128" s="46">
        <v>1.4982</v>
      </c>
      <c r="H1128" s="53">
        <v>1.4982</v>
      </c>
      <c r="I1128" s="6">
        <f t="shared" si="2"/>
        <v>1.4981285714285715</v>
      </c>
    </row>
    <row r="1129" spans="1:9" x14ac:dyDescent="0.2">
      <c r="A1129" s="43">
        <v>44749.333333333336</v>
      </c>
      <c r="B1129" s="522">
        <v>1.4982</v>
      </c>
      <c r="C1129" s="522">
        <v>1.4981</v>
      </c>
      <c r="D1129" s="522">
        <v>1.4982</v>
      </c>
      <c r="E1129" s="239">
        <v>1.498</v>
      </c>
      <c r="F1129" s="522">
        <v>1.498</v>
      </c>
      <c r="G1129" s="522">
        <v>1.4984</v>
      </c>
      <c r="H1129" s="52">
        <v>1.4978</v>
      </c>
      <c r="I1129" s="6">
        <f t="shared" si="2"/>
        <v>1.4980999999999998</v>
      </c>
    </row>
    <row r="1130" spans="1:9" x14ac:dyDescent="0.2">
      <c r="A1130" s="43">
        <v>44749.5</v>
      </c>
      <c r="B1130" s="522">
        <v>1.4982</v>
      </c>
      <c r="C1130" s="522">
        <v>1.498</v>
      </c>
      <c r="D1130" s="522">
        <v>1.4982</v>
      </c>
      <c r="E1130" s="239">
        <v>1.4979</v>
      </c>
      <c r="F1130" s="522">
        <v>1.4979</v>
      </c>
      <c r="G1130" s="522">
        <v>1.4981</v>
      </c>
      <c r="H1130" s="52">
        <v>1.4979</v>
      </c>
      <c r="I1130" s="6">
        <f t="shared" si="2"/>
        <v>1.4980285714285713</v>
      </c>
    </row>
    <row r="1131" spans="1:9" x14ac:dyDescent="0.2">
      <c r="A1131" s="43">
        <v>44749.666666666664</v>
      </c>
      <c r="B1131" s="522">
        <v>1.4982</v>
      </c>
      <c r="C1131" s="522">
        <v>1.4981</v>
      </c>
      <c r="D1131" s="522">
        <v>1.4981</v>
      </c>
      <c r="E1131" s="239">
        <v>1.498</v>
      </c>
      <c r="F1131" s="522">
        <v>1.498</v>
      </c>
      <c r="G1131" s="522">
        <v>1.4981</v>
      </c>
      <c r="H1131" s="52">
        <v>1.4979</v>
      </c>
      <c r="I1131" s="6">
        <f t="shared" si="2"/>
        <v>1.4980571428571428</v>
      </c>
    </row>
    <row r="1132" spans="1:9" ht="13.5" thickBot="1" x14ac:dyDescent="0.25">
      <c r="A1132" s="45">
        <v>44749.833333333336</v>
      </c>
      <c r="B1132" s="46">
        <v>1.4981</v>
      </c>
      <c r="C1132" s="46">
        <v>1.498</v>
      </c>
      <c r="D1132" s="46">
        <v>1.498</v>
      </c>
      <c r="E1132" s="177">
        <v>1.498</v>
      </c>
      <c r="F1132" s="46">
        <v>1.4979</v>
      </c>
      <c r="G1132" s="46">
        <v>1.498</v>
      </c>
      <c r="H1132" s="53">
        <v>1.498</v>
      </c>
      <c r="I1132" s="6">
        <f t="shared" si="2"/>
        <v>1.4979999999999998</v>
      </c>
    </row>
    <row r="1133" spans="1:9" ht="13.5" thickBot="1" x14ac:dyDescent="0.25">
      <c r="A1133" s="41">
        <v>44750</v>
      </c>
      <c r="B1133" s="46">
        <v>1.4981</v>
      </c>
      <c r="C1133" s="46">
        <v>1.498</v>
      </c>
      <c r="D1133" s="46">
        <v>1.4981</v>
      </c>
      <c r="E1133" s="177">
        <v>1.498</v>
      </c>
      <c r="F1133" s="46">
        <v>1.498</v>
      </c>
      <c r="G1133" s="46">
        <v>1.4981</v>
      </c>
      <c r="H1133" s="53">
        <v>1.4979</v>
      </c>
      <c r="I1133" s="6">
        <f t="shared" si="2"/>
        <v>1.4980285714285715</v>
      </c>
    </row>
    <row r="1134" spans="1:9" ht="13.5" thickBot="1" x14ac:dyDescent="0.25">
      <c r="A1134" s="43">
        <v>44750.166666666664</v>
      </c>
      <c r="B1134" s="46">
        <v>1.498</v>
      </c>
      <c r="C1134" s="46">
        <v>1.498</v>
      </c>
      <c r="D1134" s="46">
        <v>1.498</v>
      </c>
      <c r="E1134" s="177">
        <v>1.498</v>
      </c>
      <c r="F1134" s="46">
        <v>1.4979</v>
      </c>
      <c r="G1134" s="46">
        <v>1.498</v>
      </c>
      <c r="H1134" s="53">
        <v>1.498</v>
      </c>
      <c r="I1134" s="6">
        <f t="shared" si="2"/>
        <v>1.4979857142857143</v>
      </c>
    </row>
    <row r="1135" spans="1:9" x14ac:dyDescent="0.2">
      <c r="A1135" s="43">
        <v>44750.333333333336</v>
      </c>
      <c r="B1135" s="522">
        <v>1.4981</v>
      </c>
      <c r="C1135" s="522">
        <v>1.498</v>
      </c>
      <c r="D1135" s="522">
        <v>1.498</v>
      </c>
      <c r="E1135" s="239">
        <v>1.4978</v>
      </c>
      <c r="F1135" s="522">
        <v>1.4979</v>
      </c>
      <c r="G1135" s="522">
        <v>1.498</v>
      </c>
      <c r="H1135" s="52">
        <v>1.4977</v>
      </c>
      <c r="I1135" s="6">
        <f t="shared" si="2"/>
        <v>1.4979285714285715</v>
      </c>
    </row>
    <row r="1136" spans="1:9" x14ac:dyDescent="0.2">
      <c r="A1136" s="43">
        <v>44750.5</v>
      </c>
      <c r="B1136" s="522">
        <v>1.4981</v>
      </c>
      <c r="C1136" s="522">
        <v>1.498</v>
      </c>
      <c r="D1136" s="522">
        <v>1.4979</v>
      </c>
      <c r="E1136" s="239">
        <v>1.4979</v>
      </c>
      <c r="F1136" s="522">
        <v>1.498</v>
      </c>
      <c r="G1136" s="522">
        <v>1.4979</v>
      </c>
      <c r="H1136" s="52">
        <v>1.4978</v>
      </c>
      <c r="I1136" s="6">
        <f t="shared" si="2"/>
        <v>1.497942857142857</v>
      </c>
    </row>
    <row r="1137" spans="1:9" x14ac:dyDescent="0.2">
      <c r="A1137" s="43">
        <v>44750.666666666664</v>
      </c>
      <c r="B1137" s="535">
        <v>1.498</v>
      </c>
      <c r="C1137" s="535">
        <v>1.4979</v>
      </c>
      <c r="D1137" s="535">
        <v>1.498</v>
      </c>
      <c r="E1137" s="537">
        <v>1.4978</v>
      </c>
      <c r="F1137" s="535">
        <v>1.4979</v>
      </c>
      <c r="G1137" s="535">
        <v>1.498</v>
      </c>
      <c r="H1137" s="536">
        <v>1.4979</v>
      </c>
      <c r="I1137" s="6">
        <f t="shared" si="2"/>
        <v>1.4979285714285713</v>
      </c>
    </row>
    <row r="1138" spans="1:9" ht="13.5" thickBot="1" x14ac:dyDescent="0.25">
      <c r="A1138" s="45">
        <v>44750.833333333336</v>
      </c>
      <c r="B1138" s="544">
        <v>1.498</v>
      </c>
      <c r="C1138" s="544">
        <v>1.4979</v>
      </c>
      <c r="D1138" s="544">
        <v>1.4979</v>
      </c>
      <c r="E1138" s="546">
        <v>1.4979</v>
      </c>
      <c r="F1138" s="544">
        <v>1.4979</v>
      </c>
      <c r="G1138" s="544">
        <v>1.498</v>
      </c>
      <c r="H1138" s="545">
        <v>1.4978</v>
      </c>
      <c r="I1138" s="6">
        <f t="shared" si="2"/>
        <v>1.4979142857142855</v>
      </c>
    </row>
    <row r="1139" spans="1:9" ht="13.5" thickBot="1" x14ac:dyDescent="0.25">
      <c r="A1139" s="41">
        <v>44751</v>
      </c>
      <c r="B1139" s="544">
        <v>1.4979</v>
      </c>
      <c r="C1139" s="544">
        <v>1.4979</v>
      </c>
      <c r="D1139" s="544">
        <v>1.4979</v>
      </c>
      <c r="E1139" s="546">
        <v>1.4978</v>
      </c>
      <c r="F1139" s="544">
        <v>1.4978</v>
      </c>
      <c r="G1139" s="544">
        <v>1.498</v>
      </c>
      <c r="H1139" s="545">
        <v>1.4978</v>
      </c>
      <c r="I1139" s="6">
        <f t="shared" si="2"/>
        <v>1.4978714285714285</v>
      </c>
    </row>
    <row r="1140" spans="1:9" ht="13.5" thickBot="1" x14ac:dyDescent="0.25">
      <c r="A1140" s="43">
        <v>44751.166666666664</v>
      </c>
      <c r="B1140" s="544">
        <v>1.4979</v>
      </c>
      <c r="C1140" s="544">
        <v>1.4979</v>
      </c>
      <c r="D1140" s="544">
        <v>1.498</v>
      </c>
      <c r="E1140" s="546">
        <v>1.4978</v>
      </c>
      <c r="F1140" s="544">
        <v>1.4978</v>
      </c>
      <c r="G1140" s="544">
        <v>1.498</v>
      </c>
      <c r="H1140" s="545">
        <v>1.4978</v>
      </c>
      <c r="I1140" s="6">
        <f t="shared" si="2"/>
        <v>1.497885714285714</v>
      </c>
    </row>
    <row r="1141" spans="1:9" x14ac:dyDescent="0.2">
      <c r="A1141" s="43">
        <v>44751.333333333336</v>
      </c>
      <c r="B1141" s="535">
        <v>1.4979</v>
      </c>
      <c r="C1141" s="535">
        <v>1.4978</v>
      </c>
      <c r="D1141" s="535">
        <v>1.4981</v>
      </c>
      <c r="E1141" s="537">
        <v>1.4979</v>
      </c>
      <c r="F1141" s="535">
        <v>1.4979</v>
      </c>
      <c r="G1141" s="535">
        <v>1.4979</v>
      </c>
      <c r="H1141" s="536">
        <v>1.4978</v>
      </c>
      <c r="I1141" s="6">
        <f t="shared" si="2"/>
        <v>1.4978999999999998</v>
      </c>
    </row>
    <row r="1142" spans="1:9" x14ac:dyDescent="0.2">
      <c r="A1142" s="43">
        <v>44751.5</v>
      </c>
      <c r="B1142" s="535">
        <v>1.4979</v>
      </c>
      <c r="C1142" s="535">
        <v>1.4979</v>
      </c>
      <c r="D1142" s="535">
        <v>1.498</v>
      </c>
      <c r="E1142" s="537">
        <v>1.4979</v>
      </c>
      <c r="F1142" s="535">
        <v>1.4979</v>
      </c>
      <c r="G1142" s="535">
        <v>1.498</v>
      </c>
      <c r="H1142" s="536">
        <v>1.4978</v>
      </c>
      <c r="I1142" s="6">
        <f t="shared" si="2"/>
        <v>1.4979142857142855</v>
      </c>
    </row>
    <row r="1143" spans="1:9" x14ac:dyDescent="0.2">
      <c r="A1143" s="43">
        <v>44751.666666666664</v>
      </c>
      <c r="B1143" s="535">
        <v>1.498</v>
      </c>
      <c r="C1143" s="535">
        <v>1.4978</v>
      </c>
      <c r="D1143" s="535">
        <v>1.4979</v>
      </c>
      <c r="E1143" s="537">
        <v>1.4977</v>
      </c>
      <c r="F1143" s="535">
        <v>1.4978</v>
      </c>
      <c r="G1143" s="535">
        <v>1.4979</v>
      </c>
      <c r="H1143" s="536">
        <v>1.4976</v>
      </c>
      <c r="I1143" s="6">
        <f t="shared" si="2"/>
        <v>1.4978142857142858</v>
      </c>
    </row>
    <row r="1144" spans="1:9" ht="13.5" thickBot="1" x14ac:dyDescent="0.25">
      <c r="A1144" s="45">
        <v>44751.833333333336</v>
      </c>
      <c r="B1144" s="544">
        <v>1.4979</v>
      </c>
      <c r="C1144" s="544">
        <v>1.4979</v>
      </c>
      <c r="D1144" s="544">
        <v>1.4979</v>
      </c>
      <c r="E1144" s="546">
        <v>1.4977</v>
      </c>
      <c r="F1144" s="544">
        <v>1.4978</v>
      </c>
      <c r="G1144" s="544">
        <v>1.4979</v>
      </c>
      <c r="H1144" s="545">
        <v>1.4977</v>
      </c>
      <c r="I1144" s="6">
        <f t="shared" si="2"/>
        <v>1.4978285714285715</v>
      </c>
    </row>
    <row r="1145" spans="1:9" x14ac:dyDescent="0.2">
      <c r="A1145" s="41">
        <v>44752</v>
      </c>
      <c r="B1145" s="525">
        <v>1.4981</v>
      </c>
      <c r="C1145" s="521">
        <v>1.4979</v>
      </c>
      <c r="D1145" s="521">
        <v>1.498</v>
      </c>
      <c r="E1145" s="524">
        <v>1.4979</v>
      </c>
      <c r="F1145" s="521">
        <v>1.4979</v>
      </c>
      <c r="G1145" s="521">
        <v>1.4981</v>
      </c>
      <c r="H1145" s="523">
        <v>1.4979</v>
      </c>
      <c r="I1145" s="6">
        <f t="shared" si="2"/>
        <v>1.4979714285714285</v>
      </c>
    </row>
    <row r="1146" spans="1:9" x14ac:dyDescent="0.2">
      <c r="A1146" s="43">
        <v>44752.166666666664</v>
      </c>
      <c r="B1146" s="535">
        <v>1.4981</v>
      </c>
      <c r="C1146" s="526">
        <v>1.4978</v>
      </c>
      <c r="D1146" s="526">
        <v>1.498</v>
      </c>
      <c r="E1146" s="527">
        <v>1.4977</v>
      </c>
      <c r="F1146" s="526">
        <v>1.4979</v>
      </c>
      <c r="G1146" s="526">
        <v>1.4979</v>
      </c>
      <c r="H1146" s="528">
        <v>1.4978</v>
      </c>
      <c r="I1146" s="6">
        <f t="shared" si="2"/>
        <v>1.497885714285714</v>
      </c>
    </row>
    <row r="1147" spans="1:9" x14ac:dyDescent="0.2">
      <c r="A1147" s="43">
        <v>44752.333333333336</v>
      </c>
      <c r="B1147" s="535">
        <v>1.498</v>
      </c>
      <c r="C1147" s="535">
        <v>1.4978</v>
      </c>
      <c r="D1147" s="535">
        <v>1.4979</v>
      </c>
      <c r="E1147" s="537">
        <v>1.4979</v>
      </c>
      <c r="F1147" s="535">
        <v>1.4979</v>
      </c>
      <c r="G1147" s="535">
        <v>1.498</v>
      </c>
      <c r="H1147" s="536">
        <v>1.498</v>
      </c>
      <c r="I1147" s="6">
        <f t="shared" si="2"/>
        <v>1.4979285714285713</v>
      </c>
    </row>
    <row r="1148" spans="1:9" x14ac:dyDescent="0.2">
      <c r="A1148" s="43">
        <v>44752.5</v>
      </c>
      <c r="B1148" s="535">
        <v>1.498</v>
      </c>
      <c r="C1148" s="535">
        <v>1.4979</v>
      </c>
      <c r="D1148" s="535">
        <v>1.4979</v>
      </c>
      <c r="E1148" s="537">
        <v>1.4978</v>
      </c>
      <c r="F1148" s="535">
        <v>1.4979</v>
      </c>
      <c r="G1148" s="535">
        <v>1.498</v>
      </c>
      <c r="H1148" s="536">
        <v>1.4979</v>
      </c>
      <c r="I1148" s="6">
        <f t="shared" si="2"/>
        <v>1.4979142857142855</v>
      </c>
    </row>
    <row r="1149" spans="1:9" x14ac:dyDescent="0.2">
      <c r="A1149" s="43">
        <v>44752.666666666664</v>
      </c>
      <c r="B1149" s="547">
        <v>1.4975000000000001</v>
      </c>
      <c r="C1149" s="547">
        <v>1.4962</v>
      </c>
      <c r="D1149" s="547">
        <v>1.4962</v>
      </c>
      <c r="E1149" s="549">
        <v>1.4972000000000001</v>
      </c>
      <c r="F1149" s="547">
        <v>1.4970000000000001</v>
      </c>
      <c r="G1149" s="547">
        <v>1.4964</v>
      </c>
      <c r="H1149" s="548">
        <v>1.4967999999999999</v>
      </c>
      <c r="I1149" s="6">
        <f t="shared" si="2"/>
        <v>1.4967571428571431</v>
      </c>
    </row>
    <row r="1150" spans="1:9" ht="13.5" thickBot="1" x14ac:dyDescent="0.25">
      <c r="A1150" s="45">
        <v>44752.833333333336</v>
      </c>
      <c r="B1150" s="559">
        <v>1.4973000000000001</v>
      </c>
      <c r="C1150" s="559">
        <v>1.4957</v>
      </c>
      <c r="D1150" s="559">
        <v>1.4957</v>
      </c>
      <c r="E1150" s="561">
        <v>1.4968999999999999</v>
      </c>
      <c r="F1150" s="559">
        <v>1.4970000000000001</v>
      </c>
      <c r="G1150" s="559">
        <v>1.4958</v>
      </c>
      <c r="H1150" s="560">
        <v>1.4964</v>
      </c>
      <c r="I1150" s="6">
        <f t="shared" si="2"/>
        <v>1.4964</v>
      </c>
    </row>
    <row r="1151" spans="1:9" x14ac:dyDescent="0.2">
      <c r="A1151" s="41">
        <v>44753</v>
      </c>
      <c r="B1151" s="525">
        <v>1.4972000000000001</v>
      </c>
      <c r="C1151" s="521">
        <v>1.4966999999999999</v>
      </c>
      <c r="D1151" s="521">
        <v>1.4965999999999999</v>
      </c>
      <c r="E1151" s="524">
        <v>1.4971000000000001</v>
      </c>
      <c r="F1151" s="521">
        <v>1.4970000000000001</v>
      </c>
      <c r="G1151" s="521">
        <v>1.4965999999999999</v>
      </c>
      <c r="H1151" s="523">
        <v>1.4967999999999999</v>
      </c>
      <c r="I1151" s="6">
        <f t="shared" si="2"/>
        <v>1.4968571428571431</v>
      </c>
    </row>
    <row r="1152" spans="1:9" x14ac:dyDescent="0.2">
      <c r="A1152" s="43">
        <v>44753.166666666664</v>
      </c>
      <c r="B1152" s="547">
        <v>1.4976</v>
      </c>
      <c r="C1152" s="526">
        <v>1.4963</v>
      </c>
      <c r="D1152" s="526">
        <v>1.4961</v>
      </c>
      <c r="E1152" s="527">
        <v>1.4973000000000001</v>
      </c>
      <c r="F1152" s="526">
        <v>1.4971000000000001</v>
      </c>
      <c r="G1152" s="526">
        <v>1.4962</v>
      </c>
      <c r="H1152" s="528">
        <v>1.4970000000000001</v>
      </c>
      <c r="I1152" s="6">
        <f t="shared" si="2"/>
        <v>1.4968000000000001</v>
      </c>
    </row>
    <row r="1153" spans="1:9" x14ac:dyDescent="0.2">
      <c r="A1153" s="43">
        <v>44753.333333333336</v>
      </c>
      <c r="B1153" s="547">
        <v>1.4972000000000001</v>
      </c>
      <c r="C1153" s="547">
        <v>1.4962</v>
      </c>
      <c r="D1153" s="547">
        <v>1.4962</v>
      </c>
      <c r="E1153" s="549">
        <v>1.4972000000000001</v>
      </c>
      <c r="F1153" s="547">
        <v>1.4970000000000001</v>
      </c>
      <c r="G1153" s="547">
        <v>1.4963</v>
      </c>
      <c r="H1153" s="548">
        <v>1.4972000000000001</v>
      </c>
      <c r="I1153" s="6">
        <f t="shared" si="2"/>
        <v>1.4967571428571429</v>
      </c>
    </row>
    <row r="1154" spans="1:9" x14ac:dyDescent="0.2">
      <c r="A1154" s="43">
        <v>44753.5</v>
      </c>
      <c r="B1154" s="547">
        <v>1.4972000000000001</v>
      </c>
      <c r="C1154" s="547">
        <v>1.4964</v>
      </c>
      <c r="D1154" s="547">
        <v>1.4962</v>
      </c>
      <c r="E1154" s="549">
        <v>1.4972000000000001</v>
      </c>
      <c r="F1154" s="547">
        <v>1.4971000000000001</v>
      </c>
      <c r="G1154" s="547">
        <v>1.4963</v>
      </c>
      <c r="H1154" s="548">
        <v>1.4973000000000001</v>
      </c>
      <c r="I1154" s="6">
        <f t="shared" si="2"/>
        <v>1.4968142857142854</v>
      </c>
    </row>
    <row r="1155" spans="1:9" x14ac:dyDescent="0.2">
      <c r="A1155" s="43">
        <v>44753.666666666664</v>
      </c>
      <c r="B1155" s="547">
        <v>1.4973000000000001</v>
      </c>
      <c r="C1155" s="547">
        <v>1.4963</v>
      </c>
      <c r="D1155" s="547">
        <v>1.4963</v>
      </c>
      <c r="E1155" s="549">
        <v>1.4973000000000001</v>
      </c>
      <c r="F1155" s="547">
        <v>1.4971000000000001</v>
      </c>
      <c r="G1155" s="547">
        <v>1.4964</v>
      </c>
      <c r="H1155" s="548">
        <v>1.4974000000000001</v>
      </c>
      <c r="I1155" s="6">
        <f t="shared" si="2"/>
        <v>1.4968714285714284</v>
      </c>
    </row>
    <row r="1156" spans="1:9" ht="13.5" thickBot="1" x14ac:dyDescent="0.25">
      <c r="A1156" s="45">
        <v>44753.833333333336</v>
      </c>
      <c r="B1156" s="547">
        <v>1.4972000000000001</v>
      </c>
      <c r="C1156" s="547">
        <v>1.4963</v>
      </c>
      <c r="D1156" s="547">
        <v>1.4962</v>
      </c>
      <c r="E1156" s="549">
        <v>1.4973000000000001</v>
      </c>
      <c r="F1156" s="547">
        <v>1.4971000000000001</v>
      </c>
      <c r="G1156" s="547">
        <v>1.4964</v>
      </c>
      <c r="H1156" s="548">
        <v>1.4975000000000001</v>
      </c>
      <c r="I1156" s="6">
        <f t="shared" si="2"/>
        <v>1.4968571428571429</v>
      </c>
    </row>
    <row r="1157" spans="1:9" x14ac:dyDescent="0.2">
      <c r="A1157" s="41">
        <v>44754</v>
      </c>
      <c r="B1157" s="525">
        <v>1.4972000000000001</v>
      </c>
      <c r="C1157" s="521">
        <v>1.4963</v>
      </c>
      <c r="D1157" s="521">
        <v>1.4962</v>
      </c>
      <c r="E1157" s="524">
        <v>1.4972000000000001</v>
      </c>
      <c r="F1157" s="521">
        <v>1.4970000000000001</v>
      </c>
      <c r="G1157" s="521">
        <v>1.4964</v>
      </c>
      <c r="H1157" s="523">
        <v>1.4974000000000001</v>
      </c>
      <c r="I1157" s="6">
        <f t="shared" si="2"/>
        <v>1.4968142857142859</v>
      </c>
    </row>
    <row r="1158" spans="1:9" x14ac:dyDescent="0.2">
      <c r="A1158" s="43">
        <v>44754.166666666664</v>
      </c>
      <c r="B1158" s="547">
        <v>1.4973000000000001</v>
      </c>
      <c r="C1158" s="526">
        <v>1.4963</v>
      </c>
      <c r="D1158" s="526">
        <v>1.4962</v>
      </c>
      <c r="E1158" s="527">
        <v>1.4972000000000001</v>
      </c>
      <c r="F1158" s="526">
        <v>1.4970000000000001</v>
      </c>
      <c r="G1158" s="526">
        <v>1.4963</v>
      </c>
      <c r="H1158" s="528">
        <v>1.4974000000000001</v>
      </c>
      <c r="I1158" s="6">
        <f t="shared" si="2"/>
        <v>1.4968142857142859</v>
      </c>
    </row>
    <row r="1159" spans="1:9" x14ac:dyDescent="0.2">
      <c r="A1159" s="43">
        <v>44754.333333333336</v>
      </c>
      <c r="B1159" s="563">
        <v>1.4967999999999999</v>
      </c>
      <c r="C1159" s="563">
        <v>1.4964999999999999</v>
      </c>
      <c r="D1159" s="563">
        <v>1.4965999999999999</v>
      </c>
      <c r="E1159" s="565">
        <v>1.4967999999999999</v>
      </c>
      <c r="F1159" s="563">
        <v>1.4966999999999999</v>
      </c>
      <c r="G1159" s="563">
        <v>1.4965999999999999</v>
      </c>
      <c r="H1159" s="564">
        <v>1.4966999999999999</v>
      </c>
      <c r="I1159" s="6">
        <f t="shared" si="2"/>
        <v>1.4966714285714284</v>
      </c>
    </row>
    <row r="1160" spans="1:9" x14ac:dyDescent="0.2">
      <c r="A1160" s="43">
        <v>44754.5</v>
      </c>
      <c r="B1160" s="563">
        <v>1.4967999999999999</v>
      </c>
      <c r="C1160" s="563">
        <v>1.4964999999999999</v>
      </c>
      <c r="D1160" s="563">
        <v>1.4965999999999999</v>
      </c>
      <c r="E1160" s="565">
        <v>1.4967999999999999</v>
      </c>
      <c r="F1160" s="563">
        <v>1.4966999999999999</v>
      </c>
      <c r="G1160" s="563">
        <v>1.4965999999999999</v>
      </c>
      <c r="H1160" s="564">
        <v>1.4966999999999999</v>
      </c>
      <c r="I1160" s="6">
        <f t="shared" si="2"/>
        <v>1.4966714285714284</v>
      </c>
    </row>
    <row r="1161" spans="1:9" x14ac:dyDescent="0.2">
      <c r="A1161" s="43">
        <v>44754.666666666664</v>
      </c>
      <c r="B1161" s="563">
        <v>1.4971000000000001</v>
      </c>
      <c r="C1161" s="563">
        <v>1.4962</v>
      </c>
      <c r="D1161" s="563">
        <v>1.4962</v>
      </c>
      <c r="E1161" s="565">
        <v>1.4961</v>
      </c>
      <c r="F1161" s="563">
        <v>1.4970000000000001</v>
      </c>
      <c r="G1161" s="563">
        <v>1.4962</v>
      </c>
      <c r="H1161" s="564">
        <v>1.4971000000000001</v>
      </c>
      <c r="I1161" s="6">
        <f t="shared" ref="I1161:I1168" si="3">AVERAGE(B1161:H1161)</f>
        <v>1.4965571428571427</v>
      </c>
    </row>
    <row r="1162" spans="1:9" ht="13.5" thickBot="1" x14ac:dyDescent="0.25">
      <c r="A1162" s="45">
        <v>44754.833333333336</v>
      </c>
      <c r="B1162" s="563">
        <v>1.4971000000000001</v>
      </c>
      <c r="C1162" s="563">
        <v>1.4962</v>
      </c>
      <c r="D1162" s="563">
        <v>1.4961</v>
      </c>
      <c r="E1162" s="565">
        <v>1.4971000000000001</v>
      </c>
      <c r="F1162" s="563">
        <v>1.4968999999999999</v>
      </c>
      <c r="G1162" s="563">
        <v>1.4962</v>
      </c>
      <c r="H1162" s="564">
        <v>1.4971000000000001</v>
      </c>
      <c r="I1162" s="6">
        <f t="shared" si="3"/>
        <v>1.4966714285714284</v>
      </c>
    </row>
    <row r="1163" spans="1:9" x14ac:dyDescent="0.2">
      <c r="A1163" s="41">
        <v>44755</v>
      </c>
      <c r="B1163" s="525">
        <v>1.4974000000000001</v>
      </c>
      <c r="C1163" s="521">
        <v>1.4962</v>
      </c>
      <c r="D1163" s="521">
        <v>1.4961</v>
      </c>
      <c r="E1163" s="524">
        <v>1.4971000000000001</v>
      </c>
      <c r="F1163" s="521">
        <v>1.4970000000000001</v>
      </c>
      <c r="G1163" s="521">
        <v>1.4962</v>
      </c>
      <c r="H1163" s="523">
        <v>1.4971000000000001</v>
      </c>
      <c r="I1163" s="6">
        <f t="shared" si="3"/>
        <v>1.4967285714285714</v>
      </c>
    </row>
    <row r="1164" spans="1:9" x14ac:dyDescent="0.2">
      <c r="A1164" s="43">
        <v>44755.166666666664</v>
      </c>
      <c r="B1164" s="563">
        <v>1.4970000000000001</v>
      </c>
      <c r="C1164" s="526">
        <v>1.4962</v>
      </c>
      <c r="D1164" s="526">
        <v>1.496</v>
      </c>
      <c r="E1164" s="527">
        <v>1.4972000000000001</v>
      </c>
      <c r="F1164" s="526">
        <v>1.4970000000000001</v>
      </c>
      <c r="G1164" s="526">
        <v>1.4962</v>
      </c>
      <c r="H1164" s="528">
        <v>1.4971000000000001</v>
      </c>
      <c r="I1164" s="6">
        <f t="shared" si="3"/>
        <v>1.4966714285714287</v>
      </c>
    </row>
    <row r="1165" spans="1:9" x14ac:dyDescent="0.2">
      <c r="A1165" s="43">
        <v>44755.333333333336</v>
      </c>
      <c r="B1165" s="563">
        <v>1.4971000000000001</v>
      </c>
      <c r="C1165" s="563">
        <v>1.4963</v>
      </c>
      <c r="D1165" s="563">
        <v>1.4962</v>
      </c>
      <c r="E1165" s="565">
        <v>1.4972000000000001</v>
      </c>
      <c r="F1165" s="563">
        <v>1.4968999999999999</v>
      </c>
      <c r="G1165" s="563">
        <v>1.4963</v>
      </c>
      <c r="H1165" s="564">
        <v>1.4971000000000001</v>
      </c>
      <c r="I1165" s="6">
        <f t="shared" si="3"/>
        <v>1.4967285714285714</v>
      </c>
    </row>
    <row r="1166" spans="1:9" x14ac:dyDescent="0.2">
      <c r="A1166" s="43">
        <v>44755.5</v>
      </c>
      <c r="B1166" s="563">
        <v>1.4978</v>
      </c>
      <c r="C1166" s="563">
        <v>1.4962</v>
      </c>
      <c r="D1166" s="563">
        <v>1.4962</v>
      </c>
      <c r="E1166" s="565">
        <v>1.4972000000000001</v>
      </c>
      <c r="F1166" s="563">
        <v>1.4970000000000001</v>
      </c>
      <c r="G1166" s="563">
        <v>1.4966999999999999</v>
      </c>
      <c r="H1166" s="564">
        <v>1.4970000000000001</v>
      </c>
      <c r="I1166" s="6">
        <f t="shared" si="3"/>
        <v>1.4968714285714284</v>
      </c>
    </row>
    <row r="1167" spans="1:9" x14ac:dyDescent="0.2">
      <c r="A1167" s="43">
        <v>44755.666666666664</v>
      </c>
      <c r="B1167" s="563">
        <v>1.4967999999999999</v>
      </c>
      <c r="C1167" s="563">
        <v>1.4967999999999999</v>
      </c>
      <c r="D1167" s="563">
        <v>1.4962</v>
      </c>
      <c r="E1167" s="565">
        <v>1.4973000000000001</v>
      </c>
      <c r="F1167" s="563">
        <v>1.4970000000000001</v>
      </c>
      <c r="G1167" s="563">
        <v>1.4965999999999999</v>
      </c>
      <c r="H1167" s="564">
        <v>1.4976</v>
      </c>
      <c r="I1167" s="6">
        <f t="shared" si="3"/>
        <v>1.4968999999999999</v>
      </c>
    </row>
    <row r="1168" spans="1:9" ht="13.5" thickBot="1" x14ac:dyDescent="0.25">
      <c r="A1168" s="45">
        <v>44755.833333333336</v>
      </c>
      <c r="B1168" s="563">
        <v>1.4970000000000001</v>
      </c>
      <c r="C1168" s="563">
        <v>1.4962</v>
      </c>
      <c r="D1168" s="563">
        <v>1.4962</v>
      </c>
      <c r="E1168" s="565">
        <v>1.4972000000000001</v>
      </c>
      <c r="F1168" s="563">
        <v>1.4970000000000001</v>
      </c>
      <c r="G1168" s="563">
        <v>1.4964999999999999</v>
      </c>
      <c r="H1168" s="564">
        <v>1.4971000000000001</v>
      </c>
      <c r="I1168" s="6">
        <f t="shared" si="3"/>
        <v>1.4967428571428572</v>
      </c>
    </row>
    <row r="1169" spans="1:9" x14ac:dyDescent="0.2">
      <c r="A1169" s="41">
        <v>44756</v>
      </c>
      <c r="B1169" s="525">
        <v>1.4968999999999999</v>
      </c>
      <c r="C1169" s="521">
        <v>1.4962</v>
      </c>
      <c r="D1169" s="521">
        <v>1.4962</v>
      </c>
      <c r="E1169" s="524">
        <v>1.4971000000000001</v>
      </c>
      <c r="F1169" s="521">
        <v>1.4968999999999999</v>
      </c>
      <c r="G1169" s="521">
        <v>1.4964</v>
      </c>
      <c r="H1169" s="523">
        <v>1.4968999999999999</v>
      </c>
    </row>
    <row r="1170" spans="1:9" x14ac:dyDescent="0.2">
      <c r="A1170" s="43">
        <v>44756.166666666664</v>
      </c>
      <c r="B1170" s="563">
        <v>1.4968999999999999</v>
      </c>
      <c r="C1170" s="526">
        <v>1.4962</v>
      </c>
      <c r="D1170" s="526">
        <v>1.4962</v>
      </c>
      <c r="E1170" s="527">
        <v>1.4970000000000001</v>
      </c>
      <c r="F1170" s="526">
        <v>1.4968999999999999</v>
      </c>
      <c r="G1170" s="526">
        <v>1.4964999999999999</v>
      </c>
      <c r="H1170" s="528">
        <v>1.4968999999999999</v>
      </c>
    </row>
    <row r="1171" spans="1:9" x14ac:dyDescent="0.2">
      <c r="A1171" s="43">
        <v>44756.333333333336</v>
      </c>
      <c r="B1171" s="563">
        <v>1.4968999999999999</v>
      </c>
      <c r="C1171" s="563">
        <v>1.4965999999999999</v>
      </c>
      <c r="D1171" s="563">
        <v>1.4964999999999999</v>
      </c>
      <c r="E1171" s="565">
        <v>1.4972000000000001</v>
      </c>
      <c r="F1171" s="563">
        <v>1.4970000000000001</v>
      </c>
      <c r="G1171" s="563">
        <v>1.4965999999999999</v>
      </c>
      <c r="H1171" s="564">
        <v>1.4967999999999999</v>
      </c>
    </row>
    <row r="1172" spans="1:9" x14ac:dyDescent="0.2">
      <c r="A1172" s="43">
        <v>44756.5</v>
      </c>
      <c r="B1172" s="563">
        <v>1.4970000000000001</v>
      </c>
      <c r="C1172" s="563">
        <v>1.4966999999999999</v>
      </c>
      <c r="D1172" s="563">
        <v>1.4964999999999999</v>
      </c>
      <c r="E1172" s="565">
        <v>1.4972000000000001</v>
      </c>
      <c r="F1172" s="563">
        <v>1.4972000000000001</v>
      </c>
      <c r="G1172" s="563">
        <v>1.4966999999999999</v>
      </c>
      <c r="H1172" s="564">
        <v>1.4967999999999999</v>
      </c>
    </row>
    <row r="1173" spans="1:9" x14ac:dyDescent="0.2">
      <c r="A1173" s="43">
        <v>44756.666666666664</v>
      </c>
      <c r="B1173" s="563">
        <v>1.4984999999999999</v>
      </c>
      <c r="C1173" s="563">
        <v>1.4970000000000001</v>
      </c>
      <c r="D1173" s="563">
        <v>1.4966999999999999</v>
      </c>
      <c r="E1173" s="565">
        <v>1.4972000000000001</v>
      </c>
      <c r="F1173" s="563">
        <v>1.4970000000000001</v>
      </c>
      <c r="G1173" s="563">
        <v>1.4966999999999999</v>
      </c>
      <c r="H1173" s="564">
        <v>1.4968999999999999</v>
      </c>
    </row>
    <row r="1174" spans="1:9" ht="13.5" thickBot="1" x14ac:dyDescent="0.25">
      <c r="A1174" s="45">
        <v>44756.833333333336</v>
      </c>
      <c r="B1174" s="559">
        <v>1.4967999999999999</v>
      </c>
      <c r="C1174" s="559">
        <v>1.4966999999999999</v>
      </c>
      <c r="D1174" s="559">
        <v>1.4967999999999999</v>
      </c>
      <c r="E1174" s="561">
        <v>1.4971000000000001</v>
      </c>
      <c r="F1174" s="559">
        <v>1.4968999999999999</v>
      </c>
      <c r="G1174" s="559">
        <v>1.4967999999999999</v>
      </c>
      <c r="H1174" s="560">
        <v>1.4970000000000001</v>
      </c>
    </row>
    <row r="1175" spans="1:9" x14ac:dyDescent="0.2">
      <c r="A1175" s="41">
        <v>44757</v>
      </c>
      <c r="B1175" s="525">
        <v>1.4966999999999999</v>
      </c>
      <c r="C1175" s="521">
        <v>1.4965999999999999</v>
      </c>
      <c r="D1175" s="521">
        <v>1.4965999999999999</v>
      </c>
      <c r="E1175" s="524">
        <v>1.4971000000000001</v>
      </c>
      <c r="F1175" s="521">
        <v>1.4968999999999999</v>
      </c>
      <c r="G1175" s="521">
        <v>1.4964</v>
      </c>
      <c r="H1175" s="523">
        <v>1.4972000000000001</v>
      </c>
    </row>
    <row r="1176" spans="1:9" x14ac:dyDescent="0.2">
      <c r="A1176" s="43">
        <v>44757.166666666664</v>
      </c>
      <c r="B1176" s="563">
        <v>1.4967999999999999</v>
      </c>
      <c r="C1176" s="526">
        <v>1.4966999999999999</v>
      </c>
      <c r="D1176" s="526">
        <v>1.4965999999999999</v>
      </c>
      <c r="E1176" s="527">
        <v>1.4971000000000001</v>
      </c>
      <c r="F1176" s="526">
        <v>1.4968999999999999</v>
      </c>
      <c r="G1176" s="526">
        <v>1.4964</v>
      </c>
      <c r="H1176" s="528">
        <v>1.4972000000000001</v>
      </c>
    </row>
    <row r="1177" spans="1:9" x14ac:dyDescent="0.2">
      <c r="A1177" s="43">
        <v>44757.333333333336</v>
      </c>
      <c r="B1177" s="563">
        <v>1.4966999999999999</v>
      </c>
      <c r="C1177" s="526">
        <v>1.4967999999999999</v>
      </c>
      <c r="D1177" s="526">
        <v>1.4966999999999999</v>
      </c>
      <c r="E1177" s="527">
        <v>1.4972000000000001</v>
      </c>
      <c r="F1177" s="526">
        <v>1.4968999999999999</v>
      </c>
      <c r="G1177" s="526">
        <v>1.4964</v>
      </c>
      <c r="H1177" s="528">
        <v>1.4971000000000001</v>
      </c>
    </row>
    <row r="1178" spans="1:9" x14ac:dyDescent="0.2">
      <c r="A1178" s="43">
        <v>44757.5</v>
      </c>
      <c r="B1178" s="563">
        <v>1.4968999999999999</v>
      </c>
      <c r="C1178" s="526">
        <v>1.4968999999999999</v>
      </c>
      <c r="D1178" s="526">
        <v>1.4967999999999999</v>
      </c>
      <c r="E1178" s="527">
        <v>1.4970000000000001</v>
      </c>
      <c r="F1178" s="526">
        <v>1.4968999999999999</v>
      </c>
      <c r="G1178" s="526">
        <v>1.4964</v>
      </c>
      <c r="H1178" s="528">
        <v>1.4971000000000001</v>
      </c>
    </row>
    <row r="1179" spans="1:9" x14ac:dyDescent="0.2">
      <c r="A1179" s="43">
        <v>44757.666666666664</v>
      </c>
      <c r="B1179" s="563">
        <v>1.4970000000000001</v>
      </c>
      <c r="C1179" s="563">
        <v>1.4968999999999999</v>
      </c>
      <c r="D1179" s="563">
        <v>1.4970000000000001</v>
      </c>
      <c r="E1179" s="565">
        <v>1.4970000000000001</v>
      </c>
      <c r="F1179" s="563">
        <v>1.4970000000000001</v>
      </c>
      <c r="G1179" s="563">
        <v>1.4964</v>
      </c>
      <c r="H1179" s="564">
        <v>1.4972000000000001</v>
      </c>
    </row>
    <row r="1180" spans="1:9" ht="13.5" thickBot="1" x14ac:dyDescent="0.25">
      <c r="A1180" s="45">
        <v>44757.833333333336</v>
      </c>
      <c r="B1180" s="559">
        <v>1.4971000000000001</v>
      </c>
      <c r="C1180" s="559">
        <v>1.4972000000000001</v>
      </c>
      <c r="D1180" s="559">
        <v>1.4973000000000001</v>
      </c>
      <c r="E1180" s="561">
        <v>1.4975000000000001</v>
      </c>
      <c r="F1180" s="559">
        <v>1.4968999999999999</v>
      </c>
      <c r="G1180" s="559">
        <v>1.4970000000000001</v>
      </c>
      <c r="H1180" s="560">
        <v>1.4972000000000001</v>
      </c>
    </row>
    <row r="1181" spans="1:9" x14ac:dyDescent="0.2">
      <c r="A1181" s="41">
        <v>44758</v>
      </c>
      <c r="B1181" s="521">
        <v>1.4979</v>
      </c>
      <c r="C1181" s="521">
        <v>1.4978</v>
      </c>
      <c r="D1181" s="521">
        <v>1.498</v>
      </c>
      <c r="E1181" s="524">
        <v>1.498</v>
      </c>
      <c r="F1181" s="521">
        <v>1.4973000000000001</v>
      </c>
      <c r="G1181" s="521">
        <v>1.4978</v>
      </c>
      <c r="H1181" s="523">
        <v>1.4974000000000001</v>
      </c>
    </row>
    <row r="1182" spans="1:9" x14ac:dyDescent="0.2">
      <c r="A1182" s="43">
        <v>44758.166666666664</v>
      </c>
      <c r="B1182" s="404">
        <v>1.4979</v>
      </c>
      <c r="C1182" s="526">
        <v>1.4979</v>
      </c>
      <c r="D1182" s="526">
        <v>1.4981</v>
      </c>
      <c r="E1182" s="527">
        <v>1.4981</v>
      </c>
      <c r="F1182" s="526">
        <v>1.4977</v>
      </c>
      <c r="G1182" s="404">
        <v>1.4979</v>
      </c>
      <c r="H1182" s="528">
        <v>1.4978</v>
      </c>
    </row>
    <row r="1183" spans="1:9" ht="12" customHeight="1" x14ac:dyDescent="0.2">
      <c r="A1183" s="43">
        <v>44758.333333333336</v>
      </c>
      <c r="B1183" s="402">
        <v>1.498</v>
      </c>
      <c r="C1183" s="563">
        <v>1.498</v>
      </c>
      <c r="D1183" s="526">
        <v>1.4982</v>
      </c>
      <c r="E1183" s="527">
        <v>1.4979</v>
      </c>
      <c r="F1183" s="526">
        <v>1.4981</v>
      </c>
      <c r="G1183" s="402">
        <v>1.4979</v>
      </c>
      <c r="H1183" s="528">
        <v>1.4979</v>
      </c>
      <c r="I1183" s="39"/>
    </row>
    <row r="1184" spans="1:9" x14ac:dyDescent="0.2">
      <c r="A1184" s="43">
        <v>44758.5</v>
      </c>
      <c r="B1184" s="563">
        <v>1.498</v>
      </c>
      <c r="C1184" s="404">
        <v>1.498</v>
      </c>
      <c r="D1184" s="526">
        <v>1.4981</v>
      </c>
      <c r="E1184" s="527">
        <v>1.4977</v>
      </c>
      <c r="F1184" s="526">
        <v>1.498</v>
      </c>
      <c r="G1184" s="563">
        <v>1.4979</v>
      </c>
      <c r="H1184" s="528">
        <v>1.4979</v>
      </c>
    </row>
    <row r="1185" spans="1:8" x14ac:dyDescent="0.2">
      <c r="A1185" s="43">
        <v>44758.666666666664</v>
      </c>
      <c r="B1185" s="563">
        <v>1.498</v>
      </c>
      <c r="C1185" s="563">
        <v>1.498</v>
      </c>
      <c r="D1185" s="563">
        <v>1.4982</v>
      </c>
      <c r="E1185" s="565">
        <v>1.4978</v>
      </c>
      <c r="F1185" s="563">
        <v>1.4981</v>
      </c>
      <c r="G1185" s="563">
        <v>1.498</v>
      </c>
      <c r="H1185" s="564">
        <v>1.4978</v>
      </c>
    </row>
    <row r="1186" spans="1:8" ht="13.5" thickBot="1" x14ac:dyDescent="0.25">
      <c r="A1186" s="45">
        <v>44758.833333333336</v>
      </c>
      <c r="B1186" s="559">
        <v>1.4981</v>
      </c>
      <c r="C1186" s="559">
        <v>1.498</v>
      </c>
      <c r="D1186" s="559">
        <v>1.4982</v>
      </c>
      <c r="E1186" s="561">
        <v>1.498</v>
      </c>
      <c r="F1186" s="559">
        <v>1.498</v>
      </c>
      <c r="G1186" s="559">
        <v>1.4979</v>
      </c>
      <c r="H1186" s="560">
        <v>1.4978</v>
      </c>
    </row>
    <row r="1187" spans="1:8" x14ac:dyDescent="0.2">
      <c r="A1187" s="41">
        <v>44759</v>
      </c>
      <c r="B1187" s="525">
        <v>1.498</v>
      </c>
      <c r="C1187" s="521">
        <v>1.4977</v>
      </c>
      <c r="D1187" s="521">
        <v>1.4981</v>
      </c>
      <c r="E1187" s="524">
        <v>1.4977</v>
      </c>
      <c r="F1187" s="521">
        <v>1.498</v>
      </c>
      <c r="G1187" s="521">
        <v>1.4979</v>
      </c>
      <c r="H1187" s="523">
        <v>1.4978</v>
      </c>
    </row>
    <row r="1188" spans="1:8" x14ac:dyDescent="0.2">
      <c r="A1188" s="43">
        <v>44759.166666666664</v>
      </c>
      <c r="B1188" s="563">
        <v>1.498</v>
      </c>
      <c r="C1188" s="526">
        <v>1.4978</v>
      </c>
      <c r="D1188" s="526">
        <v>1.498</v>
      </c>
      <c r="E1188" s="527">
        <v>1.4977</v>
      </c>
      <c r="F1188" s="526">
        <v>1.4979</v>
      </c>
      <c r="G1188" s="526">
        <v>1.498</v>
      </c>
      <c r="H1188" s="528">
        <v>1.4978</v>
      </c>
    </row>
    <row r="1189" spans="1:8" x14ac:dyDescent="0.2">
      <c r="A1189" s="43">
        <v>44759.333333333336</v>
      </c>
      <c r="B1189" s="563">
        <v>1.498</v>
      </c>
      <c r="C1189" s="526">
        <v>1.4979</v>
      </c>
      <c r="D1189" s="526">
        <v>1.4981</v>
      </c>
      <c r="E1189" s="527">
        <v>1.4975000000000001</v>
      </c>
      <c r="F1189" s="526">
        <v>1.498</v>
      </c>
      <c r="G1189" s="526">
        <v>1.4981</v>
      </c>
      <c r="H1189" s="528">
        <v>1.498</v>
      </c>
    </row>
    <row r="1190" spans="1:8" x14ac:dyDescent="0.2">
      <c r="A1190" s="43">
        <v>44759.5</v>
      </c>
      <c r="B1190" s="563">
        <v>1.498</v>
      </c>
      <c r="C1190" s="526">
        <v>1.4978</v>
      </c>
      <c r="D1190" s="526">
        <v>1.498</v>
      </c>
      <c r="E1190" s="527">
        <v>1.4977</v>
      </c>
      <c r="F1190" s="526">
        <v>1.4979</v>
      </c>
      <c r="G1190" s="526">
        <v>1.4979</v>
      </c>
      <c r="H1190" s="528">
        <v>1.4978</v>
      </c>
    </row>
    <row r="1191" spans="1:8" x14ac:dyDescent="0.2">
      <c r="A1191" s="43">
        <v>44759.666666666664</v>
      </c>
      <c r="B1191" s="563">
        <v>1.4979</v>
      </c>
      <c r="C1191" s="563">
        <v>1.498</v>
      </c>
      <c r="D1191" s="563">
        <v>1.498</v>
      </c>
      <c r="E1191" s="565">
        <v>1.4981</v>
      </c>
      <c r="F1191" s="563">
        <v>1.498</v>
      </c>
      <c r="G1191" s="563">
        <v>1.4983</v>
      </c>
      <c r="H1191" s="564">
        <v>1.4982</v>
      </c>
    </row>
    <row r="1192" spans="1:8" ht="13.5" thickBot="1" x14ac:dyDescent="0.25">
      <c r="A1192" s="45">
        <v>44759.833333333336</v>
      </c>
      <c r="B1192" s="559">
        <v>1.4979</v>
      </c>
      <c r="C1192" s="559">
        <v>1.4978</v>
      </c>
      <c r="D1192" s="559">
        <v>1.4981</v>
      </c>
      <c r="E1192" s="561">
        <v>1.4981</v>
      </c>
      <c r="F1192" s="559">
        <v>1.498</v>
      </c>
      <c r="G1192" s="559">
        <v>1.498</v>
      </c>
      <c r="H1192" s="560">
        <v>1.4979</v>
      </c>
    </row>
    <row r="1193" spans="1:8" x14ac:dyDescent="0.2">
      <c r="A1193" s="41">
        <v>44760</v>
      </c>
      <c r="B1193" s="525">
        <v>1.4979</v>
      </c>
      <c r="C1193" s="521">
        <v>1.4979</v>
      </c>
      <c r="D1193" s="521">
        <v>1.498</v>
      </c>
      <c r="E1193" s="524">
        <v>1.498</v>
      </c>
      <c r="F1193" s="521">
        <v>1.498</v>
      </c>
      <c r="G1193" s="521">
        <v>1.4979</v>
      </c>
      <c r="H1193" s="523">
        <v>1.4979</v>
      </c>
    </row>
    <row r="1194" spans="1:8" x14ac:dyDescent="0.2">
      <c r="A1194" s="43">
        <v>44760.166666666664</v>
      </c>
      <c r="B1194" s="563">
        <v>1.4979</v>
      </c>
      <c r="C1194" s="526">
        <v>1.4978</v>
      </c>
      <c r="D1194" s="526">
        <v>1.4981</v>
      </c>
      <c r="E1194" s="527">
        <v>1.498</v>
      </c>
      <c r="F1194" s="526">
        <v>1.4981</v>
      </c>
      <c r="G1194" s="526">
        <v>1.4979</v>
      </c>
      <c r="H1194" s="528">
        <v>1.4979</v>
      </c>
    </row>
    <row r="1195" spans="1:8" x14ac:dyDescent="0.2">
      <c r="A1195" s="43">
        <v>44760.333333333336</v>
      </c>
      <c r="B1195" s="563">
        <v>1.4979</v>
      </c>
      <c r="C1195" s="563">
        <v>1.4979</v>
      </c>
      <c r="D1195" s="563">
        <v>1.4981</v>
      </c>
      <c r="E1195" s="565">
        <v>1.4981</v>
      </c>
      <c r="F1195" s="563">
        <v>1.498</v>
      </c>
      <c r="G1195" s="563">
        <v>1.498</v>
      </c>
      <c r="H1195" s="564">
        <v>1.4979</v>
      </c>
    </row>
    <row r="1196" spans="1:8" x14ac:dyDescent="0.2">
      <c r="A1196" s="43">
        <v>44760.5</v>
      </c>
      <c r="B1196" s="563">
        <v>1.498</v>
      </c>
      <c r="C1196" s="563">
        <v>1.4978</v>
      </c>
      <c r="D1196" s="563">
        <v>1.498</v>
      </c>
      <c r="E1196" s="565">
        <v>1.4979</v>
      </c>
      <c r="F1196" s="563">
        <v>1.4979</v>
      </c>
      <c r="G1196" s="563">
        <v>1.4979</v>
      </c>
      <c r="H1196" s="564">
        <v>1.4978</v>
      </c>
    </row>
    <row r="1197" spans="1:8" x14ac:dyDescent="0.2">
      <c r="A1197" s="43">
        <v>44760.666666666664</v>
      </c>
      <c r="B1197" s="563">
        <v>1.4978</v>
      </c>
      <c r="C1197" s="563">
        <v>1.4979</v>
      </c>
      <c r="D1197" s="563">
        <v>1.4978</v>
      </c>
      <c r="E1197" s="565">
        <v>1.498</v>
      </c>
      <c r="F1197" s="563">
        <v>1.4979</v>
      </c>
      <c r="G1197" s="563">
        <v>1.4979</v>
      </c>
      <c r="H1197" s="564">
        <v>1.4977</v>
      </c>
    </row>
    <row r="1198" spans="1:8" ht="13.5" thickBot="1" x14ac:dyDescent="0.25">
      <c r="A1198" s="45">
        <v>44760.833333333336</v>
      </c>
      <c r="B1198" s="559">
        <v>1.4978</v>
      </c>
      <c r="C1198" s="559">
        <v>1.4978</v>
      </c>
      <c r="D1198" s="559">
        <v>1.4979</v>
      </c>
      <c r="E1198" s="561">
        <v>1.4979</v>
      </c>
      <c r="F1198" s="559">
        <v>1.4979</v>
      </c>
      <c r="G1198" s="559">
        <v>1.4976</v>
      </c>
      <c r="H1198" s="560">
        <v>1.4978</v>
      </c>
    </row>
    <row r="1199" spans="1:8" x14ac:dyDescent="0.2">
      <c r="A1199" s="41">
        <v>44761</v>
      </c>
      <c r="B1199" s="402">
        <v>1.4977</v>
      </c>
      <c r="C1199" s="521">
        <v>1.4977</v>
      </c>
      <c r="D1199" s="521">
        <v>1.4979</v>
      </c>
      <c r="E1199" s="524">
        <v>1.4979</v>
      </c>
      <c r="F1199" s="402">
        <v>1.4978</v>
      </c>
      <c r="G1199" s="521">
        <v>1.4976</v>
      </c>
      <c r="H1199" s="523">
        <v>1.4979</v>
      </c>
    </row>
    <row r="1200" spans="1:8" x14ac:dyDescent="0.2">
      <c r="A1200" s="43">
        <v>44761.166666666664</v>
      </c>
      <c r="B1200" s="402">
        <v>1.4976</v>
      </c>
      <c r="C1200" s="404">
        <v>1.4977</v>
      </c>
      <c r="D1200" s="404">
        <v>1.4979</v>
      </c>
      <c r="E1200" s="406">
        <v>1.4979</v>
      </c>
      <c r="F1200" s="402">
        <v>1.4979</v>
      </c>
      <c r="G1200" s="404">
        <v>1.4979</v>
      </c>
      <c r="H1200" s="405">
        <v>1.4979</v>
      </c>
    </row>
    <row r="1201" spans="1:8" x14ac:dyDescent="0.2">
      <c r="A1201" s="43">
        <v>44761.333333333336</v>
      </c>
      <c r="B1201" s="563">
        <v>1.4974000000000001</v>
      </c>
      <c r="C1201" s="563">
        <v>1.4976</v>
      </c>
      <c r="D1201" s="563">
        <v>1.4979</v>
      </c>
      <c r="E1201" s="565">
        <v>1.4978</v>
      </c>
      <c r="F1201" s="563">
        <v>1.4979</v>
      </c>
      <c r="G1201" s="563">
        <v>1.4976</v>
      </c>
      <c r="H1201" s="564">
        <v>1.4978</v>
      </c>
    </row>
    <row r="1202" spans="1:8" x14ac:dyDescent="0.2">
      <c r="A1202" s="43">
        <v>44761.5</v>
      </c>
      <c r="B1202" s="563">
        <v>1.4976</v>
      </c>
      <c r="C1202" s="563">
        <v>1.4976</v>
      </c>
      <c r="D1202" s="563">
        <v>1.4979</v>
      </c>
      <c r="E1202" s="565">
        <v>1.4978</v>
      </c>
      <c r="F1202" s="563">
        <v>1.4978</v>
      </c>
      <c r="G1202" s="563">
        <v>1.4976</v>
      </c>
      <c r="H1202" s="564">
        <v>1.4978</v>
      </c>
    </row>
    <row r="1203" spans="1:8" x14ac:dyDescent="0.2">
      <c r="A1203" s="43">
        <v>44761.666666666664</v>
      </c>
      <c r="B1203" s="563">
        <v>1.4976</v>
      </c>
      <c r="C1203" s="563">
        <v>1.4979</v>
      </c>
      <c r="D1203" s="563">
        <v>1.498</v>
      </c>
      <c r="E1203" s="565">
        <v>1.498</v>
      </c>
      <c r="F1203" s="563">
        <v>1.498</v>
      </c>
      <c r="G1203" s="563">
        <v>1.4978</v>
      </c>
      <c r="H1203" s="564">
        <v>1.4979</v>
      </c>
    </row>
    <row r="1204" spans="1:8" ht="13.5" thickBot="1" x14ac:dyDescent="0.25">
      <c r="A1204" s="45">
        <v>44761.833333333336</v>
      </c>
      <c r="B1204" s="559">
        <v>1.4974000000000001</v>
      </c>
      <c r="C1204" s="559">
        <v>1.4979</v>
      </c>
      <c r="D1204" s="559">
        <v>1.498</v>
      </c>
      <c r="E1204" s="561">
        <v>1.498</v>
      </c>
      <c r="F1204" s="559">
        <v>1.498</v>
      </c>
      <c r="G1204" s="559">
        <v>1.498</v>
      </c>
      <c r="H1204" s="560">
        <v>1.4979</v>
      </c>
    </row>
    <row r="1205" spans="1:8" x14ac:dyDescent="0.2">
      <c r="A1205" s="41">
        <v>44762</v>
      </c>
      <c r="B1205" s="402">
        <v>1.4976</v>
      </c>
      <c r="C1205" s="402">
        <v>1.498</v>
      </c>
      <c r="D1205" s="482">
        <v>1.4981</v>
      </c>
      <c r="E1205" s="483">
        <v>1.4981</v>
      </c>
      <c r="F1205" s="482">
        <v>1.4981</v>
      </c>
      <c r="G1205" s="482">
        <v>1.4981</v>
      </c>
      <c r="H1205" s="485">
        <v>1.498</v>
      </c>
    </row>
    <row r="1206" spans="1:8" x14ac:dyDescent="0.2">
      <c r="A1206" s="43">
        <v>44762.166666666664</v>
      </c>
      <c r="B1206" s="484">
        <v>1.4975000000000001</v>
      </c>
      <c r="C1206" s="484">
        <v>1.498</v>
      </c>
      <c r="D1206" s="526">
        <v>1.498</v>
      </c>
      <c r="E1206" s="527">
        <v>1.4981</v>
      </c>
      <c r="F1206" s="526">
        <v>1.4981</v>
      </c>
      <c r="G1206" s="526">
        <v>1.498</v>
      </c>
      <c r="H1206" s="528">
        <v>1.498</v>
      </c>
    </row>
    <row r="1207" spans="1:8" x14ac:dyDescent="0.2">
      <c r="A1207" s="43">
        <v>44762.333333333336</v>
      </c>
      <c r="B1207" s="563">
        <v>1.4978</v>
      </c>
      <c r="C1207" s="563">
        <v>1.4977</v>
      </c>
      <c r="D1207" s="563">
        <v>1.4981</v>
      </c>
      <c r="E1207" s="565">
        <v>1.498</v>
      </c>
      <c r="F1207" s="563">
        <v>1.4981</v>
      </c>
      <c r="G1207" s="563">
        <v>1.4981</v>
      </c>
      <c r="H1207" s="564">
        <v>1.4981</v>
      </c>
    </row>
    <row r="1208" spans="1:8" x14ac:dyDescent="0.2">
      <c r="A1208" s="43">
        <v>44762.5</v>
      </c>
      <c r="B1208" s="563">
        <v>1.4981</v>
      </c>
      <c r="C1208" s="563">
        <v>1.4977</v>
      </c>
      <c r="D1208" s="563">
        <v>1.4981</v>
      </c>
      <c r="E1208" s="565">
        <v>1.4981</v>
      </c>
      <c r="F1208" s="563">
        <v>1.4982</v>
      </c>
      <c r="G1208" s="563">
        <v>1.498</v>
      </c>
      <c r="H1208" s="564">
        <v>1.4983</v>
      </c>
    </row>
    <row r="1209" spans="1:8" x14ac:dyDescent="0.2">
      <c r="A1209" s="43">
        <v>44762.666666666664</v>
      </c>
      <c r="B1209" s="563">
        <v>1.4981</v>
      </c>
      <c r="C1209" s="563">
        <v>1.4977</v>
      </c>
      <c r="D1209" s="563">
        <v>1.498</v>
      </c>
      <c r="E1209" s="565">
        <v>1.498</v>
      </c>
      <c r="F1209" s="563">
        <v>1.498</v>
      </c>
      <c r="G1209" s="563">
        <v>1.498</v>
      </c>
      <c r="H1209" s="564">
        <v>1.498</v>
      </c>
    </row>
    <row r="1210" spans="1:8" ht="13.5" thickBot="1" x14ac:dyDescent="0.25">
      <c r="A1210" s="45">
        <v>44762.833333333336</v>
      </c>
      <c r="B1210" s="559">
        <v>1.4982</v>
      </c>
      <c r="C1210" s="559">
        <v>1.4977</v>
      </c>
      <c r="D1210" s="559">
        <v>1.498</v>
      </c>
      <c r="E1210" s="561">
        <v>1.498</v>
      </c>
      <c r="F1210" s="559">
        <v>1.498</v>
      </c>
      <c r="G1210" s="559">
        <v>1.498</v>
      </c>
      <c r="H1210" s="560">
        <v>1.498</v>
      </c>
    </row>
    <row r="1211" spans="1:8" x14ac:dyDescent="0.2">
      <c r="A1211" s="41">
        <v>44763</v>
      </c>
      <c r="B1211" s="521">
        <v>1.4981</v>
      </c>
      <c r="C1211" s="521">
        <v>1.4977</v>
      </c>
      <c r="D1211" s="521">
        <v>1.4981</v>
      </c>
      <c r="E1211" s="524">
        <v>1.498</v>
      </c>
      <c r="F1211" s="402">
        <v>1.498</v>
      </c>
      <c r="G1211" s="402">
        <v>1.498</v>
      </c>
      <c r="H1211" s="407">
        <v>1.498</v>
      </c>
    </row>
    <row r="1212" spans="1:8" x14ac:dyDescent="0.2">
      <c r="A1212" s="43">
        <v>44763.166666666664</v>
      </c>
      <c r="B1212" s="586">
        <v>1.498</v>
      </c>
      <c r="C1212" s="402">
        <v>1.4978</v>
      </c>
      <c r="D1212" s="586">
        <v>1.498</v>
      </c>
      <c r="E1212" s="587">
        <v>1.498</v>
      </c>
      <c r="F1212" s="402">
        <v>1.498</v>
      </c>
      <c r="G1212" s="402">
        <v>1.498</v>
      </c>
      <c r="H1212" s="407">
        <v>1.4979</v>
      </c>
    </row>
    <row r="1213" spans="1:8" x14ac:dyDescent="0.2">
      <c r="A1213" s="43">
        <v>44763.333333333336</v>
      </c>
      <c r="B1213" s="563">
        <v>1.498</v>
      </c>
      <c r="C1213" s="563">
        <v>1.4975000000000001</v>
      </c>
      <c r="D1213" s="563">
        <v>1.4981</v>
      </c>
      <c r="E1213" s="565">
        <v>1.498</v>
      </c>
      <c r="F1213" s="563">
        <v>1.498</v>
      </c>
      <c r="G1213" s="563">
        <v>1.498</v>
      </c>
      <c r="H1213" s="564">
        <v>1.4981</v>
      </c>
    </row>
    <row r="1214" spans="1:8" x14ac:dyDescent="0.2">
      <c r="A1214" s="43">
        <v>44763.5</v>
      </c>
      <c r="B1214" s="563">
        <v>1.498</v>
      </c>
      <c r="C1214" s="563">
        <v>1.4976</v>
      </c>
      <c r="D1214" s="563">
        <v>1.4981</v>
      </c>
      <c r="E1214" s="565">
        <v>1.498</v>
      </c>
      <c r="F1214" s="563">
        <v>1.498</v>
      </c>
      <c r="G1214" s="563">
        <v>1.4978</v>
      </c>
      <c r="H1214" s="564">
        <v>1.498</v>
      </c>
    </row>
    <row r="1215" spans="1:8" x14ac:dyDescent="0.2">
      <c r="A1215" s="43">
        <v>44763.666666666664</v>
      </c>
      <c r="B1215" s="563">
        <v>1.4979</v>
      </c>
      <c r="C1215" s="563">
        <v>1.4975000000000001</v>
      </c>
      <c r="D1215" s="563">
        <v>1.4978</v>
      </c>
      <c r="E1215" s="565">
        <v>1.4977</v>
      </c>
      <c r="F1215" s="563">
        <v>1.4978</v>
      </c>
      <c r="G1215" s="563">
        <v>1.4976</v>
      </c>
      <c r="H1215" s="564">
        <v>1.4978</v>
      </c>
    </row>
    <row r="1216" spans="1:8" ht="13.5" thickBot="1" x14ac:dyDescent="0.25">
      <c r="A1216" s="45">
        <v>44763.833333333336</v>
      </c>
      <c r="B1216" s="559">
        <v>1.4978</v>
      </c>
      <c r="C1216" s="559">
        <v>1.4975000000000001</v>
      </c>
      <c r="D1216" s="559">
        <v>1.4978</v>
      </c>
      <c r="E1216" s="561">
        <v>1.4977</v>
      </c>
      <c r="F1216" s="559">
        <v>1.4977</v>
      </c>
      <c r="G1216" s="559">
        <v>1.4976</v>
      </c>
      <c r="H1216" s="560">
        <v>1.4978</v>
      </c>
    </row>
    <row r="1217" spans="1:8" x14ac:dyDescent="0.2">
      <c r="A1217" s="41">
        <v>44764</v>
      </c>
      <c r="B1217" s="525">
        <v>1.4979</v>
      </c>
      <c r="C1217" s="521">
        <v>1.4977</v>
      </c>
      <c r="D1217" s="521">
        <v>1.498</v>
      </c>
      <c r="E1217" s="524">
        <v>1.4977</v>
      </c>
      <c r="F1217" s="521">
        <v>1.4977</v>
      </c>
      <c r="G1217" s="521">
        <v>1.4977</v>
      </c>
      <c r="H1217" s="523">
        <v>1.4978</v>
      </c>
    </row>
    <row r="1218" spans="1:8" x14ac:dyDescent="0.2">
      <c r="A1218" s="43">
        <v>44764.166666666664</v>
      </c>
      <c r="B1218" s="563">
        <v>1.498</v>
      </c>
      <c r="C1218" s="526">
        <v>1.4978</v>
      </c>
      <c r="D1218" s="526">
        <v>1.4978</v>
      </c>
      <c r="E1218" s="527">
        <v>1.4979</v>
      </c>
      <c r="F1218" s="526">
        <v>1.4978</v>
      </c>
      <c r="G1218" s="526">
        <v>1.4978</v>
      </c>
      <c r="H1218" s="528">
        <v>1.4979</v>
      </c>
    </row>
    <row r="1219" spans="1:8" x14ac:dyDescent="0.2">
      <c r="A1219" s="43">
        <v>44764.333333333336</v>
      </c>
      <c r="B1219" s="563">
        <v>1.4978</v>
      </c>
      <c r="C1219" s="563">
        <v>1.4977</v>
      </c>
      <c r="D1219" s="563">
        <v>1.4978</v>
      </c>
      <c r="E1219" s="565">
        <v>1.4977</v>
      </c>
      <c r="F1219" s="563">
        <v>1.4976</v>
      </c>
      <c r="G1219" s="563">
        <v>1.4976</v>
      </c>
      <c r="H1219" s="564">
        <v>1.4978</v>
      </c>
    </row>
    <row r="1220" spans="1:8" x14ac:dyDescent="0.2">
      <c r="A1220" s="43">
        <v>44764.5</v>
      </c>
      <c r="B1220" s="563">
        <v>1.4978</v>
      </c>
      <c r="C1220" s="563">
        <v>1.4976</v>
      </c>
      <c r="D1220" s="563">
        <v>1.4976</v>
      </c>
      <c r="E1220" s="565">
        <v>1.4975000000000001</v>
      </c>
      <c r="F1220" s="563">
        <v>1.4975000000000001</v>
      </c>
      <c r="G1220" s="563">
        <v>1.4974000000000001</v>
      </c>
      <c r="H1220" s="564">
        <v>1.4976</v>
      </c>
    </row>
    <row r="1221" spans="1:8" x14ac:dyDescent="0.2">
      <c r="A1221" s="43">
        <v>44764.666666666664</v>
      </c>
      <c r="B1221" s="563">
        <v>1.4974000000000001</v>
      </c>
      <c r="C1221" s="563">
        <v>1.4975000000000001</v>
      </c>
      <c r="D1221" s="563">
        <v>1.4975000000000001</v>
      </c>
      <c r="E1221" s="565">
        <v>1.4974000000000001</v>
      </c>
      <c r="F1221" s="563">
        <v>1.4972000000000001</v>
      </c>
      <c r="G1221" s="563">
        <v>1.4973000000000001</v>
      </c>
      <c r="H1221" s="564">
        <v>1.4975000000000001</v>
      </c>
    </row>
    <row r="1222" spans="1:8" ht="13.5" thickBot="1" x14ac:dyDescent="0.25">
      <c r="A1222" s="45">
        <v>44764.833333333336</v>
      </c>
      <c r="B1222" s="559">
        <v>1.4972000000000001</v>
      </c>
      <c r="C1222" s="559">
        <v>1.4974000000000001</v>
      </c>
      <c r="D1222" s="559">
        <v>1.4975000000000001</v>
      </c>
      <c r="E1222" s="561">
        <v>1.4973000000000001</v>
      </c>
      <c r="F1222" s="559">
        <v>1.4972000000000001</v>
      </c>
      <c r="G1222" s="559">
        <v>1.4973000000000001</v>
      </c>
      <c r="H1222" s="560">
        <v>1.4974000000000001</v>
      </c>
    </row>
    <row r="1223" spans="1:8" x14ac:dyDescent="0.2">
      <c r="A1223" s="41">
        <v>44765</v>
      </c>
      <c r="B1223" s="525">
        <v>1.4976</v>
      </c>
      <c r="C1223" s="521">
        <v>1.4976</v>
      </c>
      <c r="D1223" s="521">
        <v>1.4976</v>
      </c>
      <c r="E1223" s="524">
        <v>1.4976</v>
      </c>
      <c r="F1223" s="521">
        <v>1.4972000000000001</v>
      </c>
      <c r="G1223" s="521">
        <v>1.4974000000000001</v>
      </c>
      <c r="H1223" s="523">
        <v>1.4975000000000001</v>
      </c>
    </row>
    <row r="1224" spans="1:8" x14ac:dyDescent="0.2">
      <c r="A1224" s="43">
        <v>44765.166666666664</v>
      </c>
      <c r="B1224" s="563">
        <v>1.4975000000000001</v>
      </c>
      <c r="C1224" s="526">
        <v>1.4976</v>
      </c>
      <c r="D1224" s="526">
        <v>1.4977</v>
      </c>
      <c r="E1224" s="527">
        <v>1.4976</v>
      </c>
      <c r="F1224" s="526">
        <v>1.4975000000000001</v>
      </c>
      <c r="G1224" s="526">
        <v>1.4975000000000001</v>
      </c>
      <c r="H1224" s="528">
        <v>1.4974000000000001</v>
      </c>
    </row>
    <row r="1225" spans="1:8" x14ac:dyDescent="0.2">
      <c r="A1225" s="43">
        <v>44765.333333333336</v>
      </c>
      <c r="B1225" s="563">
        <v>1.4974000000000001</v>
      </c>
      <c r="C1225" s="563">
        <v>1.4972000000000001</v>
      </c>
      <c r="D1225" s="563">
        <v>1.4978</v>
      </c>
      <c r="E1225" s="565">
        <v>1.4976</v>
      </c>
      <c r="F1225" s="563">
        <v>1.4977</v>
      </c>
      <c r="G1225" s="563">
        <v>1.4975000000000001</v>
      </c>
      <c r="H1225" s="564">
        <v>1.4976</v>
      </c>
    </row>
    <row r="1226" spans="1:8" x14ac:dyDescent="0.2">
      <c r="A1226" s="43">
        <v>44765.5</v>
      </c>
      <c r="B1226" s="563">
        <v>1.4975000000000001</v>
      </c>
      <c r="C1226" s="563">
        <v>1.4975000000000001</v>
      </c>
      <c r="D1226" s="563">
        <v>1.4978</v>
      </c>
      <c r="E1226" s="565">
        <v>1.4976</v>
      </c>
      <c r="F1226" s="563">
        <v>1.4977</v>
      </c>
      <c r="G1226" s="563">
        <v>1.4975000000000001</v>
      </c>
      <c r="H1226" s="564">
        <v>1.4974000000000001</v>
      </c>
    </row>
    <row r="1227" spans="1:8" x14ac:dyDescent="0.2">
      <c r="A1227" s="43">
        <v>44765.666666666664</v>
      </c>
      <c r="B1227" s="563">
        <v>1.4973000000000001</v>
      </c>
      <c r="C1227" s="563">
        <v>1.4973000000000001</v>
      </c>
      <c r="D1227" s="563">
        <v>1.4977</v>
      </c>
      <c r="E1227" s="565">
        <v>1.4976</v>
      </c>
      <c r="F1227" s="563">
        <v>1.4977</v>
      </c>
      <c r="G1227" s="563">
        <v>1.4975000000000001</v>
      </c>
      <c r="H1227" s="564">
        <v>1.4976</v>
      </c>
    </row>
    <row r="1228" spans="1:8" ht="13.5" thickBot="1" x14ac:dyDescent="0.25">
      <c r="A1228" s="45">
        <v>44765.833333333336</v>
      </c>
      <c r="B1228" s="563">
        <v>1.4973000000000001</v>
      </c>
      <c r="C1228" s="563">
        <v>1.4974000000000001</v>
      </c>
      <c r="D1228" s="563">
        <v>1.4977</v>
      </c>
      <c r="E1228" s="565">
        <v>1.4976</v>
      </c>
      <c r="F1228" s="563">
        <v>1.4976</v>
      </c>
      <c r="G1228" s="563">
        <v>1.4975000000000001</v>
      </c>
      <c r="H1228" s="564">
        <v>1.4975000000000001</v>
      </c>
    </row>
    <row r="1229" spans="1:8" x14ac:dyDescent="0.2">
      <c r="A1229" s="41">
        <v>44766</v>
      </c>
      <c r="B1229" s="525">
        <v>1.4974000000000001</v>
      </c>
      <c r="C1229" s="521">
        <v>1.4975000000000001</v>
      </c>
      <c r="D1229" s="521">
        <v>1.4978</v>
      </c>
      <c r="E1229" s="524">
        <v>1.4976</v>
      </c>
      <c r="F1229" s="521">
        <v>1.4977</v>
      </c>
      <c r="G1229" s="521">
        <v>1.4975000000000001</v>
      </c>
      <c r="H1229" s="523">
        <v>1.4976</v>
      </c>
    </row>
    <row r="1230" spans="1:8" x14ac:dyDescent="0.2">
      <c r="A1230" s="43">
        <v>44766.166666666664</v>
      </c>
      <c r="B1230" s="563">
        <v>1.4973000000000001</v>
      </c>
      <c r="C1230" s="526">
        <v>1.4974000000000001</v>
      </c>
      <c r="D1230" s="526">
        <v>1.4977</v>
      </c>
      <c r="E1230" s="527">
        <v>1.4974000000000001</v>
      </c>
      <c r="F1230" s="526">
        <v>1.4976</v>
      </c>
      <c r="G1230" s="526">
        <v>1.4975000000000001</v>
      </c>
      <c r="H1230" s="528">
        <v>1.4975000000000001</v>
      </c>
    </row>
    <row r="1231" spans="1:8" x14ac:dyDescent="0.2">
      <c r="A1231" s="43">
        <v>44766.333333333336</v>
      </c>
      <c r="B1231" s="563">
        <v>1.4973000000000001</v>
      </c>
      <c r="C1231" s="563">
        <v>1.4975000000000001</v>
      </c>
      <c r="D1231" s="563">
        <v>1.4978</v>
      </c>
      <c r="E1231" s="565">
        <v>1.4976</v>
      </c>
      <c r="F1231" s="563">
        <v>1.4976</v>
      </c>
      <c r="G1231" s="563">
        <v>1.4975000000000001</v>
      </c>
      <c r="H1231" s="564">
        <v>1.4975000000000001</v>
      </c>
    </row>
    <row r="1232" spans="1:8" x14ac:dyDescent="0.2">
      <c r="A1232" s="43">
        <v>44766.5</v>
      </c>
      <c r="B1232" s="563">
        <v>1.4972000000000001</v>
      </c>
      <c r="C1232" s="563">
        <v>1.4974000000000001</v>
      </c>
      <c r="D1232" s="563">
        <v>1.4977</v>
      </c>
      <c r="E1232" s="565">
        <v>1.4971000000000001</v>
      </c>
      <c r="F1232" s="563">
        <v>1.4977</v>
      </c>
      <c r="G1232" s="563">
        <v>1.4975000000000001</v>
      </c>
      <c r="H1232" s="564">
        <v>1.4975000000000001</v>
      </c>
    </row>
    <row r="1233" spans="1:16" x14ac:dyDescent="0.2">
      <c r="A1233" s="43">
        <v>44766.666666666664</v>
      </c>
      <c r="B1233" s="563">
        <v>1.4973000000000001</v>
      </c>
      <c r="C1233" s="563">
        <v>1.4976</v>
      </c>
      <c r="D1233" s="563">
        <v>1.4979</v>
      </c>
      <c r="E1233" s="565">
        <v>1.4975000000000001</v>
      </c>
      <c r="F1233" s="563">
        <v>1.4977</v>
      </c>
      <c r="G1233" s="563">
        <v>1.4976</v>
      </c>
      <c r="H1233" s="564">
        <v>1.4975000000000001</v>
      </c>
    </row>
    <row r="1234" spans="1:16" ht="13.5" thickBot="1" x14ac:dyDescent="0.25">
      <c r="A1234" s="45">
        <v>44766.833333333336</v>
      </c>
      <c r="B1234" s="563">
        <v>1.4973000000000001</v>
      </c>
      <c r="C1234" s="563">
        <v>1.4976</v>
      </c>
      <c r="D1234" s="563">
        <v>1.4978</v>
      </c>
      <c r="E1234" s="565">
        <v>1.4976</v>
      </c>
      <c r="F1234" s="563">
        <v>1.4977</v>
      </c>
      <c r="G1234" s="563">
        <v>1.4976</v>
      </c>
      <c r="H1234" s="564">
        <v>1.4975000000000001</v>
      </c>
    </row>
    <row r="1235" spans="1:16" x14ac:dyDescent="0.2">
      <c r="A1235" s="41">
        <v>44767</v>
      </c>
      <c r="B1235" s="525">
        <v>1.4976</v>
      </c>
      <c r="C1235" s="521">
        <v>1.4975000000000001</v>
      </c>
      <c r="D1235" s="521">
        <v>1.4978</v>
      </c>
      <c r="E1235" s="524">
        <v>1.4976</v>
      </c>
      <c r="F1235" s="521">
        <v>1.4977</v>
      </c>
      <c r="G1235" s="521">
        <v>1.4974000000000001</v>
      </c>
      <c r="H1235" s="523">
        <v>1.4974000000000001</v>
      </c>
    </row>
    <row r="1236" spans="1:16" x14ac:dyDescent="0.2">
      <c r="A1236" s="43">
        <v>44767.166666666664</v>
      </c>
      <c r="B1236" s="563">
        <v>1.4974000000000001</v>
      </c>
      <c r="C1236" s="526">
        <v>1.4976</v>
      </c>
      <c r="D1236" s="526">
        <v>1.4978</v>
      </c>
      <c r="E1236" s="527">
        <v>1.4975000000000001</v>
      </c>
      <c r="F1236" s="526">
        <v>1.4976</v>
      </c>
      <c r="G1236" s="526">
        <v>1.4975000000000001</v>
      </c>
      <c r="H1236" s="528">
        <v>1.4975000000000001</v>
      </c>
    </row>
    <row r="1237" spans="1:16" x14ac:dyDescent="0.2">
      <c r="A1237" s="43">
        <v>44767.333333333336</v>
      </c>
      <c r="B1237" s="563">
        <v>1.4978</v>
      </c>
      <c r="C1237" s="563">
        <v>1.4976</v>
      </c>
      <c r="D1237" s="563">
        <v>1.4976</v>
      </c>
      <c r="E1237" s="565">
        <v>1.4976</v>
      </c>
      <c r="F1237" s="563">
        <v>1.4976</v>
      </c>
      <c r="G1237" s="563">
        <v>1.4977</v>
      </c>
      <c r="H1237" s="564">
        <v>1.4975000000000001</v>
      </c>
    </row>
    <row r="1238" spans="1:16" x14ac:dyDescent="0.2">
      <c r="A1238" s="43">
        <v>44767.5</v>
      </c>
      <c r="B1238" s="563">
        <v>1.4978</v>
      </c>
      <c r="C1238" s="563">
        <v>1.4977</v>
      </c>
      <c r="D1238" s="563">
        <v>1.4977</v>
      </c>
      <c r="E1238" s="565">
        <v>1.4976</v>
      </c>
      <c r="F1238" s="563">
        <v>1.4978</v>
      </c>
      <c r="G1238" s="563">
        <v>1.4976</v>
      </c>
      <c r="H1238" s="564">
        <v>1.4975000000000001</v>
      </c>
    </row>
    <row r="1239" spans="1:16" x14ac:dyDescent="0.2">
      <c r="A1239" s="43">
        <v>44767.666666666664</v>
      </c>
      <c r="B1239" s="563">
        <v>1.4976</v>
      </c>
      <c r="C1239" s="563">
        <v>1.4976</v>
      </c>
      <c r="D1239" s="563">
        <v>1.4978</v>
      </c>
      <c r="E1239" s="565">
        <v>1.4977</v>
      </c>
      <c r="F1239" s="563">
        <v>1.4978</v>
      </c>
      <c r="G1239" s="563">
        <v>1.4976</v>
      </c>
      <c r="H1239" s="564">
        <v>1.4975000000000001</v>
      </c>
    </row>
    <row r="1240" spans="1:16" ht="13.5" thickBot="1" x14ac:dyDescent="0.25">
      <c r="A1240" s="45">
        <v>44767.833333333336</v>
      </c>
      <c r="B1240" s="563">
        <v>1.4976</v>
      </c>
      <c r="C1240" s="563">
        <v>1.4976</v>
      </c>
      <c r="D1240" s="563">
        <v>1.4978</v>
      </c>
      <c r="E1240" s="565">
        <v>1.4977</v>
      </c>
      <c r="F1240" s="563">
        <v>1.4978</v>
      </c>
      <c r="G1240" s="563">
        <v>1.4975000000000001</v>
      </c>
      <c r="H1240" s="564">
        <v>1.4975000000000001</v>
      </c>
    </row>
    <row r="1241" spans="1:16" x14ac:dyDescent="0.2">
      <c r="A1241" s="41">
        <v>44768</v>
      </c>
      <c r="B1241" s="525">
        <v>1.4975000000000001</v>
      </c>
      <c r="C1241" s="521">
        <v>1.4975000000000001</v>
      </c>
      <c r="D1241" s="521">
        <v>1.4978</v>
      </c>
      <c r="E1241" s="524">
        <v>1.4975000000000001</v>
      </c>
      <c r="F1241" s="521">
        <v>1.4977</v>
      </c>
      <c r="G1241" s="521">
        <v>1.4975000000000001</v>
      </c>
      <c r="H1241" s="523">
        <v>1.4973000000000001</v>
      </c>
    </row>
    <row r="1242" spans="1:16" x14ac:dyDescent="0.2">
      <c r="A1242" s="43">
        <v>44768.166666666664</v>
      </c>
      <c r="B1242" s="563">
        <v>1.4975000000000001</v>
      </c>
      <c r="C1242" s="526">
        <v>1.4976</v>
      </c>
      <c r="D1242" s="526">
        <v>1.4977</v>
      </c>
      <c r="E1242" s="527">
        <v>1.4975000000000001</v>
      </c>
      <c r="F1242" s="526">
        <v>1.4976</v>
      </c>
      <c r="G1242" s="526">
        <v>1.4975000000000001</v>
      </c>
      <c r="H1242" s="528">
        <v>1.4974000000000001</v>
      </c>
    </row>
    <row r="1243" spans="1:16" x14ac:dyDescent="0.2">
      <c r="A1243" s="43">
        <v>44768.333333333336</v>
      </c>
      <c r="B1243" s="563">
        <v>1.4972000000000001</v>
      </c>
      <c r="C1243" s="563">
        <v>1.4974000000000001</v>
      </c>
      <c r="D1243" s="563">
        <v>1.4978</v>
      </c>
      <c r="E1243" s="565">
        <v>1.4977</v>
      </c>
      <c r="F1243" s="563">
        <v>1.4979</v>
      </c>
      <c r="G1243" s="563">
        <v>1.4975000000000001</v>
      </c>
      <c r="H1243" s="564">
        <v>1.4975000000000001</v>
      </c>
      <c r="P1243" s="2" t="s">
        <v>105</v>
      </c>
    </row>
    <row r="1244" spans="1:16" x14ac:dyDescent="0.2">
      <c r="A1244" s="43">
        <v>44768.5</v>
      </c>
      <c r="B1244" s="563">
        <v>1.4974000000000001</v>
      </c>
      <c r="C1244" s="563">
        <v>1.4974000000000001</v>
      </c>
      <c r="D1244" s="563">
        <v>1.4977</v>
      </c>
      <c r="E1244" s="565">
        <v>1.4975000000000001</v>
      </c>
      <c r="F1244" s="563">
        <v>1.4977</v>
      </c>
      <c r="G1244" s="563">
        <v>1.4973000000000001</v>
      </c>
      <c r="H1244" s="564">
        <v>1.4974000000000001</v>
      </c>
    </row>
    <row r="1245" spans="1:16" x14ac:dyDescent="0.2">
      <c r="A1245" s="43">
        <v>44768.666666666664</v>
      </c>
      <c r="B1245" s="563">
        <v>1.4975000000000001</v>
      </c>
      <c r="C1245" s="563">
        <v>1.4974000000000001</v>
      </c>
      <c r="D1245" s="563">
        <v>1.4978</v>
      </c>
      <c r="E1245" s="565">
        <v>1.4975000000000001</v>
      </c>
      <c r="F1245" s="563">
        <v>1.4977</v>
      </c>
      <c r="G1245" s="563">
        <v>1.4975000000000001</v>
      </c>
      <c r="H1245" s="564">
        <v>1.4973000000000001</v>
      </c>
    </row>
    <row r="1246" spans="1:16" ht="13.5" thickBot="1" x14ac:dyDescent="0.25">
      <c r="A1246" s="45">
        <v>44768.833333333336</v>
      </c>
      <c r="B1246" s="559">
        <v>1.4976</v>
      </c>
      <c r="C1246" s="559">
        <v>1.4974000000000001</v>
      </c>
      <c r="D1246" s="559">
        <v>1.4979</v>
      </c>
      <c r="E1246" s="561">
        <v>1.4975000000000001</v>
      </c>
      <c r="F1246" s="559">
        <v>1.4977</v>
      </c>
      <c r="G1246" s="559">
        <v>1.4975000000000001</v>
      </c>
      <c r="H1246" s="560">
        <v>1.4974000000000001</v>
      </c>
    </row>
    <row r="1247" spans="1:16" x14ac:dyDescent="0.2">
      <c r="A1247" s="41">
        <v>44769</v>
      </c>
      <c r="B1247" s="525">
        <v>1.4976</v>
      </c>
      <c r="C1247" s="521">
        <v>1.4974000000000001</v>
      </c>
      <c r="D1247" s="521">
        <v>1.4978</v>
      </c>
      <c r="E1247" s="524">
        <v>1.4975000000000001</v>
      </c>
      <c r="F1247" s="521">
        <v>1.4977</v>
      </c>
      <c r="G1247" s="521">
        <v>1.4975000000000001</v>
      </c>
      <c r="H1247" s="523">
        <v>1.4975000000000001</v>
      </c>
    </row>
    <row r="1248" spans="1:16" x14ac:dyDescent="0.2">
      <c r="A1248" s="43">
        <v>44769.166666666664</v>
      </c>
      <c r="B1248" s="563">
        <v>1.4975000000000001</v>
      </c>
      <c r="C1248" s="526">
        <v>1.4975000000000001</v>
      </c>
      <c r="D1248" s="526">
        <v>1.4978</v>
      </c>
      <c r="E1248" s="527">
        <v>1.4975000000000001</v>
      </c>
      <c r="F1248" s="526">
        <v>1.4977</v>
      </c>
      <c r="G1248" s="526">
        <v>1.4976</v>
      </c>
      <c r="H1248" s="528">
        <v>1.4975000000000001</v>
      </c>
    </row>
    <row r="1249" spans="1:8" x14ac:dyDescent="0.2">
      <c r="A1249" s="43">
        <v>44769.333333333336</v>
      </c>
      <c r="B1249" s="563">
        <v>1.4976</v>
      </c>
      <c r="C1249" s="526">
        <v>1.4975000000000001</v>
      </c>
      <c r="D1249" s="526">
        <v>1.4979</v>
      </c>
      <c r="E1249" s="527">
        <v>1.4976</v>
      </c>
      <c r="F1249" s="526">
        <v>1.4978</v>
      </c>
      <c r="G1249" s="526">
        <v>1.4976</v>
      </c>
      <c r="H1249" s="528">
        <v>1.4975000000000001</v>
      </c>
    </row>
    <row r="1250" spans="1:8" x14ac:dyDescent="0.2">
      <c r="A1250" s="43">
        <v>44769.5</v>
      </c>
      <c r="B1250" s="563">
        <v>1.4976</v>
      </c>
      <c r="C1250" s="526">
        <v>1.4975000000000001</v>
      </c>
      <c r="D1250" s="526">
        <v>1.4979</v>
      </c>
      <c r="E1250" s="527">
        <v>1.4976</v>
      </c>
      <c r="F1250" s="526">
        <v>1.4978</v>
      </c>
      <c r="G1250" s="526">
        <v>1.4975000000000001</v>
      </c>
      <c r="H1250" s="528">
        <v>1.4975000000000001</v>
      </c>
    </row>
    <row r="1251" spans="1:8" x14ac:dyDescent="0.2">
      <c r="A1251" s="43">
        <v>44769.666666666664</v>
      </c>
      <c r="B1251" s="563">
        <v>1.4977</v>
      </c>
      <c r="C1251" s="563">
        <v>1.4975000000000001</v>
      </c>
      <c r="D1251" s="563">
        <v>1.4978</v>
      </c>
      <c r="E1251" s="565">
        <v>1.4976</v>
      </c>
      <c r="F1251" s="563">
        <v>1.4977</v>
      </c>
      <c r="G1251" s="563">
        <v>1.4975000000000001</v>
      </c>
      <c r="H1251" s="564">
        <v>1.4974000000000001</v>
      </c>
    </row>
    <row r="1252" spans="1:8" ht="13.5" thickBot="1" x14ac:dyDescent="0.25">
      <c r="A1252" s="45">
        <v>44769.833333333336</v>
      </c>
      <c r="B1252" s="559">
        <v>1.4977</v>
      </c>
      <c r="C1252" s="559">
        <v>1.4971000000000001</v>
      </c>
      <c r="D1252" s="559">
        <v>1.4979</v>
      </c>
      <c r="E1252" s="561">
        <v>1.4977</v>
      </c>
      <c r="F1252" s="559">
        <v>1.4976</v>
      </c>
      <c r="G1252" s="559">
        <v>1.4975000000000001</v>
      </c>
      <c r="H1252" s="560">
        <v>1.4975000000000001</v>
      </c>
    </row>
    <row r="1253" spans="1:8" x14ac:dyDescent="0.2">
      <c r="A1253" s="41">
        <v>44770</v>
      </c>
      <c r="B1253" s="525">
        <v>1.4977</v>
      </c>
      <c r="C1253" s="521">
        <v>1.4974000000000001</v>
      </c>
      <c r="D1253" s="521">
        <v>1.4978</v>
      </c>
      <c r="E1253" s="524">
        <v>1.4977</v>
      </c>
      <c r="F1253" s="521">
        <v>1.4978</v>
      </c>
      <c r="G1253" s="521">
        <v>1.4975000000000001</v>
      </c>
      <c r="H1253" s="523">
        <v>1.4974000000000001</v>
      </c>
    </row>
    <row r="1254" spans="1:8" x14ac:dyDescent="0.2">
      <c r="A1254" s="43">
        <v>44770.166666666664</v>
      </c>
      <c r="B1254" s="563">
        <v>1.4977</v>
      </c>
      <c r="C1254" s="526">
        <v>1.4974000000000001</v>
      </c>
      <c r="D1254" s="526">
        <v>1.4979</v>
      </c>
      <c r="E1254" s="527">
        <v>1.4976</v>
      </c>
      <c r="F1254" s="526">
        <v>1.4978</v>
      </c>
      <c r="G1254" s="526">
        <v>1.4975000000000001</v>
      </c>
      <c r="H1254" s="528">
        <v>1.4976</v>
      </c>
    </row>
    <row r="1255" spans="1:8" x14ac:dyDescent="0.2">
      <c r="A1255" s="43">
        <v>44770.333333333336</v>
      </c>
      <c r="B1255" s="563">
        <v>1.4977</v>
      </c>
      <c r="C1255" s="526">
        <v>1.4975000000000001</v>
      </c>
      <c r="D1255" s="526">
        <v>1.4979</v>
      </c>
      <c r="E1255" s="527">
        <v>1.4973000000000001</v>
      </c>
      <c r="F1255" s="526">
        <v>1.4978</v>
      </c>
      <c r="G1255" s="526">
        <v>1.4975000000000001</v>
      </c>
      <c r="H1255" s="528">
        <v>1.4975000000000001</v>
      </c>
    </row>
    <row r="1256" spans="1:8" x14ac:dyDescent="0.2">
      <c r="A1256" s="43">
        <v>44770.5</v>
      </c>
      <c r="B1256" s="563">
        <v>1.4977</v>
      </c>
      <c r="C1256" s="526">
        <v>1.4974000000000001</v>
      </c>
      <c r="D1256" s="526">
        <v>1.4979</v>
      </c>
      <c r="E1256" s="527">
        <v>1.4975000000000001</v>
      </c>
      <c r="F1256" s="526">
        <v>1.4978</v>
      </c>
      <c r="G1256" s="526">
        <v>1.4975000000000001</v>
      </c>
      <c r="H1256" s="528">
        <v>1.4975000000000001</v>
      </c>
    </row>
    <row r="1257" spans="1:8" x14ac:dyDescent="0.2">
      <c r="A1257" s="43">
        <v>44770.666666666664</v>
      </c>
      <c r="B1257" s="563">
        <v>1.4977</v>
      </c>
      <c r="C1257" s="563">
        <v>1.4975000000000001</v>
      </c>
      <c r="D1257" s="563">
        <v>1.4979</v>
      </c>
      <c r="E1257" s="565">
        <v>1.4976</v>
      </c>
      <c r="F1257" s="563">
        <v>1.4978</v>
      </c>
      <c r="G1257" s="563">
        <v>1.4975000000000001</v>
      </c>
      <c r="H1257" s="564">
        <v>1.4975000000000001</v>
      </c>
    </row>
    <row r="1258" spans="1:8" ht="13.5" thickBot="1" x14ac:dyDescent="0.25">
      <c r="A1258" s="45">
        <v>44770.833333333336</v>
      </c>
      <c r="B1258" s="559">
        <v>1.4977</v>
      </c>
      <c r="C1258" s="559">
        <v>1.4976</v>
      </c>
      <c r="D1258" s="559">
        <v>1.4979</v>
      </c>
      <c r="E1258" s="561">
        <v>1.4975000000000001</v>
      </c>
      <c r="F1258" s="559">
        <v>1.4977</v>
      </c>
      <c r="G1258" s="559">
        <v>1.4975000000000001</v>
      </c>
      <c r="H1258" s="560">
        <v>1.4975000000000001</v>
      </c>
    </row>
    <row r="1259" spans="1:8" x14ac:dyDescent="0.2">
      <c r="A1259" s="41">
        <v>44771</v>
      </c>
      <c r="B1259" s="525">
        <v>1.4976</v>
      </c>
      <c r="C1259" s="521">
        <v>1.4974000000000001</v>
      </c>
      <c r="D1259" s="521">
        <v>1.4979</v>
      </c>
      <c r="E1259" s="524">
        <v>1.4976</v>
      </c>
      <c r="F1259" s="521">
        <v>1.4977</v>
      </c>
      <c r="G1259" s="521">
        <v>1.4975000000000001</v>
      </c>
      <c r="H1259" s="523">
        <v>1.4974000000000001</v>
      </c>
    </row>
    <row r="1260" spans="1:8" x14ac:dyDescent="0.2">
      <c r="A1260" s="43">
        <v>44771.166666666664</v>
      </c>
      <c r="B1260" s="563">
        <v>1.4976</v>
      </c>
      <c r="C1260" s="526">
        <v>1.4974000000000001</v>
      </c>
      <c r="D1260" s="526">
        <v>1.4978</v>
      </c>
      <c r="E1260" s="527">
        <v>1.4975000000000001</v>
      </c>
      <c r="F1260" s="526">
        <v>1.4977</v>
      </c>
      <c r="G1260" s="526">
        <v>1.4975000000000001</v>
      </c>
      <c r="H1260" s="528">
        <v>1.4975000000000001</v>
      </c>
    </row>
    <row r="1261" spans="1:8" x14ac:dyDescent="0.2">
      <c r="A1261" s="43">
        <v>44771.333333333336</v>
      </c>
      <c r="B1261" s="563">
        <v>1.4975000000000001</v>
      </c>
      <c r="C1261" s="526">
        <v>1.4975000000000001</v>
      </c>
      <c r="D1261" s="526">
        <v>1.4979</v>
      </c>
      <c r="E1261" s="527">
        <v>1.4970000000000001</v>
      </c>
      <c r="F1261" s="526">
        <v>1.4978</v>
      </c>
      <c r="G1261" s="526">
        <v>1.4974000000000001</v>
      </c>
      <c r="H1261" s="528">
        <v>1.4977</v>
      </c>
    </row>
    <row r="1262" spans="1:8" x14ac:dyDescent="0.2">
      <c r="A1262" s="43">
        <v>44771.5</v>
      </c>
      <c r="B1262" s="563">
        <v>1.4976</v>
      </c>
      <c r="C1262" s="526">
        <v>1.4975000000000001</v>
      </c>
      <c r="D1262" s="526">
        <v>1.4979</v>
      </c>
      <c r="E1262" s="527">
        <v>1.4976</v>
      </c>
      <c r="F1262" s="526">
        <v>1.4977</v>
      </c>
      <c r="G1262" s="526">
        <v>1.4975000000000001</v>
      </c>
      <c r="H1262" s="528">
        <v>1.4977</v>
      </c>
    </row>
    <row r="1263" spans="1:8" x14ac:dyDescent="0.2">
      <c r="A1263" s="43">
        <v>44771.666666666664</v>
      </c>
      <c r="B1263" s="563">
        <v>1.4978</v>
      </c>
      <c r="C1263" s="563">
        <v>1.4976</v>
      </c>
      <c r="D1263" s="563">
        <v>1.498</v>
      </c>
      <c r="E1263" s="565">
        <v>1.4976</v>
      </c>
      <c r="F1263" s="563">
        <v>1.4978</v>
      </c>
      <c r="G1263" s="563">
        <v>1.4976</v>
      </c>
      <c r="H1263" s="564">
        <v>1.4977</v>
      </c>
    </row>
    <row r="1264" spans="1:8" ht="13.5" thickBot="1" x14ac:dyDescent="0.25">
      <c r="A1264" s="45">
        <v>44771.833333333336</v>
      </c>
      <c r="B1264" s="559">
        <v>1.4978</v>
      </c>
      <c r="C1264" s="559">
        <v>1.4975000000000001</v>
      </c>
      <c r="D1264" s="559">
        <v>1.4979</v>
      </c>
      <c r="E1264" s="561">
        <v>1.4976</v>
      </c>
      <c r="F1264" s="559">
        <v>1.4978</v>
      </c>
      <c r="G1264" s="559">
        <v>1.4973000000000001</v>
      </c>
      <c r="H1264" s="560">
        <v>1.4975000000000001</v>
      </c>
    </row>
    <row r="1265" spans="1:8" x14ac:dyDescent="0.2">
      <c r="A1265" s="41">
        <v>44772</v>
      </c>
      <c r="B1265" s="525">
        <v>1.4978</v>
      </c>
      <c r="C1265" s="521">
        <v>1.4978</v>
      </c>
      <c r="D1265" s="521">
        <v>1.4978</v>
      </c>
      <c r="E1265" s="524">
        <v>1.4977</v>
      </c>
      <c r="F1265" s="521">
        <v>1.4977</v>
      </c>
      <c r="G1265" s="521">
        <v>1.4976</v>
      </c>
      <c r="H1265" s="523">
        <v>1.4976</v>
      </c>
    </row>
    <row r="1266" spans="1:8" x14ac:dyDescent="0.2">
      <c r="A1266" s="43">
        <v>44772.166666666664</v>
      </c>
      <c r="B1266" s="563">
        <v>1.4978</v>
      </c>
      <c r="C1266" s="526">
        <v>1.4977</v>
      </c>
      <c r="D1266" s="526">
        <v>1.4979</v>
      </c>
      <c r="E1266" s="527">
        <v>1.4978</v>
      </c>
      <c r="F1266" s="526">
        <v>1.4976</v>
      </c>
      <c r="G1266" s="526">
        <v>1.4976</v>
      </c>
      <c r="H1266" s="528">
        <v>1.4977</v>
      </c>
    </row>
    <row r="1267" spans="1:8" x14ac:dyDescent="0.2">
      <c r="A1267" s="43">
        <v>44772.333333333336</v>
      </c>
      <c r="B1267" s="563">
        <v>1.4978</v>
      </c>
      <c r="C1267" s="563">
        <v>1.498</v>
      </c>
      <c r="D1267" s="563">
        <v>1.498</v>
      </c>
      <c r="E1267" s="565">
        <v>1.4975000000000001</v>
      </c>
      <c r="F1267" s="563">
        <v>1.4978</v>
      </c>
      <c r="G1267" s="563">
        <v>1.4976</v>
      </c>
      <c r="H1267" s="564">
        <v>1.4975000000000001</v>
      </c>
    </row>
    <row r="1268" spans="1:8" x14ac:dyDescent="0.2">
      <c r="A1268" s="43">
        <v>44772.5</v>
      </c>
      <c r="B1268" s="563">
        <v>1.4978</v>
      </c>
      <c r="C1268" s="563">
        <v>1.4975000000000001</v>
      </c>
      <c r="D1268" s="563">
        <v>1.4979</v>
      </c>
      <c r="E1268" s="565">
        <v>1.4979</v>
      </c>
      <c r="F1268" s="563">
        <v>1.4978</v>
      </c>
      <c r="G1268" s="563">
        <v>1.4975000000000001</v>
      </c>
      <c r="H1268" s="564">
        <v>1.4975000000000001</v>
      </c>
    </row>
    <row r="1269" spans="1:8" x14ac:dyDescent="0.2">
      <c r="A1269" s="43">
        <v>44772.666666666664</v>
      </c>
      <c r="B1269" s="563">
        <v>1.4978</v>
      </c>
      <c r="C1269" s="563">
        <v>1.4976</v>
      </c>
      <c r="D1269" s="563">
        <v>1.4979</v>
      </c>
      <c r="E1269" s="565">
        <v>1.4975000000000001</v>
      </c>
      <c r="F1269" s="563">
        <v>1.4977</v>
      </c>
      <c r="G1269" s="563">
        <v>1.4976</v>
      </c>
      <c r="H1269" s="564">
        <v>1.4976</v>
      </c>
    </row>
    <row r="1270" spans="1:8" ht="13.5" thickBot="1" x14ac:dyDescent="0.25">
      <c r="A1270" s="45">
        <v>44772.833333333336</v>
      </c>
      <c r="B1270" s="559">
        <v>1.4978</v>
      </c>
      <c r="C1270" s="559">
        <v>1.4976</v>
      </c>
      <c r="D1270" s="559">
        <v>1.4978</v>
      </c>
      <c r="E1270" s="561">
        <v>1.4975000000000001</v>
      </c>
      <c r="F1270" s="559">
        <v>1.4977</v>
      </c>
      <c r="G1270" s="559">
        <v>1.4975000000000001</v>
      </c>
      <c r="H1270" s="560">
        <v>1.4975000000000001</v>
      </c>
    </row>
    <row r="1271" spans="1:8" x14ac:dyDescent="0.2">
      <c r="A1271" s="41">
        <v>44773</v>
      </c>
      <c r="B1271" s="402">
        <v>1.4977</v>
      </c>
      <c r="C1271" s="402">
        <v>1.4975000000000001</v>
      </c>
      <c r="D1271" s="402">
        <v>1.4978</v>
      </c>
      <c r="E1271" s="403">
        <v>1.4975000000000001</v>
      </c>
      <c r="F1271" s="402">
        <v>1.4975000000000001</v>
      </c>
      <c r="G1271" s="402">
        <v>1.4975000000000001</v>
      </c>
      <c r="H1271" s="407">
        <v>1.4976</v>
      </c>
    </row>
    <row r="1272" spans="1:8" x14ac:dyDescent="0.2">
      <c r="A1272" s="43">
        <v>44773.166666666664</v>
      </c>
      <c r="B1272" s="563">
        <v>1.4978</v>
      </c>
      <c r="C1272" s="563">
        <v>1.4975000000000001</v>
      </c>
      <c r="D1272" s="402">
        <v>1.4977</v>
      </c>
      <c r="E1272" s="565">
        <v>1.4975000000000001</v>
      </c>
      <c r="F1272" s="563">
        <v>1.4975000000000001</v>
      </c>
      <c r="G1272" s="563">
        <v>1.4975000000000001</v>
      </c>
      <c r="H1272" s="564">
        <v>1.4975000000000001</v>
      </c>
    </row>
    <row r="1273" spans="1:8" x14ac:dyDescent="0.2">
      <c r="A1273" s="43">
        <v>44773.333333333336</v>
      </c>
      <c r="B1273" s="563">
        <v>1.4978</v>
      </c>
      <c r="C1273" s="563">
        <v>1.4977</v>
      </c>
      <c r="D1273" s="563">
        <v>1.4978</v>
      </c>
      <c r="E1273" s="565">
        <v>1.4974000000000001</v>
      </c>
      <c r="F1273" s="563">
        <v>1.4974000000000001</v>
      </c>
      <c r="G1273" s="563">
        <v>1.4974000000000001</v>
      </c>
      <c r="H1273" s="564">
        <v>1.4975000000000001</v>
      </c>
    </row>
    <row r="1274" spans="1:8" x14ac:dyDescent="0.2">
      <c r="A1274" s="43">
        <v>44773.5</v>
      </c>
      <c r="B1274" s="563">
        <v>1.4976</v>
      </c>
      <c r="C1274" s="563">
        <v>1.4974000000000001</v>
      </c>
      <c r="D1274" s="563">
        <v>1.4977</v>
      </c>
      <c r="E1274" s="565">
        <v>1.4974000000000001</v>
      </c>
      <c r="F1274" s="563">
        <v>1.4974000000000001</v>
      </c>
      <c r="G1274" s="563">
        <v>1.4973000000000001</v>
      </c>
      <c r="H1274" s="564">
        <v>1.4975000000000001</v>
      </c>
    </row>
    <row r="1275" spans="1:8" x14ac:dyDescent="0.2">
      <c r="A1275" s="43">
        <v>44773.666666666664</v>
      </c>
      <c r="B1275" s="563">
        <v>1.4977</v>
      </c>
      <c r="C1275" s="563">
        <v>1.4975000000000001</v>
      </c>
      <c r="D1275" s="563">
        <v>1.4977</v>
      </c>
      <c r="E1275" s="565">
        <v>1.4975000000000001</v>
      </c>
      <c r="F1275" s="563">
        <v>1.4974000000000001</v>
      </c>
      <c r="G1275" s="563">
        <v>1.4973000000000001</v>
      </c>
      <c r="H1275" s="564">
        <v>1.4975000000000001</v>
      </c>
    </row>
    <row r="1276" spans="1:8" ht="13.5" thickBot="1" x14ac:dyDescent="0.25">
      <c r="A1276" s="45">
        <v>44773.833333333336</v>
      </c>
      <c r="B1276" s="559">
        <v>1.4976</v>
      </c>
      <c r="C1276" s="559">
        <v>1.4975000000000001</v>
      </c>
      <c r="D1276" s="559">
        <v>1.4978</v>
      </c>
      <c r="E1276" s="561">
        <v>1.4974000000000001</v>
      </c>
      <c r="F1276" s="559">
        <v>1.4974000000000001</v>
      </c>
      <c r="G1276" s="559">
        <v>1.4974000000000001</v>
      </c>
      <c r="H1276" s="560">
        <v>1.4975000000000001</v>
      </c>
    </row>
    <row r="1277" spans="1:8" x14ac:dyDescent="0.2">
      <c r="A1277" s="41">
        <v>44774</v>
      </c>
      <c r="B1277" s="525">
        <v>1.4976</v>
      </c>
      <c r="C1277" s="402">
        <v>1.4975000000000001</v>
      </c>
      <c r="D1277" s="521">
        <v>1.4978</v>
      </c>
      <c r="E1277" s="403">
        <v>1.4976</v>
      </c>
      <c r="F1277" s="521">
        <v>1.4974000000000001</v>
      </c>
      <c r="G1277" s="521">
        <v>1.4975000000000001</v>
      </c>
      <c r="H1277" s="407">
        <v>1.4973000000000001</v>
      </c>
    </row>
    <row r="1278" spans="1:8" x14ac:dyDescent="0.2">
      <c r="A1278" s="43">
        <v>44774.166666666664</v>
      </c>
      <c r="B1278" s="563">
        <v>1.4976</v>
      </c>
      <c r="C1278" s="563">
        <v>1.4976</v>
      </c>
      <c r="D1278" s="526">
        <v>1.4978</v>
      </c>
      <c r="E1278" s="565">
        <v>1.4975000000000001</v>
      </c>
      <c r="F1278" s="526">
        <v>1.4975000000000001</v>
      </c>
      <c r="G1278" s="526">
        <v>1.4976</v>
      </c>
      <c r="H1278" s="564">
        <v>1.4975000000000001</v>
      </c>
    </row>
    <row r="1279" spans="1:8" x14ac:dyDescent="0.2">
      <c r="A1279" s="43">
        <v>44774.333333333336</v>
      </c>
      <c r="B1279" s="563">
        <v>1.4974000000000001</v>
      </c>
      <c r="C1279" s="563">
        <v>1.4974000000000001</v>
      </c>
      <c r="D1279" s="563">
        <v>1.4977</v>
      </c>
      <c r="E1279" s="565">
        <v>1.4976</v>
      </c>
      <c r="F1279" s="563">
        <v>1.4975000000000001</v>
      </c>
      <c r="G1279" s="563">
        <v>1.4975000000000001</v>
      </c>
      <c r="H1279" s="564">
        <v>1.4974000000000001</v>
      </c>
    </row>
    <row r="1280" spans="1:8" x14ac:dyDescent="0.2">
      <c r="A1280" s="43">
        <v>44774.5</v>
      </c>
      <c r="B1280" s="563">
        <v>1.4975000000000001</v>
      </c>
      <c r="C1280" s="563">
        <v>1.4976</v>
      </c>
      <c r="D1280" s="563">
        <v>1.4979</v>
      </c>
      <c r="E1280" s="565">
        <v>1.4976</v>
      </c>
      <c r="F1280" s="563">
        <v>1.4975000000000001</v>
      </c>
      <c r="G1280" s="563">
        <v>1.4975000000000001</v>
      </c>
      <c r="H1280" s="564">
        <v>1.4976</v>
      </c>
    </row>
    <row r="1281" spans="1:8" x14ac:dyDescent="0.2">
      <c r="A1281" s="43">
        <v>44774.666666666664</v>
      </c>
      <c r="B1281" s="563">
        <v>1.4972000000000001</v>
      </c>
      <c r="C1281" s="563">
        <v>1.4976</v>
      </c>
      <c r="D1281" s="563">
        <v>1.4978</v>
      </c>
      <c r="E1281" s="565">
        <v>1.4977</v>
      </c>
      <c r="F1281" s="563">
        <v>1.4976</v>
      </c>
      <c r="G1281" s="563">
        <v>1.4975000000000001</v>
      </c>
      <c r="H1281" s="564">
        <v>1.4976</v>
      </c>
    </row>
    <row r="1282" spans="1:8" ht="13.5" thickBot="1" x14ac:dyDescent="0.25">
      <c r="A1282" s="45">
        <v>44774.833333333336</v>
      </c>
      <c r="B1282" s="559">
        <v>1.4974000000000001</v>
      </c>
      <c r="C1282" s="559">
        <v>1.4978</v>
      </c>
      <c r="D1282" s="559">
        <v>1.4979</v>
      </c>
      <c r="E1282" s="561">
        <v>1.4978</v>
      </c>
      <c r="F1282" s="559">
        <v>1.4978</v>
      </c>
      <c r="G1282" s="559">
        <v>1.4976</v>
      </c>
      <c r="H1282" s="560">
        <v>1.4976</v>
      </c>
    </row>
    <row r="1283" spans="1:8" x14ac:dyDescent="0.2">
      <c r="A1283" s="41">
        <v>44775</v>
      </c>
      <c r="B1283" s="402">
        <v>1.4976</v>
      </c>
      <c r="C1283" s="521">
        <v>1.4979</v>
      </c>
      <c r="D1283" s="521">
        <v>1.498</v>
      </c>
      <c r="E1283" s="403">
        <v>1.4978</v>
      </c>
      <c r="F1283" s="402">
        <v>1.4977</v>
      </c>
      <c r="G1283" s="402">
        <v>1.4977</v>
      </c>
      <c r="H1283" s="407">
        <v>1.4977</v>
      </c>
    </row>
    <row r="1284" spans="1:8" x14ac:dyDescent="0.2">
      <c r="A1284" s="43">
        <v>44775.166666666664</v>
      </c>
      <c r="B1284" s="563">
        <v>1.4975000000000001</v>
      </c>
      <c r="C1284" s="526">
        <v>1.4978</v>
      </c>
      <c r="D1284" s="526">
        <v>1.498</v>
      </c>
      <c r="E1284" s="565">
        <v>1.4978</v>
      </c>
      <c r="F1284" s="563">
        <v>1.4977</v>
      </c>
      <c r="G1284" s="563">
        <v>1.4976</v>
      </c>
      <c r="H1284" s="564">
        <v>1.4976</v>
      </c>
    </row>
    <row r="1285" spans="1:8" x14ac:dyDescent="0.2">
      <c r="A1285" s="43">
        <v>44775.333333333336</v>
      </c>
      <c r="B1285" s="563">
        <v>1.498</v>
      </c>
      <c r="C1285" s="563">
        <v>1.4978</v>
      </c>
      <c r="D1285" s="563">
        <v>1.4979</v>
      </c>
      <c r="E1285" s="565">
        <v>1.4978</v>
      </c>
      <c r="F1285" s="563">
        <v>1.4978</v>
      </c>
      <c r="G1285" s="563">
        <v>1.4976</v>
      </c>
      <c r="H1285" s="564">
        <v>1.4977</v>
      </c>
    </row>
    <row r="1286" spans="1:8" x14ac:dyDescent="0.2">
      <c r="A1286" s="43">
        <v>44775.5</v>
      </c>
      <c r="B1286" s="563">
        <v>1.4977</v>
      </c>
      <c r="C1286" s="563">
        <v>1.4978</v>
      </c>
      <c r="D1286" s="563">
        <v>1.498</v>
      </c>
      <c r="E1286" s="565">
        <v>1.4978</v>
      </c>
      <c r="F1286" s="563">
        <v>1.4977</v>
      </c>
      <c r="G1286" s="563">
        <v>1.4976</v>
      </c>
      <c r="H1286" s="564">
        <v>1.4976</v>
      </c>
    </row>
    <row r="1287" spans="1:8" x14ac:dyDescent="0.2">
      <c r="A1287" s="43">
        <v>44775.666666666664</v>
      </c>
      <c r="B1287" s="563">
        <v>1.4979</v>
      </c>
      <c r="C1287" s="563">
        <v>1.4972000000000001</v>
      </c>
      <c r="D1287" s="563">
        <v>1.4978</v>
      </c>
      <c r="E1287" s="565">
        <v>1.4976</v>
      </c>
      <c r="F1287" s="563">
        <v>1.4977</v>
      </c>
      <c r="G1287" s="563">
        <v>1.4975000000000001</v>
      </c>
      <c r="H1287" s="564">
        <v>1.4976</v>
      </c>
    </row>
    <row r="1288" spans="1:8" ht="13.5" thickBot="1" x14ac:dyDescent="0.25">
      <c r="A1288" s="45">
        <v>44775.833333333336</v>
      </c>
      <c r="B1288" s="559">
        <v>1.4977</v>
      </c>
      <c r="C1288" s="559">
        <v>1.4976</v>
      </c>
      <c r="D1288" s="559">
        <v>1.4977</v>
      </c>
      <c r="E1288" s="561">
        <v>1.4974000000000001</v>
      </c>
      <c r="F1288" s="559">
        <v>1.4977</v>
      </c>
      <c r="G1288" s="559">
        <v>1.4977</v>
      </c>
      <c r="H1288" s="560">
        <v>1.4975000000000001</v>
      </c>
    </row>
    <row r="1289" spans="1:8" x14ac:dyDescent="0.2">
      <c r="A1289" s="41">
        <v>44776</v>
      </c>
      <c r="B1289" s="525">
        <v>1.4977</v>
      </c>
      <c r="C1289" s="521">
        <v>1.4975000000000001</v>
      </c>
      <c r="D1289" s="521">
        <v>1.4977</v>
      </c>
      <c r="E1289" s="524">
        <v>1.4974000000000001</v>
      </c>
      <c r="F1289" s="521">
        <v>1.4976</v>
      </c>
      <c r="G1289" s="521">
        <v>1.4974000000000001</v>
      </c>
      <c r="H1289" s="523">
        <v>1.4974000000000001</v>
      </c>
    </row>
    <row r="1290" spans="1:8" x14ac:dyDescent="0.2">
      <c r="A1290" s="43">
        <v>44776.166666666664</v>
      </c>
      <c r="B1290" s="563">
        <v>1.4976</v>
      </c>
      <c r="C1290" s="526">
        <v>1.4976</v>
      </c>
      <c r="D1290" s="526">
        <v>1.4976</v>
      </c>
      <c r="E1290" s="527">
        <v>1.4975000000000001</v>
      </c>
      <c r="F1290" s="526">
        <v>1.4976</v>
      </c>
      <c r="G1290" s="526">
        <v>1.4974000000000001</v>
      </c>
      <c r="H1290" s="528">
        <v>1.4973000000000001</v>
      </c>
    </row>
    <row r="1291" spans="1:8" x14ac:dyDescent="0.2">
      <c r="A1291" s="43">
        <v>44776.333333333336</v>
      </c>
      <c r="B1291" s="563">
        <v>1.4978</v>
      </c>
      <c r="C1291" s="563">
        <v>1.4975000000000001</v>
      </c>
      <c r="D1291" s="563">
        <v>1.4977</v>
      </c>
      <c r="E1291" s="565">
        <v>1.4972000000000001</v>
      </c>
      <c r="F1291" s="563">
        <v>1.4977</v>
      </c>
      <c r="G1291" s="563">
        <v>1.4975000000000001</v>
      </c>
      <c r="H1291" s="564">
        <v>1.4976</v>
      </c>
    </row>
    <row r="1292" spans="1:8" x14ac:dyDescent="0.2">
      <c r="A1292" s="43">
        <v>44776.5</v>
      </c>
      <c r="B1292" s="563">
        <v>1.4978</v>
      </c>
      <c r="C1292" s="563">
        <v>1.4975000000000001</v>
      </c>
      <c r="D1292" s="563">
        <v>1.4978</v>
      </c>
      <c r="E1292" s="565">
        <v>1.4974000000000001</v>
      </c>
      <c r="F1292" s="563">
        <v>1.4977</v>
      </c>
      <c r="G1292" s="563">
        <v>1.4972000000000001</v>
      </c>
      <c r="H1292" s="564">
        <v>1.4976</v>
      </c>
    </row>
    <row r="1293" spans="1:8" x14ac:dyDescent="0.2">
      <c r="A1293" s="43">
        <v>44776.666666666664</v>
      </c>
      <c r="B1293" s="563">
        <v>1.4978</v>
      </c>
      <c r="C1293" s="563">
        <v>1.4976</v>
      </c>
      <c r="D1293" s="563">
        <v>1.4978</v>
      </c>
      <c r="E1293" s="565">
        <v>1.4973000000000001</v>
      </c>
      <c r="F1293" s="563">
        <v>1.4978</v>
      </c>
      <c r="G1293" s="563">
        <v>1.4976</v>
      </c>
      <c r="H1293" s="564">
        <v>1.4976</v>
      </c>
    </row>
    <row r="1294" spans="1:8" ht="13.5" thickBot="1" x14ac:dyDescent="0.25">
      <c r="A1294" s="45">
        <v>44776.833333333336</v>
      </c>
      <c r="B1294" s="559">
        <v>1.4978</v>
      </c>
      <c r="C1294" s="559">
        <v>1.4976</v>
      </c>
      <c r="D1294" s="559">
        <v>1.4978</v>
      </c>
      <c r="E1294" s="561">
        <v>1.4973000000000001</v>
      </c>
      <c r="F1294" s="559">
        <v>1.4978</v>
      </c>
      <c r="G1294" s="559">
        <v>1.4976</v>
      </c>
      <c r="H1294" s="560">
        <v>1.4976</v>
      </c>
    </row>
    <row r="1295" spans="1:8" x14ac:dyDescent="0.2">
      <c r="A1295" s="41">
        <v>44777</v>
      </c>
      <c r="B1295" s="525">
        <v>1.4979</v>
      </c>
      <c r="C1295" s="521">
        <v>1.4977</v>
      </c>
      <c r="D1295" s="521">
        <v>1.498</v>
      </c>
      <c r="E1295" s="524">
        <v>1.4976</v>
      </c>
      <c r="F1295" s="521">
        <v>1.4979</v>
      </c>
      <c r="G1295" s="521">
        <v>1.4977</v>
      </c>
      <c r="H1295" s="523">
        <v>1.4977</v>
      </c>
    </row>
    <row r="1296" spans="1:8" x14ac:dyDescent="0.2">
      <c r="A1296" s="43">
        <v>44777.166666666664</v>
      </c>
      <c r="B1296" s="563">
        <v>1.4978</v>
      </c>
      <c r="C1296" s="526">
        <v>1.4977</v>
      </c>
      <c r="D1296" s="526">
        <v>1.4979</v>
      </c>
      <c r="E1296" s="527">
        <v>1.4974000000000001</v>
      </c>
      <c r="F1296" s="526">
        <v>1.4978</v>
      </c>
      <c r="G1296" s="526">
        <v>1.4976</v>
      </c>
      <c r="H1296" s="528">
        <v>1.4977</v>
      </c>
    </row>
    <row r="1297" spans="1:8" x14ac:dyDescent="0.2">
      <c r="A1297" s="43">
        <v>44777.333333333336</v>
      </c>
      <c r="B1297" s="563">
        <v>1.4979</v>
      </c>
      <c r="C1297" s="563">
        <v>1.4975000000000001</v>
      </c>
      <c r="D1297" s="563">
        <v>1.4981</v>
      </c>
      <c r="E1297" s="565">
        <v>1.4975000000000001</v>
      </c>
      <c r="F1297" s="563">
        <v>1.4979</v>
      </c>
      <c r="G1297" s="563">
        <v>1.4977</v>
      </c>
      <c r="H1297" s="564">
        <v>1.4976</v>
      </c>
    </row>
    <row r="1298" spans="1:8" x14ac:dyDescent="0.2">
      <c r="A1298" s="43">
        <v>44777.5</v>
      </c>
      <c r="B1298" s="563">
        <v>1.4979</v>
      </c>
      <c r="C1298" s="563">
        <v>1.4974000000000001</v>
      </c>
      <c r="D1298" s="563">
        <v>1.498</v>
      </c>
      <c r="E1298" s="565">
        <v>1.4977</v>
      </c>
      <c r="F1298" s="563">
        <v>1.4978</v>
      </c>
      <c r="G1298" s="563">
        <v>1.4977</v>
      </c>
      <c r="H1298" s="564">
        <v>1.4976</v>
      </c>
    </row>
    <row r="1299" spans="1:8" x14ac:dyDescent="0.2">
      <c r="A1299" s="43">
        <v>44777.666666666664</v>
      </c>
      <c r="B1299" s="563">
        <v>1.4979</v>
      </c>
      <c r="C1299" s="563">
        <v>1.4973000000000001</v>
      </c>
      <c r="D1299" s="563">
        <v>1.4978</v>
      </c>
      <c r="E1299" s="565">
        <v>1.4976</v>
      </c>
      <c r="F1299" s="563">
        <v>1.4979</v>
      </c>
      <c r="G1299" s="563">
        <v>1.4977</v>
      </c>
      <c r="H1299" s="564">
        <v>1.4977</v>
      </c>
    </row>
    <row r="1300" spans="1:8" ht="13.5" thickBot="1" x14ac:dyDescent="0.25">
      <c r="A1300" s="45">
        <v>44777.833333333336</v>
      </c>
      <c r="B1300" s="563">
        <v>1.4979</v>
      </c>
      <c r="C1300" s="563">
        <v>1.4974000000000001</v>
      </c>
      <c r="D1300" s="563">
        <v>1.4979</v>
      </c>
      <c r="E1300" s="565">
        <v>1.4977</v>
      </c>
      <c r="F1300" s="563">
        <v>1.4979</v>
      </c>
      <c r="G1300" s="563">
        <v>1.4977</v>
      </c>
      <c r="H1300" s="564">
        <v>1.4977</v>
      </c>
    </row>
    <row r="1301" spans="1:8" x14ac:dyDescent="0.2">
      <c r="A1301" s="41">
        <v>44778</v>
      </c>
      <c r="B1301" s="525">
        <v>1.4979</v>
      </c>
      <c r="C1301" s="521">
        <v>1.4975000000000001</v>
      </c>
      <c r="D1301" s="521">
        <v>1.4978</v>
      </c>
      <c r="E1301" s="524">
        <v>1.4975000000000001</v>
      </c>
      <c r="F1301" s="521">
        <v>1.4978</v>
      </c>
      <c r="G1301" s="521">
        <v>1.4977</v>
      </c>
      <c r="H1301" s="523">
        <v>1.4976</v>
      </c>
    </row>
    <row r="1302" spans="1:8" x14ac:dyDescent="0.2">
      <c r="A1302" s="43">
        <v>44778.166666666664</v>
      </c>
      <c r="B1302" s="563">
        <v>1.4979</v>
      </c>
      <c r="C1302" s="526">
        <v>1.4975000000000001</v>
      </c>
      <c r="D1302" s="526">
        <v>1.4977</v>
      </c>
      <c r="E1302" s="527">
        <v>1.4975000000000001</v>
      </c>
      <c r="F1302" s="526">
        <v>1.4978</v>
      </c>
      <c r="G1302" s="526">
        <v>1.4977</v>
      </c>
      <c r="H1302" s="528">
        <v>1.4976</v>
      </c>
    </row>
    <row r="1303" spans="1:8" x14ac:dyDescent="0.2">
      <c r="A1303" s="43">
        <v>44778.333333333336</v>
      </c>
      <c r="B1303" s="563">
        <v>1.4979</v>
      </c>
      <c r="C1303" s="563">
        <v>1.4978</v>
      </c>
      <c r="D1303" s="563">
        <v>1.4977</v>
      </c>
      <c r="E1303" s="565">
        <v>1.4976</v>
      </c>
      <c r="F1303" s="563">
        <v>1.4977</v>
      </c>
      <c r="G1303" s="563">
        <v>1.4977</v>
      </c>
      <c r="H1303" s="564">
        <v>1.4977</v>
      </c>
    </row>
    <row r="1304" spans="1:8" x14ac:dyDescent="0.2">
      <c r="A1304" s="43">
        <v>44778.5</v>
      </c>
      <c r="B1304" s="563">
        <v>1.4979</v>
      </c>
      <c r="C1304" s="563">
        <v>1.498</v>
      </c>
      <c r="D1304" s="563">
        <v>1.498</v>
      </c>
      <c r="E1304" s="565">
        <v>1.4977</v>
      </c>
      <c r="F1304" s="563">
        <v>1.4978</v>
      </c>
      <c r="G1304" s="563">
        <v>1.4977</v>
      </c>
      <c r="H1304" s="564">
        <v>1.4976</v>
      </c>
    </row>
    <row r="1305" spans="1:8" x14ac:dyDescent="0.2">
      <c r="A1305" s="43">
        <v>44778.666666666664</v>
      </c>
      <c r="B1305" s="563">
        <v>1.4977</v>
      </c>
      <c r="C1305" s="563">
        <v>1.4970000000000001</v>
      </c>
      <c r="D1305" s="563">
        <v>1.4977</v>
      </c>
      <c r="E1305" s="565">
        <v>1.4975000000000001</v>
      </c>
      <c r="F1305" s="563">
        <v>1.4977</v>
      </c>
      <c r="G1305" s="563">
        <v>1.4975000000000001</v>
      </c>
      <c r="H1305" s="564">
        <v>1.4976</v>
      </c>
    </row>
    <row r="1306" spans="1:8" ht="13.5" thickBot="1" x14ac:dyDescent="0.25">
      <c r="A1306" s="45">
        <v>44778.833333333336</v>
      </c>
      <c r="B1306" s="559">
        <v>1.4977</v>
      </c>
      <c r="C1306" s="559">
        <v>1.4977</v>
      </c>
      <c r="D1306" s="559">
        <v>1.4977</v>
      </c>
      <c r="E1306" s="561">
        <v>1.4977</v>
      </c>
      <c r="F1306" s="559">
        <v>1.4978</v>
      </c>
      <c r="G1306" s="559">
        <v>1.4976</v>
      </c>
      <c r="H1306" s="560">
        <v>1.4976</v>
      </c>
    </row>
    <row r="1307" spans="1:8" x14ac:dyDescent="0.2">
      <c r="A1307" s="41">
        <v>44779</v>
      </c>
      <c r="B1307" s="525">
        <v>1.4977</v>
      </c>
      <c r="C1307" s="521">
        <v>1.4978</v>
      </c>
      <c r="D1307" s="521">
        <v>1.4978</v>
      </c>
      <c r="E1307" s="524">
        <v>1.4975000000000001</v>
      </c>
      <c r="F1307" s="521">
        <v>1.4979</v>
      </c>
      <c r="G1307" s="521">
        <v>1.4977</v>
      </c>
      <c r="H1307" s="523">
        <v>1.4977</v>
      </c>
    </row>
    <row r="1308" spans="1:8" x14ac:dyDescent="0.2">
      <c r="A1308" s="43">
        <v>44779.166666666664</v>
      </c>
      <c r="B1308" s="563">
        <v>1.4977</v>
      </c>
      <c r="C1308" s="526">
        <v>1.4978</v>
      </c>
      <c r="D1308" s="526">
        <v>1.4977</v>
      </c>
      <c r="E1308" s="527">
        <v>1.4976</v>
      </c>
      <c r="F1308" s="526">
        <v>1.4978</v>
      </c>
      <c r="G1308" s="526">
        <v>1.4978</v>
      </c>
      <c r="H1308" s="528">
        <v>1.4977</v>
      </c>
    </row>
    <row r="1309" spans="1:8" x14ac:dyDescent="0.2">
      <c r="A1309" s="43">
        <v>44779.333333333336</v>
      </c>
      <c r="B1309" s="563">
        <v>1.4977</v>
      </c>
      <c r="C1309" s="563">
        <v>1.4977</v>
      </c>
      <c r="D1309" s="563">
        <v>1.4978</v>
      </c>
      <c r="E1309" s="565">
        <v>1.4975000000000001</v>
      </c>
      <c r="F1309" s="563">
        <v>1.4978</v>
      </c>
      <c r="G1309" s="563">
        <v>1.4977</v>
      </c>
      <c r="H1309" s="564">
        <v>1.4975000000000001</v>
      </c>
    </row>
    <row r="1310" spans="1:8" x14ac:dyDescent="0.2">
      <c r="A1310" s="43">
        <v>44779.5</v>
      </c>
      <c r="B1310" s="563">
        <v>1.4978</v>
      </c>
      <c r="C1310" s="563">
        <v>1.4977</v>
      </c>
      <c r="D1310" s="563">
        <v>1.4978</v>
      </c>
      <c r="E1310" s="565">
        <v>1.4976</v>
      </c>
      <c r="F1310" s="563">
        <v>1.4978</v>
      </c>
      <c r="G1310" s="563">
        <v>1.4976</v>
      </c>
      <c r="H1310" s="564">
        <v>1.4975000000000001</v>
      </c>
    </row>
    <row r="1311" spans="1:8" x14ac:dyDescent="0.2">
      <c r="A1311" s="43">
        <v>44779.666666666664</v>
      </c>
      <c r="B1311" s="563">
        <v>1.4979</v>
      </c>
      <c r="C1311" s="563">
        <v>1.4978</v>
      </c>
      <c r="D1311" s="563">
        <v>1.4978</v>
      </c>
      <c r="E1311" s="565">
        <v>1.4978</v>
      </c>
      <c r="F1311" s="563">
        <v>1.4977</v>
      </c>
      <c r="G1311" s="563">
        <v>1.4976</v>
      </c>
      <c r="H1311" s="564">
        <v>1.4975000000000001</v>
      </c>
    </row>
    <row r="1312" spans="1:8" ht="13.5" thickBot="1" x14ac:dyDescent="0.25">
      <c r="A1312" s="45">
        <v>44779.833333333336</v>
      </c>
      <c r="B1312" s="563">
        <v>1.4978</v>
      </c>
      <c r="C1312" s="563">
        <v>1.4978</v>
      </c>
      <c r="D1312" s="563">
        <v>1.4979</v>
      </c>
      <c r="E1312" s="565">
        <v>1.4977</v>
      </c>
      <c r="F1312" s="563">
        <v>1.4977</v>
      </c>
      <c r="G1312" s="563">
        <v>1.4976</v>
      </c>
      <c r="H1312" s="564">
        <v>1.4977</v>
      </c>
    </row>
    <row r="1313" spans="1:8" x14ac:dyDescent="0.2">
      <c r="A1313" s="41">
        <v>44780</v>
      </c>
      <c r="B1313" s="525">
        <v>1.4978</v>
      </c>
      <c r="C1313" s="521">
        <v>1.4977</v>
      </c>
      <c r="D1313" s="521">
        <v>1.4976</v>
      </c>
      <c r="E1313" s="524">
        <v>1.4976</v>
      </c>
      <c r="F1313" s="521">
        <v>1.4977</v>
      </c>
      <c r="G1313" s="521">
        <v>1.4974000000000001</v>
      </c>
      <c r="H1313" s="523">
        <v>1.4975000000000001</v>
      </c>
    </row>
    <row r="1314" spans="1:8" x14ac:dyDescent="0.2">
      <c r="A1314" s="43">
        <v>44780.166666666664</v>
      </c>
      <c r="B1314" s="563">
        <v>1.4978</v>
      </c>
      <c r="C1314" s="526">
        <v>1.4978</v>
      </c>
      <c r="D1314" s="526">
        <v>1.4977</v>
      </c>
      <c r="E1314" s="527">
        <v>1.4976</v>
      </c>
      <c r="F1314" s="526">
        <v>1.4977</v>
      </c>
      <c r="G1314" s="526">
        <v>1.4974000000000001</v>
      </c>
      <c r="H1314" s="528">
        <v>1.4975000000000001</v>
      </c>
    </row>
    <row r="1315" spans="1:8" x14ac:dyDescent="0.2">
      <c r="A1315" s="43">
        <v>44780.333333333336</v>
      </c>
      <c r="B1315" s="563">
        <v>1.4978</v>
      </c>
      <c r="C1315" s="563">
        <v>1.4977</v>
      </c>
      <c r="D1315" s="563">
        <v>1.4976</v>
      </c>
      <c r="E1315" s="565">
        <v>1.4977</v>
      </c>
      <c r="F1315" s="563">
        <v>1.4977</v>
      </c>
      <c r="G1315" s="563">
        <v>1.4975000000000001</v>
      </c>
      <c r="H1315" s="564">
        <v>1.4977</v>
      </c>
    </row>
    <row r="1316" spans="1:8" x14ac:dyDescent="0.2">
      <c r="A1316" s="43">
        <v>44780.5</v>
      </c>
      <c r="B1316" s="563">
        <v>1.4976</v>
      </c>
      <c r="C1316" s="563">
        <v>1.4977</v>
      </c>
      <c r="D1316" s="563">
        <v>1.4976</v>
      </c>
      <c r="E1316" s="565">
        <v>1.4977</v>
      </c>
      <c r="F1316" s="563">
        <v>1.4976</v>
      </c>
      <c r="G1316" s="563">
        <v>1.4976</v>
      </c>
      <c r="H1316" s="564">
        <v>1.4974000000000001</v>
      </c>
    </row>
    <row r="1317" spans="1:8" x14ac:dyDescent="0.2">
      <c r="A1317" s="43">
        <v>44780.666666666664</v>
      </c>
      <c r="B1317" s="563">
        <v>1.4978</v>
      </c>
      <c r="C1317" s="563">
        <v>1.4977</v>
      </c>
      <c r="D1317" s="563">
        <v>1.4977</v>
      </c>
      <c r="E1317" s="565">
        <v>1.4977</v>
      </c>
      <c r="F1317" s="563">
        <v>1.4976</v>
      </c>
      <c r="G1317" s="563">
        <v>1.4975000000000001</v>
      </c>
      <c r="H1317" s="564">
        <v>1.4976</v>
      </c>
    </row>
    <row r="1318" spans="1:8" ht="13.5" thickBot="1" x14ac:dyDescent="0.25">
      <c r="A1318" s="45">
        <v>44780.833333333336</v>
      </c>
      <c r="B1318" s="559">
        <v>1.4978</v>
      </c>
      <c r="C1318" s="559">
        <v>1.4978</v>
      </c>
      <c r="D1318" s="559">
        <v>1.4977</v>
      </c>
      <c r="E1318" s="561">
        <v>1.4977</v>
      </c>
      <c r="F1318" s="559">
        <v>1.4976</v>
      </c>
      <c r="G1318" s="559">
        <v>1.4976</v>
      </c>
      <c r="H1318" s="560">
        <v>1.4970000000000001</v>
      </c>
    </row>
    <row r="1319" spans="1:8" x14ac:dyDescent="0.2">
      <c r="A1319" s="41">
        <v>44781</v>
      </c>
      <c r="B1319" s="525">
        <v>1.4978</v>
      </c>
      <c r="C1319" s="521">
        <v>1.4977</v>
      </c>
      <c r="D1319" s="521">
        <v>1.4977</v>
      </c>
      <c r="E1319" s="524">
        <v>1.4976</v>
      </c>
      <c r="F1319" s="521">
        <v>1.4977</v>
      </c>
      <c r="G1319" s="521">
        <v>1.4976</v>
      </c>
      <c r="H1319" s="523">
        <v>1.4975000000000001</v>
      </c>
    </row>
    <row r="1320" spans="1:8" x14ac:dyDescent="0.2">
      <c r="A1320" s="43">
        <v>44781.166666666664</v>
      </c>
      <c r="B1320" s="563">
        <v>1.4977</v>
      </c>
      <c r="C1320" s="526">
        <v>1.4977</v>
      </c>
      <c r="D1320" s="526">
        <v>1.4978</v>
      </c>
      <c r="E1320" s="527">
        <v>1.4976</v>
      </c>
      <c r="F1320" s="526">
        <v>1.4977</v>
      </c>
      <c r="G1320" s="526">
        <v>1.4976</v>
      </c>
      <c r="H1320" s="528">
        <v>1.4976</v>
      </c>
    </row>
    <row r="1321" spans="1:8" x14ac:dyDescent="0.2">
      <c r="A1321" s="43">
        <v>44781.333333333336</v>
      </c>
      <c r="B1321" s="563">
        <v>1.4978</v>
      </c>
      <c r="C1321" s="526">
        <v>1.4978</v>
      </c>
      <c r="D1321" s="526">
        <v>1.4976</v>
      </c>
      <c r="E1321" s="527">
        <v>1.4977</v>
      </c>
      <c r="F1321" s="526">
        <v>1.4978</v>
      </c>
      <c r="G1321" s="526">
        <v>1.4976</v>
      </c>
      <c r="H1321" s="528">
        <v>1.4976</v>
      </c>
    </row>
    <row r="1322" spans="1:8" x14ac:dyDescent="0.2">
      <c r="A1322" s="43">
        <v>44781.5</v>
      </c>
      <c r="B1322" s="563">
        <v>1.498</v>
      </c>
      <c r="C1322" s="526">
        <v>1.4977</v>
      </c>
      <c r="D1322" s="526">
        <v>1.4978</v>
      </c>
      <c r="E1322" s="527">
        <v>1.4976</v>
      </c>
      <c r="F1322" s="526">
        <v>1.4977</v>
      </c>
      <c r="G1322" s="526">
        <v>1.4976</v>
      </c>
      <c r="H1322" s="528">
        <v>1.4976</v>
      </c>
    </row>
    <row r="1323" spans="1:8" x14ac:dyDescent="0.2">
      <c r="A1323" s="43">
        <v>44781.666666666664</v>
      </c>
      <c r="B1323" s="563">
        <v>1.4978</v>
      </c>
      <c r="C1323" s="563">
        <v>1.4976</v>
      </c>
      <c r="D1323" s="563">
        <v>1.4976</v>
      </c>
      <c r="E1323" s="565">
        <v>1.4975000000000001</v>
      </c>
      <c r="F1323" s="563">
        <v>1.4977</v>
      </c>
      <c r="G1323" s="563">
        <v>1.4975000000000001</v>
      </c>
      <c r="H1323" s="564">
        <v>1.4976</v>
      </c>
    </row>
    <row r="1324" spans="1:8" ht="13.5" thickBot="1" x14ac:dyDescent="0.25">
      <c r="A1324" s="45">
        <v>44781.833333333336</v>
      </c>
      <c r="B1324" s="559">
        <v>1.4978</v>
      </c>
      <c r="C1324" s="559">
        <v>1.4978</v>
      </c>
      <c r="D1324" s="559">
        <v>1.4976</v>
      </c>
      <c r="E1324" s="561">
        <v>1.4974000000000001</v>
      </c>
      <c r="F1324" s="559">
        <v>1.4977</v>
      </c>
      <c r="G1324" s="559">
        <v>1.4976</v>
      </c>
      <c r="H1324" s="560">
        <v>1.4976</v>
      </c>
    </row>
    <row r="1325" spans="1:8" x14ac:dyDescent="0.2">
      <c r="A1325" s="41">
        <v>44782</v>
      </c>
      <c r="B1325" s="525">
        <v>1.4978</v>
      </c>
      <c r="C1325" s="521">
        <v>1.4975000000000001</v>
      </c>
      <c r="D1325" s="521">
        <v>1.4976</v>
      </c>
      <c r="E1325" s="524">
        <v>1.4977</v>
      </c>
      <c r="F1325" s="521">
        <v>1.4967999999999999</v>
      </c>
      <c r="G1325" s="521">
        <v>1.4974000000000001</v>
      </c>
      <c r="H1325" s="523">
        <v>1.4976</v>
      </c>
    </row>
    <row r="1326" spans="1:8" x14ac:dyDescent="0.2">
      <c r="A1326" s="43">
        <v>44782.166666666664</v>
      </c>
      <c r="B1326" s="563">
        <v>1.4978</v>
      </c>
      <c r="C1326" s="526">
        <v>1.4973000000000001</v>
      </c>
      <c r="D1326" s="526">
        <v>1.4972000000000001</v>
      </c>
      <c r="E1326" s="527">
        <v>1.4975000000000001</v>
      </c>
      <c r="F1326" s="526">
        <v>1.4975000000000001</v>
      </c>
      <c r="G1326" s="526">
        <v>1.4974000000000001</v>
      </c>
      <c r="H1326" s="528">
        <v>1.4976</v>
      </c>
    </row>
    <row r="1327" spans="1:8" x14ac:dyDescent="0.2">
      <c r="A1327" s="43">
        <v>44782.333333333336</v>
      </c>
      <c r="B1327" s="563">
        <v>1.4976</v>
      </c>
      <c r="C1327" s="526">
        <v>1.4975000000000001</v>
      </c>
      <c r="D1327" s="526">
        <v>1.4976</v>
      </c>
      <c r="E1327" s="527">
        <v>1.4976</v>
      </c>
      <c r="F1327" s="526">
        <v>1.4975000000000001</v>
      </c>
      <c r="G1327" s="526">
        <v>1.4974000000000001</v>
      </c>
      <c r="H1327" s="528">
        <v>1.4976</v>
      </c>
    </row>
    <row r="1328" spans="1:8" x14ac:dyDescent="0.2">
      <c r="A1328" s="43">
        <v>44782.5</v>
      </c>
      <c r="B1328" s="563">
        <v>1.4977</v>
      </c>
      <c r="C1328" s="563">
        <v>1.4975000000000001</v>
      </c>
      <c r="D1328" s="563">
        <v>1.4976</v>
      </c>
      <c r="E1328" s="565">
        <v>1.4976</v>
      </c>
      <c r="F1328" s="563">
        <v>1.4976</v>
      </c>
      <c r="G1328" s="563">
        <v>1.4975000000000001</v>
      </c>
      <c r="H1328" s="564">
        <v>1.4976</v>
      </c>
    </row>
    <row r="1329" spans="1:8" x14ac:dyDescent="0.2">
      <c r="A1329" s="43">
        <v>44782.666666666664</v>
      </c>
      <c r="B1329" s="563">
        <v>1.4977</v>
      </c>
      <c r="C1329" s="563">
        <v>1.4974000000000001</v>
      </c>
      <c r="D1329" s="563">
        <v>1.4976</v>
      </c>
      <c r="E1329" s="565">
        <v>1.4975000000000001</v>
      </c>
      <c r="F1329" s="563">
        <v>1.4975000000000001</v>
      </c>
      <c r="G1329" s="563">
        <v>1.4975000000000001</v>
      </c>
      <c r="H1329" s="564">
        <v>1.4975000000000001</v>
      </c>
    </row>
    <row r="1330" spans="1:8" ht="13.5" thickBot="1" x14ac:dyDescent="0.25">
      <c r="A1330" s="45">
        <v>44782.833333333336</v>
      </c>
      <c r="B1330" s="559">
        <v>1.4976</v>
      </c>
      <c r="C1330" s="559">
        <v>1.4974000000000001</v>
      </c>
      <c r="D1330" s="559">
        <v>1.4977</v>
      </c>
      <c r="E1330" s="561">
        <v>1.4975000000000001</v>
      </c>
      <c r="F1330" s="559">
        <v>1.4975000000000001</v>
      </c>
      <c r="G1330" s="559">
        <v>1.4975000000000001</v>
      </c>
      <c r="H1330" s="560">
        <v>1.4976</v>
      </c>
    </row>
    <row r="1331" spans="1:8" x14ac:dyDescent="0.2">
      <c r="A1331" s="41">
        <v>44783</v>
      </c>
      <c r="B1331" s="525">
        <v>1.4976</v>
      </c>
      <c r="C1331" s="521">
        <v>1.4976</v>
      </c>
      <c r="D1331" s="521">
        <v>1.4978</v>
      </c>
      <c r="E1331" s="524">
        <v>1.4977</v>
      </c>
      <c r="F1331" s="521">
        <v>1.4976</v>
      </c>
      <c r="G1331" s="521">
        <v>1.4975000000000001</v>
      </c>
      <c r="H1331" s="523">
        <v>1.4975000000000001</v>
      </c>
    </row>
    <row r="1332" spans="1:8" x14ac:dyDescent="0.2">
      <c r="A1332" s="43">
        <v>44783.166666666664</v>
      </c>
      <c r="B1332" s="563">
        <v>1.4976</v>
      </c>
      <c r="C1332" s="526">
        <v>1.4976</v>
      </c>
      <c r="D1332" s="526">
        <v>1.4976</v>
      </c>
      <c r="E1332" s="527">
        <v>1.4976</v>
      </c>
      <c r="F1332" s="526">
        <v>1.4977</v>
      </c>
      <c r="G1332" s="526">
        <v>1.4977</v>
      </c>
      <c r="H1332" s="528">
        <v>1.4976</v>
      </c>
    </row>
    <row r="1333" spans="1:8" x14ac:dyDescent="0.2">
      <c r="A1333" s="43">
        <v>44783.333333333336</v>
      </c>
      <c r="B1333" s="563">
        <v>1.4977</v>
      </c>
      <c r="C1333" s="563">
        <v>1.4975000000000001</v>
      </c>
      <c r="D1333" s="563">
        <v>1.4979</v>
      </c>
      <c r="E1333" s="565">
        <v>1.4977</v>
      </c>
      <c r="F1333" s="563">
        <v>1.4977</v>
      </c>
      <c r="G1333" s="563">
        <v>1.4976</v>
      </c>
      <c r="H1333" s="564">
        <v>1.4975000000000001</v>
      </c>
    </row>
    <row r="1334" spans="1:8" x14ac:dyDescent="0.2">
      <c r="A1334" s="43">
        <v>44783.5</v>
      </c>
      <c r="B1334" s="563">
        <v>1.4976</v>
      </c>
      <c r="C1334" s="563">
        <v>1.4975000000000001</v>
      </c>
      <c r="D1334" s="563">
        <v>1.4978</v>
      </c>
      <c r="E1334" s="565">
        <v>1.4976</v>
      </c>
      <c r="F1334" s="563">
        <v>1.4977</v>
      </c>
      <c r="G1334" s="563">
        <v>1.4975000000000001</v>
      </c>
      <c r="H1334" s="564">
        <v>1.4976</v>
      </c>
    </row>
    <row r="1335" spans="1:8" x14ac:dyDescent="0.2">
      <c r="A1335" s="43">
        <v>44783.666666666664</v>
      </c>
      <c r="B1335" s="563">
        <v>1.4976</v>
      </c>
      <c r="C1335" s="563">
        <v>1.4975000000000001</v>
      </c>
      <c r="D1335" s="563">
        <v>1.4977</v>
      </c>
      <c r="E1335" s="565">
        <v>1.4976</v>
      </c>
      <c r="F1335" s="563">
        <v>1.4971000000000001</v>
      </c>
      <c r="G1335" s="563">
        <v>1.4974000000000001</v>
      </c>
      <c r="H1335" s="564">
        <v>1.4976</v>
      </c>
    </row>
    <row r="1336" spans="1:8" ht="13.5" thickBot="1" x14ac:dyDescent="0.25">
      <c r="A1336" s="45">
        <v>44783.833333333336</v>
      </c>
      <c r="B1336" s="559">
        <v>1.4975000000000001</v>
      </c>
      <c r="C1336" s="559">
        <v>1.4975000000000001</v>
      </c>
      <c r="D1336" s="559">
        <v>1.4977</v>
      </c>
      <c r="E1336" s="561">
        <v>1.4974000000000001</v>
      </c>
      <c r="F1336" s="559">
        <v>1.4976</v>
      </c>
      <c r="G1336" s="559">
        <v>1.4974000000000001</v>
      </c>
      <c r="H1336" s="560">
        <v>1.4976</v>
      </c>
    </row>
    <row r="1337" spans="1:8" x14ac:dyDescent="0.2">
      <c r="A1337" s="41">
        <v>44784</v>
      </c>
      <c r="B1337" s="525">
        <v>1.4977</v>
      </c>
      <c r="C1337" s="521">
        <v>1.4977</v>
      </c>
      <c r="D1337" s="521">
        <v>1.4977</v>
      </c>
      <c r="E1337" s="524">
        <v>1.4976</v>
      </c>
      <c r="F1337" s="521">
        <v>1.4976</v>
      </c>
      <c r="G1337" s="521">
        <v>1.4975000000000001</v>
      </c>
      <c r="H1337" s="523">
        <v>1.4975000000000001</v>
      </c>
    </row>
    <row r="1338" spans="1:8" x14ac:dyDescent="0.2">
      <c r="A1338" s="43">
        <v>44784.166666666664</v>
      </c>
      <c r="B1338" s="563">
        <v>1.498</v>
      </c>
      <c r="C1338" s="526">
        <v>1.4979</v>
      </c>
      <c r="D1338" s="526">
        <v>1.4979</v>
      </c>
      <c r="E1338" s="527">
        <v>1.4975000000000001</v>
      </c>
      <c r="F1338" s="526">
        <v>1.4976</v>
      </c>
      <c r="G1338" s="526">
        <v>1.4975000000000001</v>
      </c>
      <c r="H1338" s="528">
        <v>1.4977</v>
      </c>
    </row>
    <row r="1339" spans="1:8" x14ac:dyDescent="0.2">
      <c r="A1339" s="43">
        <v>44784.333333333336</v>
      </c>
      <c r="B1339" s="563">
        <v>1.4975000000000001</v>
      </c>
      <c r="C1339" s="563">
        <v>1.4976</v>
      </c>
      <c r="D1339" s="563">
        <v>1.4978</v>
      </c>
      <c r="E1339" s="565">
        <v>1.4975000000000001</v>
      </c>
      <c r="F1339" s="563">
        <v>1.4977</v>
      </c>
      <c r="G1339" s="563">
        <v>1.4974000000000001</v>
      </c>
      <c r="H1339" s="564">
        <v>1.4975000000000001</v>
      </c>
    </row>
    <row r="1340" spans="1:8" x14ac:dyDescent="0.2">
      <c r="A1340" s="43">
        <v>44784.5</v>
      </c>
      <c r="B1340" s="563">
        <v>1.4979</v>
      </c>
      <c r="C1340" s="563">
        <v>1.4974000000000001</v>
      </c>
      <c r="D1340" s="563">
        <v>1.4977</v>
      </c>
      <c r="E1340" s="565">
        <v>1.4975000000000001</v>
      </c>
      <c r="F1340" s="563">
        <v>1.4977</v>
      </c>
      <c r="G1340" s="563">
        <v>1.4974000000000001</v>
      </c>
      <c r="H1340" s="564">
        <v>1.4975000000000001</v>
      </c>
    </row>
    <row r="1341" spans="1:8" x14ac:dyDescent="0.2">
      <c r="A1341" s="43">
        <v>44784.666666666664</v>
      </c>
      <c r="B1341" s="563">
        <v>1.4977</v>
      </c>
      <c r="C1341" s="563">
        <v>1.4971000000000001</v>
      </c>
      <c r="D1341" s="563">
        <v>1.4978</v>
      </c>
      <c r="E1341" s="565">
        <v>1.4976</v>
      </c>
      <c r="F1341" s="563">
        <v>1.4976</v>
      </c>
      <c r="G1341" s="563">
        <v>1.4975000000000001</v>
      </c>
      <c r="H1341" s="564">
        <v>1.4976</v>
      </c>
    </row>
    <row r="1342" spans="1:8" ht="13.5" thickBot="1" x14ac:dyDescent="0.25">
      <c r="A1342" s="45">
        <v>44784.833333333336</v>
      </c>
      <c r="B1342" s="559">
        <v>1.4976</v>
      </c>
      <c r="C1342" s="559">
        <v>1.4971000000000001</v>
      </c>
      <c r="D1342" s="559">
        <v>1.4977</v>
      </c>
      <c r="E1342" s="561">
        <v>1.4977</v>
      </c>
      <c r="F1342" s="559">
        <v>1.4976</v>
      </c>
      <c r="G1342" s="559">
        <v>1.4975000000000001</v>
      </c>
      <c r="H1342" s="560">
        <v>1.4976</v>
      </c>
    </row>
    <row r="1343" spans="1:8" x14ac:dyDescent="0.2">
      <c r="A1343" s="41">
        <v>44785</v>
      </c>
      <c r="B1343" s="402">
        <v>1.4978</v>
      </c>
      <c r="C1343" s="521">
        <v>1.4976</v>
      </c>
      <c r="D1343" s="521">
        <v>1.4978</v>
      </c>
      <c r="E1343" s="524">
        <v>1.4977</v>
      </c>
      <c r="F1343" s="521">
        <v>1.4977</v>
      </c>
      <c r="G1343" s="402">
        <v>1.4974000000000001</v>
      </c>
      <c r="H1343" s="407">
        <v>1.4976</v>
      </c>
    </row>
    <row r="1344" spans="1:8" x14ac:dyDescent="0.2">
      <c r="A1344" s="43">
        <v>44785.166666666664</v>
      </c>
      <c r="B1344" s="563">
        <v>1.4977</v>
      </c>
      <c r="C1344" s="526">
        <v>1.4975000000000001</v>
      </c>
      <c r="D1344" s="526">
        <v>1.4978</v>
      </c>
      <c r="E1344" s="527">
        <v>1.4977</v>
      </c>
      <c r="F1344" s="526">
        <v>1.4977</v>
      </c>
      <c r="G1344" s="563">
        <v>1.4974000000000001</v>
      </c>
      <c r="H1344" s="564">
        <v>1.4976</v>
      </c>
    </row>
    <row r="1345" spans="1:8" x14ac:dyDescent="0.2">
      <c r="A1345" s="43">
        <v>44785.333333333336</v>
      </c>
      <c r="B1345" s="563">
        <v>1.4977</v>
      </c>
      <c r="C1345" s="563">
        <v>1.4976</v>
      </c>
      <c r="D1345" s="563">
        <v>1.4977</v>
      </c>
      <c r="E1345" s="565">
        <v>1.4974000000000001</v>
      </c>
      <c r="F1345" s="563">
        <v>1.4976</v>
      </c>
      <c r="G1345" s="563">
        <v>1.4974000000000001</v>
      </c>
      <c r="H1345" s="564">
        <v>1.4975000000000001</v>
      </c>
    </row>
    <row r="1346" spans="1:8" x14ac:dyDescent="0.2">
      <c r="A1346" s="43">
        <v>44785.5</v>
      </c>
      <c r="B1346" s="563">
        <v>1.4977</v>
      </c>
      <c r="C1346" s="563">
        <v>1.4976</v>
      </c>
      <c r="D1346" s="563">
        <v>1.4977</v>
      </c>
      <c r="E1346" s="565">
        <v>1.4974000000000001</v>
      </c>
      <c r="F1346" s="563">
        <v>1.4976</v>
      </c>
      <c r="G1346" s="563">
        <v>1.4974000000000001</v>
      </c>
      <c r="H1346" s="564">
        <v>1.4975000000000001</v>
      </c>
    </row>
    <row r="1347" spans="1:8" x14ac:dyDescent="0.2">
      <c r="A1347" s="43">
        <v>44785.666666666664</v>
      </c>
      <c r="B1347" s="563">
        <v>1.4978</v>
      </c>
      <c r="C1347" s="563">
        <v>1.4975000000000001</v>
      </c>
      <c r="D1347" s="563">
        <v>1.4978</v>
      </c>
      <c r="E1347" s="565">
        <v>1.4974000000000001</v>
      </c>
      <c r="F1347" s="563">
        <v>1.4974000000000001</v>
      </c>
      <c r="G1347" s="563">
        <v>1.4974000000000001</v>
      </c>
      <c r="H1347" s="564">
        <v>1.4975000000000001</v>
      </c>
    </row>
    <row r="1348" spans="1:8" ht="13.5" thickBot="1" x14ac:dyDescent="0.25">
      <c r="A1348" s="45">
        <v>44785.833333333336</v>
      </c>
      <c r="B1348" s="559">
        <v>1.4978</v>
      </c>
      <c r="C1348" s="559">
        <v>1.4975000000000001</v>
      </c>
      <c r="D1348" s="559">
        <v>1.4976</v>
      </c>
      <c r="E1348" s="561">
        <v>1.4975000000000001</v>
      </c>
      <c r="F1348" s="559">
        <v>1.4975000000000001</v>
      </c>
      <c r="G1348" s="559">
        <v>1.4974000000000001</v>
      </c>
      <c r="H1348" s="560">
        <v>1.4975000000000001</v>
      </c>
    </row>
    <row r="1349" spans="1:8" x14ac:dyDescent="0.2">
      <c r="A1349" s="41">
        <v>44786</v>
      </c>
      <c r="B1349" s="521">
        <v>1.4977</v>
      </c>
      <c r="C1349" s="521">
        <v>1.4976</v>
      </c>
      <c r="D1349" s="521">
        <v>1.4977</v>
      </c>
      <c r="E1349" s="524">
        <v>1.4975000000000001</v>
      </c>
      <c r="F1349" s="521">
        <v>1.4976</v>
      </c>
      <c r="G1349" s="402">
        <v>1.4975000000000001</v>
      </c>
      <c r="H1349" s="407">
        <v>1.4975000000000001</v>
      </c>
    </row>
    <row r="1350" spans="1:8" x14ac:dyDescent="0.2">
      <c r="A1350" s="43">
        <v>44786.166666666664</v>
      </c>
      <c r="B1350" s="402">
        <v>1.4977</v>
      </c>
      <c r="C1350" s="402">
        <v>1.4976</v>
      </c>
      <c r="D1350" s="563">
        <v>1.4977</v>
      </c>
      <c r="E1350" s="565">
        <v>1.4975000000000001</v>
      </c>
      <c r="F1350" s="563">
        <v>1.4976</v>
      </c>
      <c r="G1350" s="563">
        <v>1.4976</v>
      </c>
      <c r="H1350" s="564">
        <v>1.4975000000000001</v>
      </c>
    </row>
    <row r="1351" spans="1:8" x14ac:dyDescent="0.2">
      <c r="A1351" s="43">
        <v>44786.333333333336</v>
      </c>
      <c r="B1351" s="563">
        <v>1.4978</v>
      </c>
      <c r="C1351" s="563">
        <v>1.4977</v>
      </c>
      <c r="D1351" s="563">
        <v>1.4976</v>
      </c>
      <c r="E1351" s="565">
        <v>1.4975000000000001</v>
      </c>
      <c r="F1351" s="563">
        <v>1.4976</v>
      </c>
      <c r="G1351" s="563">
        <v>1.4976</v>
      </c>
      <c r="H1351" s="564">
        <v>1.4975000000000001</v>
      </c>
    </row>
    <row r="1352" spans="1:8" x14ac:dyDescent="0.2">
      <c r="A1352" s="43">
        <v>44786.5</v>
      </c>
      <c r="B1352" s="563">
        <v>1.4977</v>
      </c>
      <c r="C1352" s="563">
        <v>1.4977</v>
      </c>
      <c r="D1352" s="563">
        <v>1.4976</v>
      </c>
      <c r="E1352" s="565">
        <v>1.4977</v>
      </c>
      <c r="F1352" s="563">
        <v>1.4976</v>
      </c>
      <c r="G1352" s="563">
        <v>1.4975000000000001</v>
      </c>
      <c r="H1352" s="564">
        <v>1.4975000000000001</v>
      </c>
    </row>
    <row r="1353" spans="1:8" x14ac:dyDescent="0.2">
      <c r="A1353" s="43">
        <v>44786.666666666664</v>
      </c>
      <c r="B1353" s="563">
        <v>1.4978</v>
      </c>
      <c r="C1353" s="563">
        <v>1.4976</v>
      </c>
      <c r="D1353" s="563">
        <v>1.4977</v>
      </c>
      <c r="E1353" s="565">
        <v>1.4978</v>
      </c>
      <c r="F1353" s="563">
        <v>1.4977</v>
      </c>
      <c r="G1353" s="563">
        <v>1.4976</v>
      </c>
      <c r="H1353" s="564">
        <v>1.4977</v>
      </c>
    </row>
    <row r="1354" spans="1:8" ht="13.5" thickBot="1" x14ac:dyDescent="0.25">
      <c r="A1354" s="45">
        <v>44786.833333333336</v>
      </c>
      <c r="B1354" s="559">
        <v>1.4979</v>
      </c>
      <c r="C1354" s="559">
        <v>1.4979</v>
      </c>
      <c r="D1354" s="559">
        <v>1.4977</v>
      </c>
      <c r="E1354" s="561">
        <v>1.4977</v>
      </c>
      <c r="F1354" s="559">
        <v>1.4977</v>
      </c>
      <c r="G1354" s="559">
        <v>1.4977</v>
      </c>
      <c r="H1354" s="560">
        <v>1.4977</v>
      </c>
    </row>
    <row r="1355" spans="1:8" x14ac:dyDescent="0.2">
      <c r="A1355" s="41">
        <v>44787</v>
      </c>
      <c r="B1355" s="402">
        <v>1.4978</v>
      </c>
      <c r="C1355" s="521">
        <v>1.4976</v>
      </c>
      <c r="D1355" s="402">
        <v>1.4977</v>
      </c>
      <c r="E1355" s="403">
        <v>1.4978</v>
      </c>
      <c r="F1355" s="521">
        <v>1.4977</v>
      </c>
      <c r="G1355" s="402">
        <v>1.4975000000000001</v>
      </c>
      <c r="H1355" s="407">
        <v>1.4977</v>
      </c>
    </row>
    <row r="1356" spans="1:8" x14ac:dyDescent="0.2">
      <c r="A1356" s="43">
        <v>44787.166666666664</v>
      </c>
      <c r="B1356" s="563">
        <v>1.4978</v>
      </c>
      <c r="C1356" s="563">
        <v>1.4977</v>
      </c>
      <c r="D1356" s="563">
        <v>1.4977</v>
      </c>
      <c r="E1356" s="403">
        <v>1.4978</v>
      </c>
      <c r="F1356" s="563">
        <v>1.4977</v>
      </c>
      <c r="G1356" s="563">
        <v>1.4976</v>
      </c>
      <c r="H1356" s="564">
        <v>1.4977</v>
      </c>
    </row>
    <row r="1357" spans="1:8" x14ac:dyDescent="0.2">
      <c r="A1357" s="43">
        <v>44787.333333333336</v>
      </c>
      <c r="B1357" s="563">
        <v>1.4977</v>
      </c>
      <c r="C1357" s="563">
        <v>1.4974000000000001</v>
      </c>
      <c r="D1357" s="563">
        <v>1.4976</v>
      </c>
      <c r="E1357" s="565">
        <v>1.4977</v>
      </c>
      <c r="F1357" s="563">
        <v>1.4977</v>
      </c>
      <c r="G1357" s="563">
        <v>1.4975000000000001</v>
      </c>
      <c r="H1357" s="564">
        <v>1.4976</v>
      </c>
    </row>
    <row r="1358" spans="1:8" x14ac:dyDescent="0.2">
      <c r="A1358" s="43">
        <v>44787.5</v>
      </c>
      <c r="B1358" s="563">
        <v>1.4976</v>
      </c>
      <c r="C1358" s="563">
        <v>1.4973000000000001</v>
      </c>
      <c r="D1358" s="563">
        <v>1.4975000000000001</v>
      </c>
      <c r="E1358" s="565">
        <v>1.4975000000000001</v>
      </c>
      <c r="F1358" s="563">
        <v>1.4975000000000001</v>
      </c>
      <c r="G1358" s="563">
        <v>1.4973000000000001</v>
      </c>
      <c r="H1358" s="564">
        <v>1.4975000000000001</v>
      </c>
    </row>
    <row r="1359" spans="1:8" x14ac:dyDescent="0.2">
      <c r="A1359" s="43">
        <v>44787.666666666664</v>
      </c>
      <c r="B1359" s="563">
        <v>1.4976</v>
      </c>
      <c r="C1359" s="563">
        <v>1.4974000000000001</v>
      </c>
      <c r="D1359" s="563">
        <v>1.4975000000000001</v>
      </c>
      <c r="E1359" s="565">
        <v>1.4977</v>
      </c>
      <c r="F1359" s="563">
        <v>1.4976</v>
      </c>
      <c r="G1359" s="563">
        <v>1.4976</v>
      </c>
      <c r="H1359" s="564">
        <v>1.4972000000000001</v>
      </c>
    </row>
    <row r="1360" spans="1:8" ht="13.5" thickBot="1" x14ac:dyDescent="0.25">
      <c r="A1360" s="45">
        <v>44787.833333333336</v>
      </c>
      <c r="B1360" s="559">
        <v>1.4979</v>
      </c>
      <c r="C1360" s="559">
        <v>1.4974000000000001</v>
      </c>
      <c r="D1360" s="559">
        <v>1.4974000000000001</v>
      </c>
      <c r="E1360" s="561">
        <v>1.4975000000000001</v>
      </c>
      <c r="F1360" s="559">
        <v>1.4975000000000001</v>
      </c>
      <c r="G1360" s="559">
        <v>1.4974000000000001</v>
      </c>
      <c r="H1360" s="560">
        <v>1.4975000000000001</v>
      </c>
    </row>
    <row r="1361" spans="1:9" x14ac:dyDescent="0.2">
      <c r="A1361" s="41">
        <v>44788</v>
      </c>
      <c r="B1361" s="525">
        <v>1.4971000000000001</v>
      </c>
      <c r="C1361" s="521">
        <v>1.4976</v>
      </c>
      <c r="D1361" s="521">
        <v>1.4975000000000001</v>
      </c>
      <c r="E1361" s="524">
        <v>1.4976</v>
      </c>
      <c r="F1361" s="521">
        <v>1.4976</v>
      </c>
      <c r="G1361" s="521">
        <v>1.4973000000000001</v>
      </c>
      <c r="H1361" s="523">
        <v>1.4975000000000001</v>
      </c>
    </row>
    <row r="1362" spans="1:9" x14ac:dyDescent="0.2">
      <c r="A1362" s="43">
        <v>44788.166666666664</v>
      </c>
      <c r="B1362" s="563">
        <v>1.4975000000000001</v>
      </c>
      <c r="C1362" s="526">
        <v>1.4974000000000001</v>
      </c>
      <c r="D1362" s="526">
        <v>1.4975000000000001</v>
      </c>
      <c r="E1362" s="527">
        <v>1.4974000000000001</v>
      </c>
      <c r="F1362" s="526">
        <v>1.4975000000000001</v>
      </c>
      <c r="G1362" s="526">
        <v>1.4975000000000001</v>
      </c>
      <c r="H1362" s="528">
        <v>1.4974000000000001</v>
      </c>
    </row>
    <row r="1363" spans="1:9" x14ac:dyDescent="0.2">
      <c r="A1363" s="43">
        <v>44788.333333333336</v>
      </c>
      <c r="B1363" s="563">
        <v>1.4976</v>
      </c>
      <c r="C1363" s="563">
        <v>1.4975000000000001</v>
      </c>
      <c r="D1363" s="563">
        <v>1.4976</v>
      </c>
      <c r="E1363" s="565">
        <v>1.4975000000000001</v>
      </c>
      <c r="F1363" s="563">
        <v>1.4976</v>
      </c>
      <c r="G1363" s="563">
        <v>1.4973000000000001</v>
      </c>
      <c r="H1363" s="564">
        <v>1.4976</v>
      </c>
      <c r="I1363" s="1"/>
    </row>
    <row r="1364" spans="1:9" x14ac:dyDescent="0.2">
      <c r="A1364" s="43">
        <v>44788.5</v>
      </c>
      <c r="B1364" s="563">
        <v>1.4975000000000001</v>
      </c>
      <c r="C1364" s="563">
        <v>1.4975000000000001</v>
      </c>
      <c r="D1364" s="563">
        <v>1.4976</v>
      </c>
      <c r="E1364" s="565">
        <v>1.4976</v>
      </c>
      <c r="F1364" s="563">
        <v>1.4976</v>
      </c>
      <c r="G1364" s="563">
        <v>1.4974000000000001</v>
      </c>
      <c r="H1364" s="564">
        <v>1.4976</v>
      </c>
    </row>
    <row r="1365" spans="1:9" x14ac:dyDescent="0.2">
      <c r="A1365" s="43">
        <v>44788.666666666664</v>
      </c>
      <c r="B1365" s="563">
        <v>1.4977</v>
      </c>
      <c r="C1365" s="563">
        <v>1.4979</v>
      </c>
      <c r="D1365" s="563">
        <v>1.4978</v>
      </c>
      <c r="E1365" s="565">
        <v>1.4976</v>
      </c>
      <c r="F1365" s="563">
        <v>1.4976</v>
      </c>
      <c r="G1365" s="563">
        <v>1.4975000000000001</v>
      </c>
      <c r="H1365" s="564">
        <v>1.4976</v>
      </c>
    </row>
    <row r="1366" spans="1:9" ht="13.5" thickBot="1" x14ac:dyDescent="0.25">
      <c r="A1366" s="45">
        <v>44788.833333333336</v>
      </c>
      <c r="B1366" s="559">
        <v>1.4981</v>
      </c>
      <c r="C1366" s="559">
        <v>1.4979</v>
      </c>
      <c r="D1366" s="559">
        <v>1.4977</v>
      </c>
      <c r="E1366" s="561">
        <v>1.4975000000000001</v>
      </c>
      <c r="F1366" s="559">
        <v>1.4977</v>
      </c>
      <c r="G1366" s="559">
        <v>1.4974000000000001</v>
      </c>
      <c r="H1366" s="560">
        <v>1.4975000000000001</v>
      </c>
    </row>
    <row r="1367" spans="1:9" x14ac:dyDescent="0.2">
      <c r="A1367" s="41">
        <v>44789</v>
      </c>
      <c r="B1367" s="525">
        <v>1.4977</v>
      </c>
      <c r="C1367" s="521">
        <v>1.4976</v>
      </c>
      <c r="D1367" s="521">
        <v>1.4977</v>
      </c>
      <c r="E1367" s="524">
        <v>1.4976</v>
      </c>
      <c r="F1367" s="521">
        <v>1.4976</v>
      </c>
      <c r="G1367" s="521">
        <v>1.4975000000000001</v>
      </c>
      <c r="H1367" s="523">
        <v>1.4976</v>
      </c>
    </row>
    <row r="1368" spans="1:9" x14ac:dyDescent="0.2">
      <c r="A1368" s="43">
        <v>44789.166666666664</v>
      </c>
      <c r="B1368" s="563">
        <v>1.4977</v>
      </c>
      <c r="C1368" s="526">
        <v>1.4976</v>
      </c>
      <c r="D1368" s="526">
        <v>1.4977</v>
      </c>
      <c r="E1368" s="527">
        <v>1.4975000000000001</v>
      </c>
      <c r="F1368" s="526">
        <v>1.4977</v>
      </c>
      <c r="G1368" s="526">
        <v>1.4975000000000001</v>
      </c>
      <c r="H1368" s="528">
        <v>1.4976</v>
      </c>
    </row>
    <row r="1369" spans="1:9" x14ac:dyDescent="0.2">
      <c r="A1369" s="43">
        <v>44789.333333333336</v>
      </c>
      <c r="B1369" s="563">
        <v>1.4977</v>
      </c>
      <c r="C1369" s="563">
        <v>1.4975000000000001</v>
      </c>
      <c r="D1369" s="563">
        <v>1.4977</v>
      </c>
      <c r="E1369" s="565">
        <v>1.4976</v>
      </c>
      <c r="F1369" s="563">
        <v>1.4976</v>
      </c>
      <c r="G1369" s="563">
        <v>1.4975000000000001</v>
      </c>
      <c r="H1369" s="564">
        <v>1.4976</v>
      </c>
    </row>
    <row r="1370" spans="1:9" x14ac:dyDescent="0.2">
      <c r="A1370" s="43">
        <v>44789.5</v>
      </c>
      <c r="B1370" s="563">
        <v>1.4976</v>
      </c>
      <c r="C1370" s="563">
        <v>1.4976</v>
      </c>
      <c r="D1370" s="563">
        <v>1.4977</v>
      </c>
      <c r="E1370" s="565">
        <v>1.4976</v>
      </c>
      <c r="F1370" s="563">
        <v>1.4977</v>
      </c>
      <c r="G1370" s="563">
        <v>1.4975000000000001</v>
      </c>
      <c r="H1370" s="564">
        <v>1.4976</v>
      </c>
    </row>
    <row r="1371" spans="1:9" x14ac:dyDescent="0.2">
      <c r="A1371" s="43">
        <v>44789.666666666664</v>
      </c>
      <c r="B1371" s="563">
        <v>1.4977</v>
      </c>
      <c r="C1371" s="563">
        <v>1.4975000000000001</v>
      </c>
      <c r="D1371" s="563">
        <v>1.4976</v>
      </c>
      <c r="E1371" s="565">
        <v>1.4975000000000001</v>
      </c>
      <c r="F1371" s="563">
        <v>1.4976</v>
      </c>
      <c r="G1371" s="563">
        <v>1.4975000000000001</v>
      </c>
      <c r="H1371" s="564">
        <v>1.4975000000000001</v>
      </c>
    </row>
    <row r="1372" spans="1:9" ht="13.5" thickBot="1" x14ac:dyDescent="0.25">
      <c r="A1372" s="45">
        <v>44789.833333333336</v>
      </c>
      <c r="B1372" s="563">
        <v>1.4977</v>
      </c>
      <c r="C1372" s="563">
        <v>1.4976</v>
      </c>
      <c r="D1372" s="563">
        <v>1.4976</v>
      </c>
      <c r="E1372" s="565">
        <v>1.4974000000000001</v>
      </c>
      <c r="F1372" s="563">
        <v>1.4974000000000001</v>
      </c>
      <c r="G1372" s="563">
        <v>1.4975000000000001</v>
      </c>
      <c r="H1372" s="564">
        <v>1.4976</v>
      </c>
    </row>
    <row r="1373" spans="1:9" x14ac:dyDescent="0.2">
      <c r="A1373" s="41">
        <v>44790</v>
      </c>
      <c r="B1373" s="525">
        <v>1.4977</v>
      </c>
      <c r="C1373" s="521">
        <v>1.4976</v>
      </c>
      <c r="D1373" s="521">
        <v>1.4977</v>
      </c>
      <c r="E1373" s="524">
        <v>1.4976</v>
      </c>
      <c r="F1373" s="521">
        <v>1.4976</v>
      </c>
      <c r="G1373" s="521">
        <v>1.4975000000000001</v>
      </c>
      <c r="H1373" s="523">
        <v>1.4976</v>
      </c>
    </row>
    <row r="1374" spans="1:9" x14ac:dyDescent="0.2">
      <c r="A1374" s="43">
        <v>44790.166666666664</v>
      </c>
      <c r="B1374" s="563">
        <v>1.4977</v>
      </c>
      <c r="C1374" s="526">
        <v>1.4975000000000001</v>
      </c>
      <c r="D1374" s="526">
        <v>1.4976</v>
      </c>
      <c r="E1374" s="527">
        <v>1.4975000000000001</v>
      </c>
      <c r="F1374" s="526">
        <v>1.4976</v>
      </c>
      <c r="G1374" s="526">
        <v>1.4975000000000001</v>
      </c>
      <c r="H1374" s="528">
        <v>1.4974000000000001</v>
      </c>
    </row>
    <row r="1375" spans="1:9" x14ac:dyDescent="0.2">
      <c r="A1375" s="43">
        <v>44790.333333333336</v>
      </c>
      <c r="B1375" s="563">
        <v>1.4977</v>
      </c>
      <c r="C1375" s="563">
        <v>1.4976</v>
      </c>
      <c r="D1375" s="563">
        <v>1.4976</v>
      </c>
      <c r="E1375" s="565">
        <v>1.4976</v>
      </c>
      <c r="F1375" s="563">
        <v>1.4976</v>
      </c>
      <c r="G1375" s="563">
        <v>1.4975000000000001</v>
      </c>
      <c r="H1375" s="564">
        <v>1.4975000000000001</v>
      </c>
    </row>
    <row r="1376" spans="1:9" x14ac:dyDescent="0.2">
      <c r="A1376" s="43">
        <v>44790.5</v>
      </c>
      <c r="B1376" s="563">
        <v>1.4976</v>
      </c>
      <c r="C1376" s="563">
        <v>1.4977</v>
      </c>
      <c r="D1376" s="563">
        <v>1.4976</v>
      </c>
      <c r="E1376" s="565">
        <v>1.4975000000000001</v>
      </c>
      <c r="F1376" s="563">
        <v>1.4975000000000001</v>
      </c>
      <c r="G1376" s="563">
        <v>1.4974000000000001</v>
      </c>
      <c r="H1376" s="564">
        <v>1.4975000000000001</v>
      </c>
    </row>
    <row r="1377" spans="1:8" x14ac:dyDescent="0.2">
      <c r="A1377" s="43">
        <v>44790.666666666664</v>
      </c>
      <c r="B1377" s="563">
        <v>1.4977</v>
      </c>
      <c r="C1377" s="563">
        <v>1.4974000000000001</v>
      </c>
      <c r="D1377" s="563">
        <v>1.4976</v>
      </c>
      <c r="E1377" s="565">
        <v>1.4975000000000001</v>
      </c>
      <c r="F1377" s="563">
        <v>1.4974000000000001</v>
      </c>
      <c r="G1377" s="563">
        <v>1.4974000000000001</v>
      </c>
      <c r="H1377" s="564">
        <v>1.4974000000000001</v>
      </c>
    </row>
    <row r="1378" spans="1:8" ht="13.5" thickBot="1" x14ac:dyDescent="0.25">
      <c r="A1378" s="45">
        <v>44790.833333333336</v>
      </c>
      <c r="B1378" s="563">
        <v>1.4975000000000001</v>
      </c>
      <c r="C1378" s="563">
        <v>1.4975000000000001</v>
      </c>
      <c r="D1378" s="563">
        <v>1.4976</v>
      </c>
      <c r="E1378" s="565">
        <v>1.4976</v>
      </c>
      <c r="F1378" s="563">
        <v>1.4975000000000001</v>
      </c>
      <c r="G1378" s="563">
        <v>1.4974000000000001</v>
      </c>
      <c r="H1378" s="564">
        <v>1.4974000000000001</v>
      </c>
    </row>
    <row r="1379" spans="1:8" x14ac:dyDescent="0.2">
      <c r="A1379" s="41">
        <v>44791</v>
      </c>
      <c r="B1379" s="525">
        <v>1.4978</v>
      </c>
      <c r="C1379" s="521">
        <v>1.4977</v>
      </c>
      <c r="D1379" s="521">
        <v>1.4978</v>
      </c>
      <c r="E1379" s="524">
        <v>1.4977</v>
      </c>
      <c r="F1379" s="521">
        <v>1.4978</v>
      </c>
      <c r="G1379" s="521">
        <v>1.4977</v>
      </c>
      <c r="H1379" s="523">
        <v>1.4978</v>
      </c>
    </row>
    <row r="1380" spans="1:8" x14ac:dyDescent="0.2">
      <c r="A1380" s="43">
        <v>44791.166666666664</v>
      </c>
      <c r="B1380" s="563">
        <v>1.4977</v>
      </c>
      <c r="C1380" s="526">
        <v>1.4977</v>
      </c>
      <c r="D1380" s="526">
        <v>1.4978</v>
      </c>
      <c r="E1380" s="527">
        <v>1.4976</v>
      </c>
      <c r="F1380" s="526">
        <v>1.4978</v>
      </c>
      <c r="G1380" s="526">
        <v>1.4977</v>
      </c>
      <c r="H1380" s="528">
        <v>1.4977</v>
      </c>
    </row>
    <row r="1381" spans="1:8" x14ac:dyDescent="0.2">
      <c r="A1381" s="43">
        <v>44791.333333333336</v>
      </c>
      <c r="B1381" s="563">
        <v>1.4976</v>
      </c>
      <c r="C1381" s="563">
        <v>1.4974000000000001</v>
      </c>
      <c r="D1381" s="563">
        <v>1.4978</v>
      </c>
      <c r="E1381" s="565">
        <v>1.4974000000000001</v>
      </c>
      <c r="F1381" s="563">
        <v>1.4976</v>
      </c>
      <c r="G1381" s="563">
        <v>1.4974000000000001</v>
      </c>
      <c r="H1381" s="564">
        <v>1.4977</v>
      </c>
    </row>
    <row r="1382" spans="1:8" x14ac:dyDescent="0.2">
      <c r="A1382" s="43">
        <v>44791.5</v>
      </c>
      <c r="B1382" s="563">
        <v>1.4976</v>
      </c>
      <c r="C1382" s="563">
        <v>1.4973000000000001</v>
      </c>
      <c r="D1382" s="563">
        <v>1.4975000000000001</v>
      </c>
      <c r="E1382" s="565">
        <v>1.4975000000000001</v>
      </c>
      <c r="F1382" s="563">
        <v>1.4975000000000001</v>
      </c>
      <c r="G1382" s="563">
        <v>1.4974000000000001</v>
      </c>
      <c r="H1382" s="564">
        <v>1.4976</v>
      </c>
    </row>
    <row r="1383" spans="1:8" x14ac:dyDescent="0.2">
      <c r="A1383" s="43">
        <v>44791.666666666664</v>
      </c>
      <c r="B1383" s="563">
        <v>1.4977</v>
      </c>
      <c r="C1383" s="563">
        <v>1.4975000000000001</v>
      </c>
      <c r="D1383" s="563">
        <v>1.4977</v>
      </c>
      <c r="E1383" s="565">
        <v>1.4975000000000001</v>
      </c>
      <c r="F1383" s="563">
        <v>1.4976</v>
      </c>
      <c r="G1383" s="563">
        <v>1.4975000000000001</v>
      </c>
      <c r="H1383" s="564">
        <v>1.4976</v>
      </c>
    </row>
    <row r="1384" spans="1:8" ht="13.5" thickBot="1" x14ac:dyDescent="0.25">
      <c r="A1384" s="45">
        <v>44791.833333333336</v>
      </c>
      <c r="B1384" s="563">
        <v>1.4977</v>
      </c>
      <c r="C1384" s="563">
        <v>1.4976</v>
      </c>
      <c r="D1384" s="563">
        <v>1.4977</v>
      </c>
      <c r="E1384" s="565">
        <v>1.4975000000000001</v>
      </c>
      <c r="F1384" s="563">
        <v>1.4976</v>
      </c>
      <c r="G1384" s="563">
        <v>1.4974000000000001</v>
      </c>
      <c r="H1384" s="564">
        <v>1.4975000000000001</v>
      </c>
    </row>
    <row r="1385" spans="1:8" x14ac:dyDescent="0.2">
      <c r="A1385" s="41">
        <v>44792</v>
      </c>
      <c r="B1385" s="525">
        <v>1.4976</v>
      </c>
      <c r="C1385" s="521">
        <v>1.4975000000000001</v>
      </c>
      <c r="D1385" s="521">
        <v>1.4976</v>
      </c>
      <c r="E1385" s="524">
        <v>1.4975000000000001</v>
      </c>
      <c r="F1385" s="521">
        <v>1.4976</v>
      </c>
      <c r="G1385" s="521">
        <v>1.4974000000000001</v>
      </c>
      <c r="H1385" s="523">
        <v>1.4976</v>
      </c>
    </row>
    <row r="1386" spans="1:8" x14ac:dyDescent="0.2">
      <c r="A1386" s="43">
        <v>44792.166666666664</v>
      </c>
      <c r="B1386" s="563">
        <v>1.4976</v>
      </c>
      <c r="C1386" s="526">
        <v>1.4976</v>
      </c>
      <c r="D1386" s="526">
        <v>1.4975000000000001</v>
      </c>
      <c r="E1386" s="527">
        <v>1.4975000000000001</v>
      </c>
      <c r="F1386" s="526">
        <v>1.4976</v>
      </c>
      <c r="G1386" s="526">
        <v>1.4975000000000001</v>
      </c>
      <c r="H1386" s="528">
        <v>1.4976</v>
      </c>
    </row>
    <row r="1387" spans="1:8" x14ac:dyDescent="0.2">
      <c r="A1387" s="43">
        <v>44792.333333333336</v>
      </c>
      <c r="B1387" s="563">
        <v>1.4977</v>
      </c>
      <c r="C1387" s="563">
        <v>1.4976</v>
      </c>
      <c r="D1387" s="563">
        <v>1.4977</v>
      </c>
      <c r="E1387" s="565">
        <v>1.4976</v>
      </c>
      <c r="F1387" s="563">
        <v>1.4976</v>
      </c>
      <c r="G1387" s="563">
        <v>1.4977</v>
      </c>
      <c r="H1387" s="564">
        <v>1.4978</v>
      </c>
    </row>
    <row r="1388" spans="1:8" x14ac:dyDescent="0.2">
      <c r="A1388" s="43">
        <v>44792.5</v>
      </c>
      <c r="B1388" s="563">
        <v>1.4977</v>
      </c>
      <c r="C1388" s="563">
        <v>1.4974000000000001</v>
      </c>
      <c r="D1388" s="563">
        <v>1.4976</v>
      </c>
      <c r="E1388" s="565">
        <v>1.4976</v>
      </c>
      <c r="F1388" s="563">
        <v>1.4976</v>
      </c>
      <c r="G1388" s="563">
        <v>1.4979</v>
      </c>
      <c r="H1388" s="564">
        <v>1.4978</v>
      </c>
    </row>
    <row r="1389" spans="1:8" x14ac:dyDescent="0.2">
      <c r="A1389" s="43">
        <v>44792.666666666664</v>
      </c>
      <c r="B1389" s="563">
        <v>1.4976</v>
      </c>
      <c r="C1389" s="563">
        <v>1.4974000000000001</v>
      </c>
      <c r="D1389" s="563">
        <v>1.4977</v>
      </c>
      <c r="E1389" s="565">
        <v>1.4978</v>
      </c>
      <c r="F1389" s="563">
        <v>1.4976</v>
      </c>
      <c r="G1389" s="563">
        <v>1.4975000000000001</v>
      </c>
      <c r="H1389" s="564">
        <v>1.4976</v>
      </c>
    </row>
    <row r="1390" spans="1:8" ht="13.5" thickBot="1" x14ac:dyDescent="0.25">
      <c r="A1390" s="45">
        <v>44792.833333333336</v>
      </c>
      <c r="B1390" s="559">
        <v>1.4977</v>
      </c>
      <c r="C1390" s="559">
        <v>1.4975000000000001</v>
      </c>
      <c r="D1390" s="559">
        <v>1.4977</v>
      </c>
      <c r="E1390" s="561">
        <v>1.4976</v>
      </c>
      <c r="F1390" s="559">
        <v>1.4976</v>
      </c>
      <c r="G1390" s="559">
        <v>1.4975000000000001</v>
      </c>
      <c r="H1390" s="560">
        <v>1.4975000000000001</v>
      </c>
    </row>
    <row r="1391" spans="1:8" x14ac:dyDescent="0.2">
      <c r="A1391" s="41">
        <v>44793</v>
      </c>
      <c r="B1391" s="525">
        <v>1.4976</v>
      </c>
      <c r="C1391" s="521">
        <v>1.4973000000000001</v>
      </c>
      <c r="D1391" s="521">
        <v>1.4975000000000001</v>
      </c>
      <c r="E1391" s="524">
        <v>1.4975000000000001</v>
      </c>
      <c r="F1391" s="521">
        <v>1.4975000000000001</v>
      </c>
      <c r="G1391" s="521">
        <v>1.4974000000000001</v>
      </c>
      <c r="H1391" s="523">
        <v>1.4977</v>
      </c>
    </row>
    <row r="1392" spans="1:8" x14ac:dyDescent="0.2">
      <c r="A1392" s="43">
        <v>44793.166666666664</v>
      </c>
      <c r="B1392" s="563">
        <v>1.4977</v>
      </c>
      <c r="C1392" s="526">
        <v>1.4974000000000001</v>
      </c>
      <c r="D1392" s="526">
        <v>1.4975000000000001</v>
      </c>
      <c r="E1392" s="527">
        <v>1.4975000000000001</v>
      </c>
      <c r="F1392" s="526">
        <v>1.4976</v>
      </c>
      <c r="G1392" s="526">
        <v>1.4975000000000001</v>
      </c>
      <c r="H1392" s="528">
        <v>1.4976</v>
      </c>
    </row>
    <row r="1393" spans="1:8" x14ac:dyDescent="0.2">
      <c r="A1393" s="43">
        <v>44793.333333333336</v>
      </c>
      <c r="B1393" s="563">
        <v>1.4976</v>
      </c>
      <c r="C1393" s="526">
        <v>1.4968999999999999</v>
      </c>
      <c r="D1393" s="526">
        <v>1.4975000000000001</v>
      </c>
      <c r="E1393" s="527">
        <v>1.4974000000000001</v>
      </c>
      <c r="F1393" s="526">
        <v>1.4973000000000001</v>
      </c>
      <c r="G1393" s="526">
        <v>1.4973000000000001</v>
      </c>
      <c r="H1393" s="528">
        <v>1.4976</v>
      </c>
    </row>
    <row r="1394" spans="1:8" x14ac:dyDescent="0.2">
      <c r="A1394" s="43">
        <v>44793.5</v>
      </c>
      <c r="B1394" s="563">
        <v>1.4976</v>
      </c>
      <c r="C1394" s="526">
        <v>1.4970000000000001</v>
      </c>
      <c r="D1394" s="526">
        <v>1.4975000000000001</v>
      </c>
      <c r="E1394" s="527">
        <v>1.4974000000000001</v>
      </c>
      <c r="F1394" s="526">
        <v>1.4973000000000001</v>
      </c>
      <c r="G1394" s="526">
        <v>1.4973000000000001</v>
      </c>
      <c r="H1394" s="528">
        <v>1.4976</v>
      </c>
    </row>
    <row r="1395" spans="1:8" x14ac:dyDescent="0.2">
      <c r="A1395" s="43">
        <v>44793.666666666664</v>
      </c>
      <c r="B1395" s="563">
        <v>1.4975000000000001</v>
      </c>
      <c r="C1395" s="563">
        <v>1.4973000000000001</v>
      </c>
      <c r="D1395" s="563">
        <v>1.4975000000000001</v>
      </c>
      <c r="E1395" s="565">
        <v>1.4974000000000001</v>
      </c>
      <c r="F1395" s="563">
        <v>1.4973000000000001</v>
      </c>
      <c r="G1395" s="563">
        <v>1.4974000000000001</v>
      </c>
      <c r="H1395" s="564">
        <v>1.4975000000000001</v>
      </c>
    </row>
    <row r="1396" spans="1:8" ht="13.5" thickBot="1" x14ac:dyDescent="0.25">
      <c r="A1396" s="45">
        <v>44793.833333333336</v>
      </c>
      <c r="B1396" s="559">
        <v>1.4976</v>
      </c>
      <c r="C1396" s="559">
        <v>1.4973000000000001</v>
      </c>
      <c r="D1396" s="559">
        <v>1.4974000000000001</v>
      </c>
      <c r="E1396" s="561">
        <v>1.4974000000000001</v>
      </c>
      <c r="F1396" s="559">
        <v>1.4974000000000001</v>
      </c>
      <c r="G1396" s="559">
        <v>1.4976</v>
      </c>
      <c r="H1396" s="560">
        <v>1.4976</v>
      </c>
    </row>
    <row r="1397" spans="1:8" x14ac:dyDescent="0.2">
      <c r="A1397" s="41">
        <v>44794</v>
      </c>
      <c r="B1397" s="525">
        <v>1.4977</v>
      </c>
      <c r="C1397" s="521">
        <v>1.4974000000000001</v>
      </c>
      <c r="D1397" s="521">
        <v>1.4973000000000001</v>
      </c>
      <c r="E1397" s="524">
        <v>1.4974000000000001</v>
      </c>
      <c r="F1397" s="521">
        <v>1.4974000000000001</v>
      </c>
      <c r="G1397" s="521">
        <v>1.4974000000000001</v>
      </c>
      <c r="H1397" s="523">
        <v>1.4976</v>
      </c>
    </row>
    <row r="1398" spans="1:8" x14ac:dyDescent="0.2">
      <c r="A1398" s="43">
        <v>44794.166666666664</v>
      </c>
      <c r="B1398" s="563">
        <v>1.4976</v>
      </c>
      <c r="C1398" s="526">
        <v>1.4976</v>
      </c>
      <c r="D1398" s="526">
        <v>1.4975000000000001</v>
      </c>
      <c r="E1398" s="527">
        <v>1.4974000000000001</v>
      </c>
      <c r="F1398" s="526">
        <v>1.4974000000000001</v>
      </c>
      <c r="G1398" s="526">
        <v>1.4974000000000001</v>
      </c>
      <c r="H1398" s="528">
        <v>1.4977</v>
      </c>
    </row>
    <row r="1399" spans="1:8" x14ac:dyDescent="0.2">
      <c r="A1399" s="43">
        <v>44794.333333333336</v>
      </c>
      <c r="B1399" s="563">
        <v>1.4976</v>
      </c>
      <c r="C1399" s="526">
        <v>1.4974000000000001</v>
      </c>
      <c r="D1399" s="526">
        <v>1.4976</v>
      </c>
      <c r="E1399" s="527">
        <v>1.4974000000000001</v>
      </c>
      <c r="F1399" s="526">
        <v>1.4974000000000001</v>
      </c>
      <c r="G1399" s="526">
        <v>1.4975000000000001</v>
      </c>
      <c r="H1399" s="528">
        <v>1.4976</v>
      </c>
    </row>
    <row r="1400" spans="1:8" x14ac:dyDescent="0.2">
      <c r="A1400" s="43">
        <v>44794.5</v>
      </c>
      <c r="B1400" s="563">
        <v>1.4975000000000001</v>
      </c>
      <c r="C1400" s="526">
        <v>1.4973000000000001</v>
      </c>
      <c r="D1400" s="526">
        <v>1.4976</v>
      </c>
      <c r="E1400" s="527">
        <v>1.4974000000000001</v>
      </c>
      <c r="F1400" s="526">
        <v>1.4974000000000001</v>
      </c>
      <c r="G1400" s="526">
        <v>1.4975000000000001</v>
      </c>
      <c r="H1400" s="528">
        <v>1.4976</v>
      </c>
    </row>
    <row r="1401" spans="1:8" x14ac:dyDescent="0.2">
      <c r="A1401" s="43">
        <v>44794.666666666664</v>
      </c>
      <c r="B1401" s="563">
        <v>1.4975000000000001</v>
      </c>
      <c r="C1401" s="563">
        <v>1.4973000000000001</v>
      </c>
      <c r="D1401" s="563">
        <v>1.4975000000000001</v>
      </c>
      <c r="E1401" s="565">
        <v>1.4973000000000001</v>
      </c>
      <c r="F1401" s="563">
        <v>1.4974000000000001</v>
      </c>
      <c r="G1401" s="563">
        <v>1.4975000000000001</v>
      </c>
      <c r="H1401" s="564">
        <v>1.4975000000000001</v>
      </c>
    </row>
    <row r="1402" spans="1:8" ht="13.5" thickBot="1" x14ac:dyDescent="0.25">
      <c r="A1402" s="45">
        <v>44794.833333333336</v>
      </c>
      <c r="B1402" s="559">
        <v>1.4975000000000001</v>
      </c>
      <c r="C1402" s="559">
        <v>1.4974000000000001</v>
      </c>
      <c r="D1402" s="559">
        <v>1.4976</v>
      </c>
      <c r="E1402" s="561">
        <v>1.4974000000000001</v>
      </c>
      <c r="F1402" s="559">
        <v>1.4974000000000001</v>
      </c>
      <c r="G1402" s="559">
        <v>1.4975000000000001</v>
      </c>
      <c r="H1402" s="560">
        <v>1.4976</v>
      </c>
    </row>
    <row r="1403" spans="1:8" x14ac:dyDescent="0.2">
      <c r="A1403" s="41">
        <v>44795</v>
      </c>
      <c r="B1403" s="525">
        <v>1.4975000000000001</v>
      </c>
      <c r="C1403" s="521">
        <v>1.4978</v>
      </c>
      <c r="D1403" s="521">
        <v>1.4977</v>
      </c>
      <c r="E1403" s="524">
        <v>1.4976</v>
      </c>
      <c r="F1403" s="521">
        <v>1.4976</v>
      </c>
      <c r="G1403" s="521">
        <v>1.4976</v>
      </c>
      <c r="H1403" s="523">
        <v>1.4976</v>
      </c>
    </row>
    <row r="1404" spans="1:8" x14ac:dyDescent="0.2">
      <c r="A1404" s="43">
        <v>44795.166666666664</v>
      </c>
      <c r="B1404" s="563">
        <v>1.4976</v>
      </c>
      <c r="C1404" s="526">
        <v>1.4977</v>
      </c>
      <c r="D1404" s="526">
        <v>1.4976</v>
      </c>
      <c r="E1404" s="527">
        <v>1.4975000000000001</v>
      </c>
      <c r="F1404" s="526">
        <v>1.4976</v>
      </c>
      <c r="G1404" s="526">
        <v>1.4976</v>
      </c>
      <c r="H1404" s="528">
        <v>1.4976</v>
      </c>
    </row>
    <row r="1405" spans="1:8" x14ac:dyDescent="0.2">
      <c r="A1405" s="43">
        <v>44795.333333333336</v>
      </c>
      <c r="B1405" s="563">
        <v>1.4978</v>
      </c>
      <c r="C1405" s="526">
        <v>1.4976</v>
      </c>
      <c r="D1405" s="526">
        <v>1.4976</v>
      </c>
      <c r="E1405" s="527">
        <v>1.4976</v>
      </c>
      <c r="F1405" s="526">
        <v>1.4976</v>
      </c>
      <c r="G1405" s="526">
        <v>1.4976</v>
      </c>
      <c r="H1405" s="528">
        <v>1.4977</v>
      </c>
    </row>
    <row r="1406" spans="1:8" x14ac:dyDescent="0.2">
      <c r="A1406" s="43">
        <v>44795.5</v>
      </c>
      <c r="B1406" s="563">
        <v>1.4976</v>
      </c>
      <c r="C1406" s="526">
        <v>1.4975000000000001</v>
      </c>
      <c r="D1406" s="526">
        <v>1.4976</v>
      </c>
      <c r="E1406" s="527">
        <v>1.4976</v>
      </c>
      <c r="F1406" s="526">
        <v>1.4974000000000001</v>
      </c>
      <c r="G1406" s="526">
        <v>1.4975000000000001</v>
      </c>
      <c r="H1406" s="528">
        <v>1.4975000000000001</v>
      </c>
    </row>
    <row r="1407" spans="1:8" x14ac:dyDescent="0.2">
      <c r="A1407" s="43">
        <v>44795.666666666664</v>
      </c>
      <c r="B1407" s="563">
        <v>1.4976</v>
      </c>
      <c r="C1407" s="563">
        <v>1.4976</v>
      </c>
      <c r="D1407" s="563">
        <v>1.4976</v>
      </c>
      <c r="E1407" s="565">
        <v>1.4974000000000001</v>
      </c>
      <c r="F1407" s="563">
        <v>1.4975000000000001</v>
      </c>
      <c r="G1407" s="563">
        <v>1.4975000000000001</v>
      </c>
      <c r="H1407" s="564">
        <v>1.4977</v>
      </c>
    </row>
    <row r="1408" spans="1:8" ht="13.5" thickBot="1" x14ac:dyDescent="0.25">
      <c r="A1408" s="45">
        <v>44795.833333333336</v>
      </c>
      <c r="B1408" s="559">
        <v>1.4978</v>
      </c>
      <c r="C1408" s="559">
        <v>1.4976</v>
      </c>
      <c r="D1408" s="559">
        <v>1.4976</v>
      </c>
      <c r="E1408" s="561">
        <v>1.4974000000000001</v>
      </c>
      <c r="F1408" s="559">
        <v>1.4975000000000001</v>
      </c>
      <c r="G1408" s="559">
        <v>1.4973000000000001</v>
      </c>
      <c r="H1408" s="560">
        <v>1.4975000000000001</v>
      </c>
    </row>
    <row r="1409" spans="1:8" x14ac:dyDescent="0.2">
      <c r="A1409" s="41">
        <v>44796</v>
      </c>
      <c r="B1409" s="525">
        <v>1.4975000000000001</v>
      </c>
      <c r="C1409" s="521">
        <v>1.4975000000000001</v>
      </c>
      <c r="D1409" s="521">
        <v>1.4974000000000001</v>
      </c>
      <c r="E1409" s="524">
        <v>1.4974000000000001</v>
      </c>
      <c r="F1409" s="521">
        <v>1.4974000000000001</v>
      </c>
      <c r="G1409" s="521">
        <v>1.4974000000000001</v>
      </c>
      <c r="H1409" s="523">
        <v>1.4975000000000001</v>
      </c>
    </row>
    <row r="1410" spans="1:8" x14ac:dyDescent="0.2">
      <c r="A1410" s="43">
        <v>44796.166666666664</v>
      </c>
      <c r="B1410" s="563">
        <v>1.4978</v>
      </c>
      <c r="C1410" s="526">
        <v>1.4975000000000001</v>
      </c>
      <c r="D1410" s="526">
        <v>1.4974000000000001</v>
      </c>
      <c r="E1410" s="527">
        <v>1.4974000000000001</v>
      </c>
      <c r="F1410" s="526">
        <v>1.4973000000000001</v>
      </c>
      <c r="G1410" s="526">
        <v>1.4973000000000001</v>
      </c>
      <c r="H1410" s="528">
        <v>1.4973000000000001</v>
      </c>
    </row>
    <row r="1411" spans="1:8" x14ac:dyDescent="0.2">
      <c r="A1411" s="43">
        <v>44796.333333333336</v>
      </c>
      <c r="B1411" s="563">
        <v>1.4974000000000001</v>
      </c>
      <c r="C1411" s="563">
        <v>1.4973000000000001</v>
      </c>
      <c r="D1411" s="563">
        <v>1.4975000000000001</v>
      </c>
      <c r="E1411" s="565">
        <v>1.4970000000000001</v>
      </c>
      <c r="F1411" s="563">
        <v>1.4973000000000001</v>
      </c>
      <c r="G1411" s="563">
        <v>1.4973000000000001</v>
      </c>
      <c r="H1411" s="564">
        <v>1.4974000000000001</v>
      </c>
    </row>
    <row r="1412" spans="1:8" x14ac:dyDescent="0.2">
      <c r="A1412" s="43">
        <v>44796.5</v>
      </c>
      <c r="B1412" s="563">
        <v>1.4975000000000001</v>
      </c>
      <c r="C1412" s="563">
        <v>1.4973000000000001</v>
      </c>
      <c r="D1412" s="563">
        <v>1.4975000000000001</v>
      </c>
      <c r="E1412" s="565">
        <v>1.4967999999999999</v>
      </c>
      <c r="F1412" s="563">
        <v>1.4974000000000001</v>
      </c>
      <c r="G1412" s="563">
        <v>1.4973000000000001</v>
      </c>
      <c r="H1412" s="564">
        <v>1.4974000000000001</v>
      </c>
    </row>
    <row r="1413" spans="1:8" x14ac:dyDescent="0.2">
      <c r="A1413" s="43">
        <v>44796.666666666664</v>
      </c>
      <c r="B1413" s="563">
        <v>1.4976</v>
      </c>
      <c r="C1413" s="563">
        <v>1.4974000000000001</v>
      </c>
      <c r="D1413" s="563">
        <v>1.4968999999999999</v>
      </c>
      <c r="E1413" s="565">
        <v>1.4965999999999999</v>
      </c>
      <c r="F1413" s="563">
        <v>1.4975000000000001</v>
      </c>
      <c r="G1413" s="563">
        <v>1.4974000000000001</v>
      </c>
      <c r="H1413" s="564">
        <v>1.4975000000000001</v>
      </c>
    </row>
    <row r="1414" spans="1:8" ht="13.5" thickBot="1" x14ac:dyDescent="0.25">
      <c r="A1414" s="45">
        <v>44796.833333333336</v>
      </c>
      <c r="B1414" s="559">
        <v>1.4977</v>
      </c>
      <c r="C1414" s="559">
        <v>1.4974000000000001</v>
      </c>
      <c r="D1414" s="559">
        <v>1.4974000000000001</v>
      </c>
      <c r="E1414" s="561">
        <v>1.4964999999999999</v>
      </c>
      <c r="F1414" s="559">
        <v>1.4974000000000001</v>
      </c>
      <c r="G1414" s="559">
        <v>1.4974000000000001</v>
      </c>
      <c r="H1414" s="560">
        <v>1.4976</v>
      </c>
    </row>
    <row r="1415" spans="1:8" x14ac:dyDescent="0.2">
      <c r="A1415" s="41">
        <v>44797</v>
      </c>
      <c r="B1415" s="402">
        <v>1.4976</v>
      </c>
      <c r="C1415" s="402">
        <v>1.4973000000000001</v>
      </c>
      <c r="D1415" s="402">
        <v>1.4976</v>
      </c>
      <c r="E1415" s="527">
        <v>1.4964999999999999</v>
      </c>
      <c r="F1415" s="525">
        <v>1.4976</v>
      </c>
      <c r="G1415" s="402">
        <v>1.4975000000000001</v>
      </c>
      <c r="H1415" s="407">
        <v>1.4977</v>
      </c>
    </row>
    <row r="1416" spans="1:8" x14ac:dyDescent="0.2">
      <c r="A1416" s="43">
        <v>44797.166666666664</v>
      </c>
      <c r="B1416" s="563">
        <v>1.4978</v>
      </c>
      <c r="C1416" s="563">
        <v>1.4973000000000001</v>
      </c>
      <c r="D1416" s="563">
        <v>1.4977</v>
      </c>
      <c r="E1416" s="242">
        <v>1.4964999999999999</v>
      </c>
      <c r="F1416" s="563">
        <v>1.4976</v>
      </c>
      <c r="G1416" s="563">
        <v>1.4975000000000001</v>
      </c>
      <c r="H1416" s="564">
        <v>1.4977</v>
      </c>
    </row>
    <row r="1417" spans="1:8" x14ac:dyDescent="0.2">
      <c r="A1417" s="43">
        <v>44797.333333333336</v>
      </c>
      <c r="B1417" s="563">
        <v>1.4976</v>
      </c>
      <c r="C1417" s="563">
        <v>1.4975000000000001</v>
      </c>
      <c r="D1417" s="563">
        <v>1.4977</v>
      </c>
      <c r="E1417" s="565">
        <v>1.4965999999999999</v>
      </c>
      <c r="F1417" s="563">
        <v>1.4975000000000001</v>
      </c>
      <c r="G1417" s="563">
        <v>1.4975000000000001</v>
      </c>
      <c r="H1417" s="564">
        <v>1.4977</v>
      </c>
    </row>
    <row r="1418" spans="1:8" x14ac:dyDescent="0.2">
      <c r="A1418" s="43">
        <v>44797.5</v>
      </c>
      <c r="B1418" s="563">
        <v>1.4975000000000001</v>
      </c>
      <c r="C1418" s="563">
        <v>1.4975000000000001</v>
      </c>
      <c r="D1418" s="563">
        <v>1.4977</v>
      </c>
      <c r="E1418" s="565">
        <v>1.4975000000000001</v>
      </c>
      <c r="F1418" s="563">
        <v>1.4976</v>
      </c>
      <c r="G1418" s="563">
        <v>1.4975000000000001</v>
      </c>
      <c r="H1418" s="564">
        <v>1.4977</v>
      </c>
    </row>
    <row r="1419" spans="1:8" x14ac:dyDescent="0.2">
      <c r="A1419" s="43">
        <v>44797.666666666664</v>
      </c>
      <c r="B1419" s="563">
        <v>1.4977</v>
      </c>
      <c r="C1419" s="563">
        <v>1.4976</v>
      </c>
      <c r="D1419" s="563">
        <v>1.4976</v>
      </c>
      <c r="E1419" s="565">
        <v>1.4975000000000001</v>
      </c>
      <c r="F1419" s="563">
        <v>1.4976</v>
      </c>
      <c r="G1419" s="563">
        <v>1.4975000000000001</v>
      </c>
      <c r="H1419" s="564">
        <v>1.4976</v>
      </c>
    </row>
    <row r="1420" spans="1:8" ht="13.5" thickBot="1" x14ac:dyDescent="0.25">
      <c r="A1420" s="45">
        <v>44797.833333333336</v>
      </c>
      <c r="B1420" s="559">
        <v>1.4977</v>
      </c>
      <c r="C1420" s="559">
        <v>1.4976</v>
      </c>
      <c r="D1420" s="559">
        <v>1.4977</v>
      </c>
      <c r="E1420" s="561">
        <v>1.4974000000000001</v>
      </c>
      <c r="F1420" s="559">
        <v>1.4976</v>
      </c>
      <c r="G1420" s="559">
        <v>1.4975000000000001</v>
      </c>
      <c r="H1420" s="560">
        <v>1.4977</v>
      </c>
    </row>
    <row r="1421" spans="1:8" x14ac:dyDescent="0.2">
      <c r="A1421" s="41">
        <v>44798</v>
      </c>
      <c r="B1421" s="402">
        <v>1.4978</v>
      </c>
      <c r="C1421" s="521">
        <v>1.4977</v>
      </c>
      <c r="D1421" s="521">
        <v>1.4977</v>
      </c>
      <c r="E1421" s="403">
        <v>1.4974000000000001</v>
      </c>
      <c r="F1421" s="521">
        <v>1.4976</v>
      </c>
      <c r="G1421" s="521">
        <v>1.4976</v>
      </c>
      <c r="H1421" s="407">
        <v>1.4977</v>
      </c>
    </row>
    <row r="1422" spans="1:8" x14ac:dyDescent="0.2">
      <c r="A1422" s="43">
        <v>44798.166666666664</v>
      </c>
      <c r="B1422" s="563">
        <v>1.4978</v>
      </c>
      <c r="C1422" s="563">
        <v>1.4976</v>
      </c>
      <c r="D1422" s="563">
        <v>1.4977</v>
      </c>
      <c r="E1422" s="565">
        <v>1.4974000000000001</v>
      </c>
      <c r="F1422" s="563">
        <v>1.4976</v>
      </c>
      <c r="G1422" s="563">
        <v>1.4975000000000001</v>
      </c>
      <c r="H1422" s="407">
        <v>1.4976</v>
      </c>
    </row>
    <row r="1423" spans="1:8" x14ac:dyDescent="0.2">
      <c r="A1423" s="43">
        <v>44798.333333333336</v>
      </c>
      <c r="B1423" s="563">
        <v>1.4977</v>
      </c>
      <c r="C1423" s="563">
        <v>1.4976</v>
      </c>
      <c r="D1423" s="563">
        <v>1.4977</v>
      </c>
      <c r="E1423" s="565">
        <v>1.4974000000000001</v>
      </c>
      <c r="F1423" s="563">
        <v>1.4976</v>
      </c>
      <c r="G1423" s="563">
        <v>1.4975000000000001</v>
      </c>
      <c r="H1423" s="564">
        <v>1.4977</v>
      </c>
    </row>
    <row r="1424" spans="1:8" x14ac:dyDescent="0.2">
      <c r="A1424" s="43">
        <v>44798.5</v>
      </c>
      <c r="B1424" s="563">
        <v>1.4978</v>
      </c>
      <c r="C1424" s="563">
        <v>1.4975000000000001</v>
      </c>
      <c r="D1424" s="563">
        <v>1.4976</v>
      </c>
      <c r="E1424" s="565">
        <v>1.4974000000000001</v>
      </c>
      <c r="F1424" s="563">
        <v>1.4977</v>
      </c>
      <c r="G1424" s="563">
        <v>1.4976</v>
      </c>
      <c r="H1424" s="564">
        <v>1.4977</v>
      </c>
    </row>
    <row r="1425" spans="1:8" x14ac:dyDescent="0.2">
      <c r="A1425" s="43">
        <v>44798.666666666664</v>
      </c>
      <c r="B1425" s="563">
        <v>1.4979</v>
      </c>
      <c r="C1425" s="563">
        <v>1.4976</v>
      </c>
      <c r="D1425" s="563">
        <v>1.4977</v>
      </c>
      <c r="E1425" s="565">
        <v>1.4976</v>
      </c>
      <c r="F1425" s="563">
        <v>1.4977</v>
      </c>
      <c r="G1425" s="563">
        <v>1.4976</v>
      </c>
      <c r="H1425" s="564">
        <v>1.4977</v>
      </c>
    </row>
    <row r="1426" spans="1:8" ht="13.5" thickBot="1" x14ac:dyDescent="0.25">
      <c r="A1426" s="45">
        <v>44798.833333333336</v>
      </c>
      <c r="B1426" s="559">
        <v>1.4979</v>
      </c>
      <c r="C1426" s="559">
        <v>1.4976</v>
      </c>
      <c r="D1426" s="559">
        <v>1.4976</v>
      </c>
      <c r="E1426" s="561">
        <v>1.4977</v>
      </c>
      <c r="F1426" s="559">
        <v>1.4976</v>
      </c>
      <c r="G1426" s="559">
        <v>1.4975000000000001</v>
      </c>
      <c r="H1426" s="560">
        <v>1.4977</v>
      </c>
    </row>
    <row r="1427" spans="1:8" x14ac:dyDescent="0.2">
      <c r="A1427" s="41">
        <v>44799</v>
      </c>
      <c r="B1427" s="521">
        <v>1.4979</v>
      </c>
      <c r="C1427" s="521">
        <v>1.4976</v>
      </c>
      <c r="D1427" s="402">
        <v>1.4977</v>
      </c>
      <c r="E1427" s="403">
        <v>1.4977</v>
      </c>
      <c r="F1427" s="402">
        <v>1.4977</v>
      </c>
      <c r="G1427" s="521">
        <v>1.4977</v>
      </c>
      <c r="H1427" s="523">
        <v>1.4978</v>
      </c>
    </row>
    <row r="1428" spans="1:8" x14ac:dyDescent="0.2">
      <c r="A1428" s="43">
        <v>44799.166666666664</v>
      </c>
      <c r="B1428" s="526">
        <v>1.4978</v>
      </c>
      <c r="C1428" s="526">
        <v>1.4975000000000001</v>
      </c>
      <c r="D1428" s="563">
        <v>1.4977</v>
      </c>
      <c r="E1428" s="565">
        <v>1.4977</v>
      </c>
      <c r="F1428" s="563">
        <v>1.4977</v>
      </c>
      <c r="G1428" s="526">
        <v>1.4976</v>
      </c>
      <c r="H1428" s="528">
        <v>1.4978</v>
      </c>
    </row>
    <row r="1429" spans="1:8" x14ac:dyDescent="0.2">
      <c r="A1429" s="43">
        <v>44799.333333333336</v>
      </c>
      <c r="B1429" s="563">
        <v>1.4978</v>
      </c>
      <c r="C1429" s="563">
        <v>1.4978</v>
      </c>
      <c r="D1429" s="563">
        <v>1.4977</v>
      </c>
      <c r="E1429" s="565">
        <v>1.4977</v>
      </c>
      <c r="F1429" s="563">
        <v>1.4976</v>
      </c>
      <c r="G1429" s="563">
        <v>1.4975000000000001</v>
      </c>
      <c r="H1429" s="564">
        <v>1.4977</v>
      </c>
    </row>
    <row r="1430" spans="1:8" x14ac:dyDescent="0.2">
      <c r="A1430" s="43">
        <v>44799.5</v>
      </c>
      <c r="B1430" s="563">
        <v>1.4977</v>
      </c>
      <c r="C1430" s="563">
        <v>1.4975000000000001</v>
      </c>
      <c r="D1430" s="563">
        <v>1.4975000000000001</v>
      </c>
      <c r="E1430" s="565">
        <v>1.4975000000000001</v>
      </c>
      <c r="F1430" s="563">
        <v>1.4976</v>
      </c>
      <c r="G1430" s="563">
        <v>1.4975000000000001</v>
      </c>
      <c r="H1430" s="564">
        <v>1.4976</v>
      </c>
    </row>
    <row r="1431" spans="1:8" x14ac:dyDescent="0.2">
      <c r="A1431" s="43">
        <v>44799.666666666664</v>
      </c>
      <c r="B1431" s="563">
        <v>1.4978</v>
      </c>
      <c r="C1431" s="563">
        <v>1.4975000000000001</v>
      </c>
      <c r="D1431" s="563">
        <v>1.4976</v>
      </c>
      <c r="E1431" s="565">
        <v>1.4977</v>
      </c>
      <c r="F1431" s="563">
        <v>1.4976</v>
      </c>
      <c r="G1431" s="563">
        <v>1.4975000000000001</v>
      </c>
      <c r="H1431" s="564">
        <v>1.4976</v>
      </c>
    </row>
    <row r="1432" spans="1:8" ht="13.5" thickBot="1" x14ac:dyDescent="0.25">
      <c r="A1432" s="45">
        <v>44799.833333333336</v>
      </c>
      <c r="B1432" s="559">
        <v>1.4978</v>
      </c>
      <c r="C1432" s="559">
        <v>1.4975000000000001</v>
      </c>
      <c r="D1432" s="559">
        <v>1.4977</v>
      </c>
      <c r="E1432" s="561">
        <v>1.4976</v>
      </c>
      <c r="F1432" s="559">
        <v>1.4977</v>
      </c>
      <c r="G1432" s="559">
        <v>1.4977</v>
      </c>
      <c r="H1432" s="560">
        <v>1.4978</v>
      </c>
    </row>
    <row r="1433" spans="1:8" x14ac:dyDescent="0.2">
      <c r="A1433" s="41">
        <v>44800</v>
      </c>
      <c r="B1433" s="525">
        <v>1.4978</v>
      </c>
      <c r="C1433" s="521">
        <v>1.4974000000000001</v>
      </c>
      <c r="D1433" s="521">
        <v>1.4977</v>
      </c>
      <c r="E1433" s="524">
        <v>1.4977</v>
      </c>
      <c r="F1433" s="521">
        <v>1.4976</v>
      </c>
      <c r="G1433" s="521">
        <v>1.4975000000000001</v>
      </c>
      <c r="H1433" s="523">
        <v>1.4976</v>
      </c>
    </row>
    <row r="1434" spans="1:8" x14ac:dyDescent="0.2">
      <c r="A1434" s="43">
        <v>44800.166666666664</v>
      </c>
      <c r="B1434" s="563">
        <v>1.4978</v>
      </c>
      <c r="C1434" s="526">
        <v>1.4976</v>
      </c>
      <c r="D1434" s="526">
        <v>1.4976</v>
      </c>
      <c r="E1434" s="527">
        <v>1.4976</v>
      </c>
      <c r="F1434" s="526">
        <v>1.4977</v>
      </c>
      <c r="G1434" s="526">
        <v>1.4976</v>
      </c>
      <c r="H1434" s="528">
        <v>1.4976</v>
      </c>
    </row>
    <row r="1435" spans="1:8" x14ac:dyDescent="0.2">
      <c r="A1435" s="43">
        <v>44800.333333333336</v>
      </c>
      <c r="B1435" s="563">
        <v>1.4978</v>
      </c>
      <c r="C1435" s="563">
        <v>1.4974000000000001</v>
      </c>
      <c r="D1435" s="563">
        <v>1.4977</v>
      </c>
      <c r="E1435" s="565">
        <v>1.4977</v>
      </c>
      <c r="F1435" s="563">
        <v>1.4976</v>
      </c>
      <c r="G1435" s="563">
        <v>1.4975000000000001</v>
      </c>
      <c r="H1435" s="564">
        <v>1.4977</v>
      </c>
    </row>
    <row r="1436" spans="1:8" x14ac:dyDescent="0.2">
      <c r="A1436" s="43">
        <v>44800.5</v>
      </c>
      <c r="B1436" s="563">
        <v>1.4978</v>
      </c>
      <c r="C1436" s="563">
        <v>1.4974000000000001</v>
      </c>
      <c r="D1436" s="563">
        <v>1.4975000000000001</v>
      </c>
      <c r="E1436" s="565">
        <v>1.4975000000000001</v>
      </c>
      <c r="F1436" s="563">
        <v>1.4975000000000001</v>
      </c>
      <c r="G1436" s="563">
        <v>1.4974000000000001</v>
      </c>
      <c r="H1436" s="564">
        <v>1.4976</v>
      </c>
    </row>
    <row r="1437" spans="1:8" x14ac:dyDescent="0.2">
      <c r="A1437" s="43">
        <v>44800.666666666664</v>
      </c>
      <c r="B1437" s="563">
        <v>1.4977</v>
      </c>
      <c r="C1437" s="563">
        <v>1.4975000000000001</v>
      </c>
      <c r="D1437" s="563">
        <v>1.4977</v>
      </c>
      <c r="E1437" s="565">
        <v>1.4975000000000001</v>
      </c>
      <c r="F1437" s="563">
        <v>1.4968999999999999</v>
      </c>
      <c r="G1437" s="563">
        <v>1.4974000000000001</v>
      </c>
      <c r="H1437" s="564">
        <v>1.4978</v>
      </c>
    </row>
    <row r="1438" spans="1:8" ht="13.5" thickBot="1" x14ac:dyDescent="0.25">
      <c r="A1438" s="45">
        <v>44800.833333333336</v>
      </c>
      <c r="B1438" s="559">
        <v>1.4976</v>
      </c>
      <c r="C1438" s="559">
        <v>1.4976</v>
      </c>
      <c r="D1438" s="559">
        <v>1.4975000000000001</v>
      </c>
      <c r="E1438" s="561">
        <v>1.4976</v>
      </c>
      <c r="F1438" s="559">
        <v>1.4975000000000001</v>
      </c>
      <c r="G1438" s="559">
        <v>1.4974000000000001</v>
      </c>
      <c r="H1438" s="560">
        <v>1.4973000000000001</v>
      </c>
    </row>
    <row r="1439" spans="1:8" x14ac:dyDescent="0.2">
      <c r="A1439" s="41">
        <v>44801</v>
      </c>
      <c r="B1439" s="525">
        <v>1.4976</v>
      </c>
      <c r="C1439" s="521">
        <v>1.4973000000000001</v>
      </c>
      <c r="D1439" s="521">
        <v>1.4977</v>
      </c>
      <c r="E1439" s="524">
        <v>1.4974000000000001</v>
      </c>
      <c r="F1439" s="521">
        <v>1.4975000000000001</v>
      </c>
      <c r="G1439" s="521">
        <v>1.4974000000000001</v>
      </c>
      <c r="H1439" s="523">
        <v>1.4976</v>
      </c>
    </row>
    <row r="1440" spans="1:8" x14ac:dyDescent="0.2">
      <c r="A1440" s="43">
        <v>44801.166666666664</v>
      </c>
      <c r="B1440" s="563">
        <v>1.4976</v>
      </c>
      <c r="C1440" s="526">
        <v>1.4975000000000001</v>
      </c>
      <c r="D1440" s="526">
        <v>1.4977</v>
      </c>
      <c r="E1440" s="527">
        <v>1.4975000000000001</v>
      </c>
      <c r="F1440" s="526">
        <v>1.4970000000000001</v>
      </c>
      <c r="G1440" s="526">
        <v>1.4974000000000001</v>
      </c>
      <c r="H1440" s="528">
        <v>1.4976</v>
      </c>
    </row>
    <row r="1441" spans="1:8" x14ac:dyDescent="0.2">
      <c r="A1441" s="43">
        <v>44801.333333333336</v>
      </c>
      <c r="B1441" s="563">
        <v>1.4976</v>
      </c>
      <c r="C1441" s="563">
        <v>1.4977</v>
      </c>
      <c r="D1441" s="563">
        <v>1.4977</v>
      </c>
      <c r="E1441" s="565">
        <v>1.4977</v>
      </c>
      <c r="F1441" s="563">
        <v>1.4976</v>
      </c>
      <c r="G1441" s="563">
        <v>1.4975000000000001</v>
      </c>
      <c r="H1441" s="564">
        <v>1.4977</v>
      </c>
    </row>
    <row r="1442" spans="1:8" x14ac:dyDescent="0.2">
      <c r="A1442" s="43">
        <v>44801.5</v>
      </c>
      <c r="B1442" s="563">
        <v>1.4977</v>
      </c>
      <c r="C1442" s="563">
        <v>1.4977</v>
      </c>
      <c r="D1442" s="563">
        <v>1.4977</v>
      </c>
      <c r="E1442" s="565">
        <v>1.4976</v>
      </c>
      <c r="F1442" s="563">
        <v>1.4977</v>
      </c>
      <c r="G1442" s="563">
        <v>1.4975000000000001</v>
      </c>
      <c r="H1442" s="564">
        <v>1.4977</v>
      </c>
    </row>
    <row r="1443" spans="1:8" x14ac:dyDescent="0.2">
      <c r="A1443" s="43">
        <v>44801.666666666664</v>
      </c>
      <c r="B1443" s="563">
        <v>1.4977</v>
      </c>
      <c r="C1443" s="563">
        <v>1.4976</v>
      </c>
      <c r="D1443" s="563">
        <v>1.4976</v>
      </c>
      <c r="E1443" s="565">
        <v>1.4976</v>
      </c>
      <c r="F1443" s="563">
        <v>1.4976</v>
      </c>
      <c r="G1443" s="563">
        <v>1.4975000000000001</v>
      </c>
      <c r="H1443" s="564">
        <v>1.4977</v>
      </c>
    </row>
    <row r="1444" spans="1:8" ht="13.5" thickBot="1" x14ac:dyDescent="0.25">
      <c r="A1444" s="45">
        <v>44801.833333333336</v>
      </c>
      <c r="B1444" s="559">
        <v>1.4978</v>
      </c>
      <c r="C1444" s="559">
        <v>1.4976</v>
      </c>
      <c r="D1444" s="559">
        <v>1.4976</v>
      </c>
      <c r="E1444" s="561">
        <v>1.4976</v>
      </c>
      <c r="F1444" s="559">
        <v>1.4976</v>
      </c>
      <c r="G1444" s="559">
        <v>1.4975000000000001</v>
      </c>
      <c r="H1444" s="560">
        <v>1.4976</v>
      </c>
    </row>
    <row r="1445" spans="1:8" x14ac:dyDescent="0.2">
      <c r="A1445" s="41">
        <v>44802</v>
      </c>
      <c r="B1445" s="525">
        <v>1.4976</v>
      </c>
      <c r="C1445" s="521">
        <v>1.4976</v>
      </c>
      <c r="D1445" s="521">
        <v>1.4976</v>
      </c>
      <c r="E1445" s="524">
        <v>1.4976</v>
      </c>
      <c r="F1445" s="521">
        <v>1.4975000000000001</v>
      </c>
      <c r="G1445" s="521">
        <v>1.4974000000000001</v>
      </c>
      <c r="H1445" s="523">
        <v>1.4976</v>
      </c>
    </row>
    <row r="1446" spans="1:8" x14ac:dyDescent="0.2">
      <c r="A1446" s="43">
        <v>44802.166666666664</v>
      </c>
      <c r="B1446" s="563">
        <v>1.4979</v>
      </c>
      <c r="C1446" s="526">
        <v>1.4978</v>
      </c>
      <c r="D1446" s="526">
        <v>1.4977</v>
      </c>
      <c r="E1446" s="527">
        <v>1.4978</v>
      </c>
      <c r="F1446" s="526">
        <v>1.4976</v>
      </c>
      <c r="G1446" s="526">
        <v>1.4977</v>
      </c>
      <c r="H1446" s="528">
        <v>1.4975000000000001</v>
      </c>
    </row>
    <row r="1447" spans="1:8" x14ac:dyDescent="0.2">
      <c r="A1447" s="43">
        <v>44802.333333333336</v>
      </c>
      <c r="B1447" s="563">
        <v>1.4975000000000001</v>
      </c>
      <c r="C1447" s="563">
        <v>1.4975000000000001</v>
      </c>
      <c r="D1447" s="563">
        <v>1.4975000000000001</v>
      </c>
      <c r="E1447" s="565">
        <v>1.4974000000000001</v>
      </c>
      <c r="F1447" s="563">
        <v>1.4974000000000001</v>
      </c>
      <c r="G1447" s="563">
        <v>1.4973000000000001</v>
      </c>
      <c r="H1447" s="564">
        <v>1.4975000000000001</v>
      </c>
    </row>
    <row r="1448" spans="1:8" x14ac:dyDescent="0.2">
      <c r="A1448" s="43">
        <v>44802.5</v>
      </c>
      <c r="B1448" s="563">
        <v>1.4976</v>
      </c>
      <c r="C1448" s="563">
        <v>1.4974000000000001</v>
      </c>
      <c r="D1448" s="563">
        <v>1.4974000000000001</v>
      </c>
      <c r="E1448" s="565">
        <v>1.4973000000000001</v>
      </c>
      <c r="F1448" s="563">
        <v>1.4974000000000001</v>
      </c>
      <c r="G1448" s="563">
        <v>1.4972000000000001</v>
      </c>
      <c r="H1448" s="564">
        <v>1.4974000000000001</v>
      </c>
    </row>
    <row r="1449" spans="1:8" x14ac:dyDescent="0.2">
      <c r="A1449" s="43">
        <v>44802.666666666664</v>
      </c>
      <c r="B1449" s="563">
        <v>1.4975000000000001</v>
      </c>
      <c r="C1449" s="563">
        <v>1.4975000000000001</v>
      </c>
      <c r="D1449" s="563">
        <v>1.4975000000000001</v>
      </c>
      <c r="E1449" s="565">
        <v>1.4974000000000001</v>
      </c>
      <c r="F1449" s="563">
        <v>1.4974000000000001</v>
      </c>
      <c r="G1449" s="563">
        <v>1.4972000000000001</v>
      </c>
      <c r="H1449" s="564">
        <v>1.4975000000000001</v>
      </c>
    </row>
    <row r="1450" spans="1:8" ht="13.5" thickBot="1" x14ac:dyDescent="0.25">
      <c r="A1450" s="45">
        <v>44802.833333333336</v>
      </c>
      <c r="B1450" s="559">
        <v>1.4979</v>
      </c>
      <c r="C1450" s="559">
        <v>1.4975000000000001</v>
      </c>
      <c r="D1450" s="559">
        <v>1.4974000000000001</v>
      </c>
      <c r="E1450" s="561">
        <v>1.4974000000000001</v>
      </c>
      <c r="F1450" s="559">
        <v>1.4974000000000001</v>
      </c>
      <c r="G1450" s="559">
        <v>1.4972000000000001</v>
      </c>
      <c r="H1450" s="560">
        <v>1.4975000000000001</v>
      </c>
    </row>
    <row r="1451" spans="1:8" x14ac:dyDescent="0.2">
      <c r="A1451" s="41">
        <v>44803</v>
      </c>
      <c r="B1451" s="525">
        <v>1.4977</v>
      </c>
      <c r="C1451" s="521">
        <v>1.4977</v>
      </c>
      <c r="D1451" s="521">
        <v>1.4977</v>
      </c>
      <c r="E1451" s="524">
        <v>1.4977</v>
      </c>
      <c r="F1451" s="521">
        <v>1.4976</v>
      </c>
      <c r="G1451" s="521">
        <v>1.4974000000000001</v>
      </c>
      <c r="H1451" s="523">
        <v>1.4976</v>
      </c>
    </row>
    <row r="1452" spans="1:8" x14ac:dyDescent="0.2">
      <c r="A1452" s="43">
        <v>44803.166666666664</v>
      </c>
      <c r="B1452" s="563">
        <v>1.4978</v>
      </c>
      <c r="C1452" s="526">
        <v>1.4977</v>
      </c>
      <c r="D1452" s="526">
        <v>1.4977</v>
      </c>
      <c r="E1452" s="527">
        <v>1.4976</v>
      </c>
      <c r="F1452" s="526">
        <v>1.4977</v>
      </c>
      <c r="G1452" s="526">
        <v>1.4974000000000001</v>
      </c>
      <c r="H1452" s="528">
        <v>1.4975000000000001</v>
      </c>
    </row>
    <row r="1453" spans="1:8" x14ac:dyDescent="0.2">
      <c r="A1453" s="43">
        <v>44803.333333333336</v>
      </c>
      <c r="B1453" s="563">
        <v>1.4976</v>
      </c>
      <c r="C1453" s="563">
        <v>1.4977</v>
      </c>
      <c r="D1453" s="563">
        <v>1.4977</v>
      </c>
      <c r="E1453" s="565">
        <v>1.4978</v>
      </c>
      <c r="F1453" s="563">
        <v>1.4975000000000001</v>
      </c>
      <c r="G1453" s="563">
        <v>1.4974000000000001</v>
      </c>
      <c r="H1453" s="564">
        <v>1.4974000000000001</v>
      </c>
    </row>
    <row r="1454" spans="1:8" x14ac:dyDescent="0.2">
      <c r="A1454" s="43">
        <v>44803.5</v>
      </c>
      <c r="B1454" s="563">
        <v>1.4982</v>
      </c>
      <c r="C1454" s="563">
        <v>1.4978</v>
      </c>
      <c r="D1454" s="563">
        <v>1.4977</v>
      </c>
      <c r="E1454" s="565">
        <v>1.4977</v>
      </c>
      <c r="F1454" s="563">
        <v>1.4975000000000001</v>
      </c>
      <c r="G1454" s="563">
        <v>1.4975000000000001</v>
      </c>
      <c r="H1454" s="564">
        <v>1.4975000000000001</v>
      </c>
    </row>
    <row r="1455" spans="1:8" x14ac:dyDescent="0.2">
      <c r="A1455" s="43">
        <v>44803.666666666664</v>
      </c>
      <c r="B1455" s="563">
        <v>1.4975000000000001</v>
      </c>
      <c r="C1455" s="563">
        <v>1.4975000000000001</v>
      </c>
      <c r="D1455" s="563">
        <v>1.4976</v>
      </c>
      <c r="E1455" s="565">
        <v>1.4974000000000001</v>
      </c>
      <c r="F1455" s="563">
        <v>1.4975000000000001</v>
      </c>
      <c r="G1455" s="563">
        <v>1.4973000000000001</v>
      </c>
      <c r="H1455" s="564">
        <v>1.4975000000000001</v>
      </c>
    </row>
    <row r="1456" spans="1:8" ht="13.5" thickBot="1" x14ac:dyDescent="0.25">
      <c r="A1456" s="45">
        <v>44803.833333333336</v>
      </c>
      <c r="B1456" s="563">
        <v>1.4975000000000001</v>
      </c>
      <c r="C1456" s="563">
        <v>1.4975000000000001</v>
      </c>
      <c r="D1456" s="563">
        <v>1.4975000000000001</v>
      </c>
      <c r="E1456" s="565">
        <v>1.4974000000000001</v>
      </c>
      <c r="F1456" s="563">
        <v>1.4974000000000001</v>
      </c>
      <c r="G1456" s="563">
        <v>1.4973000000000001</v>
      </c>
      <c r="H1456" s="564">
        <v>1.4975000000000001</v>
      </c>
    </row>
    <row r="1457" spans="1:8" x14ac:dyDescent="0.2">
      <c r="A1457" s="41">
        <v>44804</v>
      </c>
      <c r="B1457" s="525">
        <v>1.4975000000000001</v>
      </c>
      <c r="C1457" s="521">
        <v>1.4974000000000001</v>
      </c>
      <c r="D1457" s="521">
        <v>1.4974000000000001</v>
      </c>
      <c r="E1457" s="524">
        <v>1.4974000000000001</v>
      </c>
      <c r="F1457" s="521">
        <v>1.4974000000000001</v>
      </c>
      <c r="G1457" s="521">
        <v>1.4973000000000001</v>
      </c>
      <c r="H1457" s="523">
        <v>1.4974000000000001</v>
      </c>
    </row>
    <row r="1458" spans="1:8" x14ac:dyDescent="0.2">
      <c r="A1458" s="43">
        <v>44804.166666666664</v>
      </c>
      <c r="B1458" s="563">
        <v>1.4975000000000001</v>
      </c>
      <c r="C1458" s="526">
        <v>1.4975000000000001</v>
      </c>
      <c r="D1458" s="526">
        <v>1.4975000000000001</v>
      </c>
      <c r="E1458" s="527">
        <v>1.4974000000000001</v>
      </c>
      <c r="F1458" s="526">
        <v>1.4974000000000001</v>
      </c>
      <c r="G1458" s="526">
        <v>1.4973000000000001</v>
      </c>
      <c r="H1458" s="528">
        <v>1.4975000000000001</v>
      </c>
    </row>
    <row r="1459" spans="1:8" x14ac:dyDescent="0.2">
      <c r="A1459" s="43">
        <v>44804.333333333336</v>
      </c>
      <c r="B1459" s="563">
        <v>1.4975000000000001</v>
      </c>
      <c r="C1459" s="563">
        <v>1.4975000000000001</v>
      </c>
      <c r="D1459" s="563">
        <v>1.4975000000000001</v>
      </c>
      <c r="E1459" s="565">
        <v>1.4975000000000001</v>
      </c>
      <c r="F1459" s="563">
        <v>1.4974000000000001</v>
      </c>
      <c r="G1459" s="563">
        <v>1.4973000000000001</v>
      </c>
      <c r="H1459" s="564">
        <v>1.4975000000000001</v>
      </c>
    </row>
    <row r="1460" spans="1:8" x14ac:dyDescent="0.2">
      <c r="A1460" s="43">
        <v>44804.5</v>
      </c>
      <c r="B1460" s="563">
        <v>1.4975000000000001</v>
      </c>
      <c r="C1460" s="563">
        <v>1.4975000000000001</v>
      </c>
      <c r="D1460" s="563">
        <v>1.4975000000000001</v>
      </c>
      <c r="E1460" s="565">
        <v>1.4975000000000001</v>
      </c>
      <c r="F1460" s="563">
        <v>1.4974000000000001</v>
      </c>
      <c r="G1460" s="563">
        <v>1.4973000000000001</v>
      </c>
      <c r="H1460" s="564">
        <v>1.4975000000000001</v>
      </c>
    </row>
    <row r="1461" spans="1:8" x14ac:dyDescent="0.2">
      <c r="A1461" s="43">
        <v>44804.666666666664</v>
      </c>
      <c r="B1461" s="563">
        <v>1.4974000000000001</v>
      </c>
      <c r="C1461" s="563">
        <v>1.4977</v>
      </c>
      <c r="D1461" s="563">
        <v>1.4975000000000001</v>
      </c>
      <c r="E1461" s="565">
        <v>1.4976</v>
      </c>
      <c r="F1461" s="563">
        <v>1.4975000000000001</v>
      </c>
      <c r="G1461" s="563">
        <v>1.4975000000000001</v>
      </c>
      <c r="H1461" s="564">
        <v>1.4975000000000001</v>
      </c>
    </row>
    <row r="1462" spans="1:8" ht="13.5" thickBot="1" x14ac:dyDescent="0.25">
      <c r="A1462" s="45">
        <v>44804.833333333336</v>
      </c>
      <c r="B1462" s="559">
        <v>1.4973000000000001</v>
      </c>
      <c r="C1462" s="559">
        <v>1.4976</v>
      </c>
      <c r="D1462" s="559">
        <v>1.4976</v>
      </c>
      <c r="E1462" s="561">
        <v>1.4975000000000001</v>
      </c>
      <c r="F1462" s="559">
        <v>1.4975000000000001</v>
      </c>
      <c r="G1462" s="559">
        <v>1.4975000000000001</v>
      </c>
      <c r="H1462" s="560">
        <v>1.4976</v>
      </c>
    </row>
    <row r="1463" spans="1:8" x14ac:dyDescent="0.2">
      <c r="A1463" s="41">
        <v>44805</v>
      </c>
      <c r="B1463" s="525">
        <v>1.4977</v>
      </c>
      <c r="C1463" s="521">
        <v>1.4977</v>
      </c>
      <c r="D1463" s="521">
        <v>1.4977</v>
      </c>
      <c r="E1463" s="524">
        <v>1.4977</v>
      </c>
      <c r="F1463" s="521">
        <v>1.4976</v>
      </c>
      <c r="G1463" s="521">
        <v>1.4975000000000001</v>
      </c>
      <c r="H1463" s="523">
        <v>1.4976</v>
      </c>
    </row>
    <row r="1464" spans="1:8" x14ac:dyDescent="0.2">
      <c r="A1464" s="43">
        <v>44805.166666666664</v>
      </c>
      <c r="B1464" s="563">
        <v>1.4976</v>
      </c>
      <c r="C1464" s="526">
        <v>1.4976</v>
      </c>
      <c r="D1464" s="526">
        <v>1.4977</v>
      </c>
      <c r="E1464" s="527">
        <v>1.4976</v>
      </c>
      <c r="F1464" s="526">
        <v>1.4977</v>
      </c>
      <c r="G1464" s="526">
        <v>1.4975000000000001</v>
      </c>
      <c r="H1464" s="528">
        <v>1.4976</v>
      </c>
    </row>
    <row r="1465" spans="1:8" x14ac:dyDescent="0.2">
      <c r="A1465" s="43">
        <v>44805.333333333336</v>
      </c>
      <c r="B1465" s="563">
        <v>1.4977</v>
      </c>
      <c r="C1465" s="563">
        <v>1.4976</v>
      </c>
      <c r="D1465" s="563">
        <v>1.4976</v>
      </c>
      <c r="E1465" s="565">
        <v>1.4976</v>
      </c>
      <c r="F1465" s="563">
        <v>1.4977</v>
      </c>
      <c r="G1465" s="563">
        <v>1.4976</v>
      </c>
      <c r="H1465" s="564">
        <v>1.4976</v>
      </c>
    </row>
    <row r="1466" spans="1:8" x14ac:dyDescent="0.2">
      <c r="A1466" s="43">
        <v>44805.5</v>
      </c>
      <c r="B1466" s="563">
        <v>1.4979</v>
      </c>
      <c r="C1466" s="563">
        <v>1.4975000000000001</v>
      </c>
      <c r="D1466" s="563">
        <v>1.4976</v>
      </c>
      <c r="E1466" s="565">
        <v>1.4976</v>
      </c>
      <c r="F1466" s="563">
        <v>1.4976</v>
      </c>
      <c r="G1466" s="563">
        <v>1.4975000000000001</v>
      </c>
      <c r="H1466" s="564">
        <v>1.4977</v>
      </c>
    </row>
    <row r="1467" spans="1:8" x14ac:dyDescent="0.2">
      <c r="A1467" s="43">
        <v>44805.666666666664</v>
      </c>
      <c r="B1467" s="563">
        <v>1.4976</v>
      </c>
      <c r="C1467" s="563">
        <v>1.4976</v>
      </c>
      <c r="D1467" s="563">
        <v>1.4977</v>
      </c>
      <c r="E1467" s="565">
        <v>1.4976</v>
      </c>
      <c r="F1467" s="563">
        <v>1.4976</v>
      </c>
      <c r="G1467" s="563">
        <v>1.4977</v>
      </c>
      <c r="H1467" s="564">
        <v>1.4976</v>
      </c>
    </row>
    <row r="1468" spans="1:8" ht="13.5" thickBot="1" x14ac:dyDescent="0.25">
      <c r="A1468" s="45">
        <v>44805.833333333336</v>
      </c>
      <c r="B1468" s="559">
        <v>1.4977</v>
      </c>
      <c r="C1468" s="559">
        <v>1.4977</v>
      </c>
      <c r="D1468" s="559">
        <v>1.4977</v>
      </c>
      <c r="E1468" s="561">
        <v>1.4976</v>
      </c>
      <c r="F1468" s="559">
        <v>1.4976</v>
      </c>
      <c r="G1468" s="559">
        <v>1.4976</v>
      </c>
      <c r="H1468" s="560">
        <v>1.4977</v>
      </c>
    </row>
    <row r="1469" spans="1:8" x14ac:dyDescent="0.2">
      <c r="A1469" s="41">
        <v>44806</v>
      </c>
      <c r="B1469" s="525">
        <v>1.4977</v>
      </c>
      <c r="C1469" s="521">
        <v>1.4977</v>
      </c>
      <c r="D1469" s="521">
        <v>1.4977</v>
      </c>
      <c r="E1469" s="524">
        <v>1.4978</v>
      </c>
      <c r="F1469" s="521">
        <v>1.4978</v>
      </c>
      <c r="G1469" s="521">
        <v>1.4978</v>
      </c>
      <c r="H1469" s="523">
        <v>1.4977</v>
      </c>
    </row>
    <row r="1470" spans="1:8" x14ac:dyDescent="0.2">
      <c r="A1470" s="43">
        <v>44806.166666666664</v>
      </c>
      <c r="B1470" s="563">
        <v>1.4977</v>
      </c>
      <c r="C1470" s="526">
        <v>1.4976</v>
      </c>
      <c r="D1470" s="526">
        <v>1.4976</v>
      </c>
      <c r="E1470" s="527">
        <v>1.4976</v>
      </c>
      <c r="F1470" s="526">
        <v>1.4976</v>
      </c>
      <c r="G1470" s="526">
        <v>1.4976</v>
      </c>
      <c r="H1470" s="528">
        <v>1.4977</v>
      </c>
    </row>
    <row r="1471" spans="1:8" x14ac:dyDescent="0.2">
      <c r="A1471" s="43">
        <v>44806.333333333336</v>
      </c>
      <c r="B1471" s="563">
        <v>1.4975000000000001</v>
      </c>
      <c r="C1471" s="526">
        <v>1.4976</v>
      </c>
      <c r="D1471" s="526">
        <v>1.4976</v>
      </c>
      <c r="E1471" s="527">
        <v>1.4974000000000001</v>
      </c>
      <c r="F1471" s="526">
        <v>1.4977</v>
      </c>
      <c r="G1471" s="526">
        <v>1.4975000000000001</v>
      </c>
      <c r="H1471" s="528">
        <v>1.4976</v>
      </c>
    </row>
    <row r="1472" spans="1:8" x14ac:dyDescent="0.2">
      <c r="A1472" s="43">
        <v>44806.5</v>
      </c>
      <c r="B1472" s="563">
        <v>1.4975000000000001</v>
      </c>
      <c r="C1472" s="526">
        <v>1.4977</v>
      </c>
      <c r="D1472" s="526">
        <v>1.4976</v>
      </c>
      <c r="E1472" s="527">
        <v>1.4975000000000001</v>
      </c>
      <c r="F1472" s="526">
        <v>1.4976</v>
      </c>
      <c r="G1472" s="526">
        <v>1.4976</v>
      </c>
      <c r="H1472" s="528">
        <v>1.4976</v>
      </c>
    </row>
    <row r="1473" spans="1:8" x14ac:dyDescent="0.2">
      <c r="A1473" s="43">
        <v>44806.666666666664</v>
      </c>
      <c r="B1473" s="563">
        <v>1.4975000000000001</v>
      </c>
      <c r="C1473" s="563">
        <v>1.4976</v>
      </c>
      <c r="D1473" s="563">
        <v>1.4976</v>
      </c>
      <c r="E1473" s="565">
        <v>1.4976</v>
      </c>
      <c r="F1473" s="563">
        <v>1.4977</v>
      </c>
      <c r="G1473" s="563">
        <v>1.4976</v>
      </c>
      <c r="H1473" s="564">
        <v>1.4976</v>
      </c>
    </row>
    <row r="1474" spans="1:8" ht="13.5" thickBot="1" x14ac:dyDescent="0.25">
      <c r="A1474" s="45">
        <v>44806.833333333336</v>
      </c>
      <c r="B1474" s="559">
        <v>1.4977</v>
      </c>
      <c r="C1474" s="559">
        <v>1.4977</v>
      </c>
      <c r="D1474" s="559">
        <v>1.4977</v>
      </c>
      <c r="E1474" s="561">
        <v>1.4975000000000001</v>
      </c>
      <c r="F1474" s="559">
        <v>1.4977</v>
      </c>
      <c r="G1474" s="559">
        <v>1.4976</v>
      </c>
      <c r="H1474" s="560">
        <v>1.4977</v>
      </c>
    </row>
    <row r="1475" spans="1:8" x14ac:dyDescent="0.2">
      <c r="A1475" s="41">
        <v>44807</v>
      </c>
      <c r="B1475" s="525">
        <v>1.4976</v>
      </c>
      <c r="C1475" s="521">
        <v>1.4976</v>
      </c>
      <c r="D1475" s="521">
        <v>1.4978</v>
      </c>
      <c r="E1475" s="524">
        <v>1.4975000000000001</v>
      </c>
      <c r="F1475" s="521">
        <v>1.4977</v>
      </c>
      <c r="G1475" s="521">
        <v>1.4976</v>
      </c>
      <c r="H1475" s="523">
        <v>1.4976</v>
      </c>
    </row>
    <row r="1476" spans="1:8" x14ac:dyDescent="0.2">
      <c r="A1476" s="43">
        <v>44807.166666666664</v>
      </c>
      <c r="B1476" s="563">
        <v>1.4979</v>
      </c>
      <c r="C1476" s="526">
        <v>1.4977</v>
      </c>
      <c r="D1476" s="526">
        <v>1.4978</v>
      </c>
      <c r="E1476" s="527">
        <v>1.4975000000000001</v>
      </c>
      <c r="F1476" s="526">
        <v>1.4977</v>
      </c>
      <c r="G1476" s="526">
        <v>1.4976</v>
      </c>
      <c r="H1476" s="528">
        <v>1.4977</v>
      </c>
    </row>
    <row r="1477" spans="1:8" x14ac:dyDescent="0.2">
      <c r="A1477" s="43">
        <v>44807.333333333336</v>
      </c>
      <c r="B1477" s="563">
        <v>1.4976</v>
      </c>
      <c r="C1477" s="526">
        <v>1.4973000000000001</v>
      </c>
      <c r="D1477" s="526">
        <v>1.4978</v>
      </c>
      <c r="E1477" s="527">
        <v>1.4975000000000001</v>
      </c>
      <c r="F1477" s="526">
        <v>1.4977</v>
      </c>
      <c r="G1477" s="526">
        <v>1.4973000000000001</v>
      </c>
      <c r="H1477" s="528">
        <v>1.4977</v>
      </c>
    </row>
    <row r="1478" spans="1:8" x14ac:dyDescent="0.2">
      <c r="A1478" s="43">
        <v>44807.5</v>
      </c>
      <c r="B1478" s="563">
        <v>1.4977</v>
      </c>
      <c r="C1478" s="526">
        <v>1.4974000000000001</v>
      </c>
      <c r="D1478" s="526">
        <v>1.4978</v>
      </c>
      <c r="E1478" s="527">
        <v>1.4975000000000001</v>
      </c>
      <c r="F1478" s="526">
        <v>1.4977</v>
      </c>
      <c r="G1478" s="526">
        <v>1.4976</v>
      </c>
      <c r="H1478" s="528">
        <v>1.4976</v>
      </c>
    </row>
    <row r="1479" spans="1:8" x14ac:dyDescent="0.2">
      <c r="A1479" s="43">
        <v>44807.666666666664</v>
      </c>
      <c r="B1479" s="563">
        <v>1.4978</v>
      </c>
      <c r="C1479" s="563">
        <v>1.4977</v>
      </c>
      <c r="D1479" s="563">
        <v>1.4979</v>
      </c>
      <c r="E1479" s="565">
        <v>1.4976</v>
      </c>
      <c r="F1479" s="563">
        <v>1.4978</v>
      </c>
      <c r="G1479" s="563">
        <v>1.4977</v>
      </c>
      <c r="H1479" s="564">
        <v>1.4979</v>
      </c>
    </row>
    <row r="1480" spans="1:8" ht="13.5" thickBot="1" x14ac:dyDescent="0.25">
      <c r="A1480" s="45">
        <v>44807.833333333336</v>
      </c>
      <c r="B1480" s="559">
        <v>1.4978</v>
      </c>
      <c r="C1480" s="559">
        <v>1.4977</v>
      </c>
      <c r="D1480" s="559">
        <v>1.4978</v>
      </c>
      <c r="E1480" s="561">
        <v>1.4976</v>
      </c>
      <c r="F1480" s="559">
        <v>1.4977</v>
      </c>
      <c r="G1480" s="559">
        <v>1.4976</v>
      </c>
      <c r="H1480" s="560">
        <v>1.4978</v>
      </c>
    </row>
    <row r="1481" spans="1:8" x14ac:dyDescent="0.2">
      <c r="A1481" s="41">
        <v>44808</v>
      </c>
      <c r="B1481" s="525">
        <v>1.4977</v>
      </c>
      <c r="C1481" s="521">
        <v>1.4976</v>
      </c>
      <c r="D1481" s="521">
        <v>1.4977</v>
      </c>
      <c r="E1481" s="524">
        <v>1.4976</v>
      </c>
      <c r="F1481" s="521">
        <v>1.4976</v>
      </c>
      <c r="G1481" s="521">
        <v>1.4976</v>
      </c>
      <c r="H1481" s="523">
        <v>1.4976</v>
      </c>
    </row>
    <row r="1482" spans="1:8" x14ac:dyDescent="0.2">
      <c r="A1482" s="43">
        <v>44808.166666666664</v>
      </c>
      <c r="B1482" s="563">
        <v>1.4977</v>
      </c>
      <c r="C1482" s="526">
        <v>1.4976</v>
      </c>
      <c r="D1482" s="526">
        <v>1.4976</v>
      </c>
      <c r="E1482" s="527">
        <v>1.4976</v>
      </c>
      <c r="F1482" s="526">
        <v>1.4976</v>
      </c>
      <c r="G1482" s="526">
        <v>1.4977</v>
      </c>
      <c r="H1482" s="528">
        <v>1.4976</v>
      </c>
    </row>
    <row r="1483" spans="1:8" x14ac:dyDescent="0.2">
      <c r="A1483" s="43">
        <v>44808.333333333336</v>
      </c>
      <c r="B1483" s="563">
        <v>1.4977</v>
      </c>
      <c r="C1483" s="563">
        <v>1.4976</v>
      </c>
      <c r="D1483" s="563">
        <v>1.4978</v>
      </c>
      <c r="E1483" s="565">
        <v>1.4973000000000001</v>
      </c>
      <c r="F1483" s="563">
        <v>1.4977</v>
      </c>
      <c r="G1483" s="563">
        <v>1.4977</v>
      </c>
      <c r="H1483" s="564">
        <v>1.4977</v>
      </c>
    </row>
    <row r="1484" spans="1:8" x14ac:dyDescent="0.2">
      <c r="A1484" s="43">
        <v>44808.5</v>
      </c>
      <c r="B1484" s="563">
        <v>1.4977</v>
      </c>
      <c r="C1484" s="563">
        <v>1.4976</v>
      </c>
      <c r="D1484" s="563">
        <v>1.4979</v>
      </c>
      <c r="E1484" s="565">
        <v>1.4978</v>
      </c>
      <c r="F1484" s="563">
        <v>1.4978</v>
      </c>
      <c r="G1484" s="563">
        <v>1.4978</v>
      </c>
      <c r="H1484" s="564">
        <v>1.4978</v>
      </c>
    </row>
    <row r="1485" spans="1:8" x14ac:dyDescent="0.2">
      <c r="A1485" s="43">
        <v>44808.666666666664</v>
      </c>
      <c r="B1485" s="563">
        <v>1.4976</v>
      </c>
      <c r="C1485" s="563">
        <v>1.4975000000000001</v>
      </c>
      <c r="D1485" s="563">
        <v>1.4977</v>
      </c>
      <c r="E1485" s="565">
        <v>1.4975000000000001</v>
      </c>
      <c r="F1485" s="563">
        <v>1.4976</v>
      </c>
      <c r="G1485" s="563">
        <v>1.4975000000000001</v>
      </c>
      <c r="H1485" s="564">
        <v>1.4977</v>
      </c>
    </row>
    <row r="1486" spans="1:8" ht="13.5" thickBot="1" x14ac:dyDescent="0.25">
      <c r="A1486" s="45">
        <v>44808.833333333336</v>
      </c>
      <c r="B1486" s="559">
        <v>1.4976</v>
      </c>
      <c r="C1486" s="559">
        <v>1.4976</v>
      </c>
      <c r="D1486" s="559">
        <v>1.4977</v>
      </c>
      <c r="E1486" s="561">
        <v>1.4976</v>
      </c>
      <c r="F1486" s="559">
        <v>1.4976</v>
      </c>
      <c r="G1486" s="559">
        <v>1.4976</v>
      </c>
      <c r="H1486" s="560">
        <v>1.4977</v>
      </c>
    </row>
    <row r="1487" spans="1:8" x14ac:dyDescent="0.2">
      <c r="A1487" s="41">
        <v>44809</v>
      </c>
      <c r="B1487" s="525">
        <v>1.4977</v>
      </c>
      <c r="C1487" s="521">
        <v>1.4978</v>
      </c>
      <c r="D1487" s="521">
        <v>1.4977</v>
      </c>
      <c r="E1487" s="524">
        <v>1.4977</v>
      </c>
      <c r="F1487" s="521">
        <v>1.4976</v>
      </c>
      <c r="G1487" s="521">
        <v>1.4975000000000001</v>
      </c>
      <c r="H1487" s="523">
        <v>1.4977</v>
      </c>
    </row>
    <row r="1488" spans="1:8" x14ac:dyDescent="0.2">
      <c r="A1488" s="43">
        <v>44809.166666666664</v>
      </c>
      <c r="B1488" s="563">
        <v>1.4977</v>
      </c>
      <c r="C1488" s="526">
        <v>1.4977</v>
      </c>
      <c r="D1488" s="526">
        <v>1.4977</v>
      </c>
      <c r="E1488" s="527">
        <v>1.4977</v>
      </c>
      <c r="F1488" s="526">
        <v>1.4976</v>
      </c>
      <c r="G1488" s="526">
        <v>1.4976</v>
      </c>
      <c r="H1488" s="528">
        <v>1.4977</v>
      </c>
    </row>
    <row r="1489" spans="1:8" x14ac:dyDescent="0.2">
      <c r="A1489" s="43">
        <v>44809.333333333336</v>
      </c>
      <c r="B1489" s="563">
        <v>1.4977</v>
      </c>
      <c r="C1489" s="563">
        <v>1.4977</v>
      </c>
      <c r="D1489" s="563">
        <v>1.4977</v>
      </c>
      <c r="E1489" s="565">
        <v>1.4976</v>
      </c>
      <c r="F1489" s="563">
        <v>1.4976</v>
      </c>
      <c r="G1489" s="563">
        <v>1.4976</v>
      </c>
      <c r="H1489" s="564">
        <v>1.4977</v>
      </c>
    </row>
    <row r="1490" spans="1:8" x14ac:dyDescent="0.2">
      <c r="A1490" s="43">
        <v>44809.5</v>
      </c>
      <c r="B1490" s="563">
        <v>1.4977</v>
      </c>
      <c r="C1490" s="563">
        <v>1.4976</v>
      </c>
      <c r="D1490" s="563">
        <v>1.4977</v>
      </c>
      <c r="E1490" s="565">
        <v>1.4977</v>
      </c>
      <c r="F1490" s="563">
        <v>1.4977</v>
      </c>
      <c r="G1490" s="563">
        <v>1.4976</v>
      </c>
      <c r="H1490" s="564">
        <v>1.4976</v>
      </c>
    </row>
    <row r="1491" spans="1:8" x14ac:dyDescent="0.2">
      <c r="A1491" s="43">
        <v>44809.666666666664</v>
      </c>
      <c r="B1491" s="563">
        <v>1.4977</v>
      </c>
      <c r="C1491" s="563">
        <v>1.4976</v>
      </c>
      <c r="D1491" s="563">
        <v>1.4976</v>
      </c>
      <c r="E1491" s="565">
        <v>1.4976</v>
      </c>
      <c r="F1491" s="563">
        <v>1.4975000000000001</v>
      </c>
      <c r="G1491" s="563">
        <v>1.4975000000000001</v>
      </c>
      <c r="H1491" s="564">
        <v>1.4976</v>
      </c>
    </row>
    <row r="1492" spans="1:8" ht="13.5" thickBot="1" x14ac:dyDescent="0.25">
      <c r="A1492" s="45">
        <v>44809.833333333336</v>
      </c>
      <c r="B1492" s="559">
        <v>1.4978</v>
      </c>
      <c r="C1492" s="559">
        <v>1.4975000000000001</v>
      </c>
      <c r="D1492" s="559">
        <v>1.4976</v>
      </c>
      <c r="E1492" s="561">
        <v>1.4976</v>
      </c>
      <c r="F1492" s="559">
        <v>1.4975000000000001</v>
      </c>
      <c r="G1492" s="559">
        <v>1.4975000000000001</v>
      </c>
      <c r="H1492" s="560">
        <v>1.4976</v>
      </c>
    </row>
    <row r="1493" spans="1:8" x14ac:dyDescent="0.2">
      <c r="A1493" s="41">
        <v>44810</v>
      </c>
      <c r="B1493" s="525">
        <v>1.4976</v>
      </c>
      <c r="C1493" s="521">
        <v>1.4975000000000001</v>
      </c>
      <c r="D1493" s="521">
        <v>1.4977</v>
      </c>
      <c r="E1493" s="524">
        <v>1.4976</v>
      </c>
      <c r="F1493" s="521">
        <v>1.4975000000000001</v>
      </c>
      <c r="G1493" s="521">
        <v>1.4975000000000001</v>
      </c>
      <c r="H1493" s="523">
        <v>1.4976</v>
      </c>
    </row>
    <row r="1494" spans="1:8" x14ac:dyDescent="0.2">
      <c r="A1494" s="43">
        <v>44810.166666666664</v>
      </c>
      <c r="B1494" s="563">
        <v>1.4976</v>
      </c>
      <c r="C1494" s="526">
        <v>1.4975000000000001</v>
      </c>
      <c r="D1494" s="526">
        <v>1.4976</v>
      </c>
      <c r="E1494" s="527">
        <v>1.4974000000000001</v>
      </c>
      <c r="F1494" s="526">
        <v>1.4975000000000001</v>
      </c>
      <c r="G1494" s="526">
        <v>1.4975000000000001</v>
      </c>
      <c r="H1494" s="528">
        <v>1.4976</v>
      </c>
    </row>
    <row r="1495" spans="1:8" x14ac:dyDescent="0.2">
      <c r="A1495" s="43">
        <v>44810.333333333336</v>
      </c>
      <c r="B1495" s="563">
        <v>1.4978</v>
      </c>
      <c r="C1495" s="563">
        <v>1.4976</v>
      </c>
      <c r="D1495" s="563">
        <v>1.4978</v>
      </c>
      <c r="E1495" s="565">
        <v>1.4976</v>
      </c>
      <c r="F1495" s="563">
        <v>1.4976</v>
      </c>
      <c r="G1495" s="563">
        <v>1.4976</v>
      </c>
      <c r="H1495" s="564">
        <v>1.4976</v>
      </c>
    </row>
    <row r="1496" spans="1:8" x14ac:dyDescent="0.2">
      <c r="A1496" s="43">
        <v>44810.5</v>
      </c>
      <c r="B1496" s="563">
        <v>1.4978</v>
      </c>
      <c r="C1496" s="563">
        <v>1.4975000000000001</v>
      </c>
      <c r="D1496" s="563">
        <v>1.4977</v>
      </c>
      <c r="E1496" s="565">
        <v>1.4976</v>
      </c>
      <c r="F1496" s="563">
        <v>1.4973000000000001</v>
      </c>
      <c r="G1496" s="563">
        <v>1.4973000000000001</v>
      </c>
      <c r="H1496" s="564">
        <v>1.4976</v>
      </c>
    </row>
    <row r="1497" spans="1:8" x14ac:dyDescent="0.2">
      <c r="A1497" s="43">
        <v>44810.666666666664</v>
      </c>
      <c r="B1497" s="563">
        <v>1.4977</v>
      </c>
      <c r="C1497" s="563">
        <v>1.4973000000000001</v>
      </c>
      <c r="D1497" s="563">
        <v>1.4977</v>
      </c>
      <c r="E1497" s="565">
        <v>1.4976</v>
      </c>
      <c r="F1497" s="563">
        <v>1.4975000000000001</v>
      </c>
      <c r="G1497" s="563">
        <v>1.4976</v>
      </c>
      <c r="H1497" s="564">
        <v>1.4975000000000001</v>
      </c>
    </row>
    <row r="1498" spans="1:8" ht="13.5" thickBot="1" x14ac:dyDescent="0.25">
      <c r="A1498" s="45">
        <v>44810.833333333336</v>
      </c>
      <c r="B1498" s="559">
        <v>1.4977</v>
      </c>
      <c r="C1498" s="559">
        <v>1.4973000000000001</v>
      </c>
      <c r="D1498" s="559">
        <v>1.4976</v>
      </c>
      <c r="E1498" s="561">
        <v>1.4975000000000001</v>
      </c>
      <c r="F1498" s="559">
        <v>1.4975000000000001</v>
      </c>
      <c r="G1498" s="559">
        <v>1.4970000000000001</v>
      </c>
      <c r="H1498" s="560">
        <v>1.4976</v>
      </c>
    </row>
    <row r="1499" spans="1:8" x14ac:dyDescent="0.2">
      <c r="A1499" s="41">
        <v>44811</v>
      </c>
      <c r="B1499" s="525">
        <v>1.4977</v>
      </c>
      <c r="C1499" s="521">
        <v>1.4975000000000001</v>
      </c>
      <c r="D1499" s="521">
        <v>1.4977</v>
      </c>
      <c r="E1499" s="524">
        <v>1.4975000000000001</v>
      </c>
      <c r="F1499" s="521">
        <v>1.4977</v>
      </c>
      <c r="G1499" s="521">
        <v>1.4976</v>
      </c>
      <c r="H1499" s="523">
        <v>1.4976</v>
      </c>
    </row>
    <row r="1500" spans="1:8" x14ac:dyDescent="0.2">
      <c r="A1500" s="43">
        <v>44811.166666666664</v>
      </c>
      <c r="B1500" s="563">
        <v>1.4977</v>
      </c>
      <c r="C1500" s="526">
        <v>1.4977</v>
      </c>
      <c r="D1500" s="526">
        <v>1.4976</v>
      </c>
      <c r="E1500" s="527">
        <v>1.4975000000000001</v>
      </c>
      <c r="F1500" s="526">
        <v>1.4977</v>
      </c>
      <c r="G1500" s="526">
        <v>1.4977</v>
      </c>
      <c r="H1500" s="528">
        <v>1.4977</v>
      </c>
    </row>
    <row r="1501" spans="1:8" x14ac:dyDescent="0.2">
      <c r="A1501" s="43">
        <v>44811.333333333336</v>
      </c>
      <c r="B1501" s="563">
        <v>1.4977</v>
      </c>
      <c r="C1501" s="563">
        <v>1.4974000000000001</v>
      </c>
      <c r="D1501" s="563">
        <v>1.4973000000000001</v>
      </c>
      <c r="E1501" s="565">
        <v>1.4975000000000001</v>
      </c>
      <c r="F1501" s="563">
        <v>1.4977</v>
      </c>
      <c r="G1501" s="563">
        <v>1.4975000000000001</v>
      </c>
      <c r="H1501" s="564">
        <v>1.4977</v>
      </c>
    </row>
    <row r="1502" spans="1:8" x14ac:dyDescent="0.2">
      <c r="A1502" s="43">
        <v>44811.5</v>
      </c>
      <c r="B1502" s="563">
        <v>1.4976</v>
      </c>
      <c r="C1502" s="563">
        <v>1.4973000000000001</v>
      </c>
      <c r="D1502" s="563">
        <v>1.4975000000000001</v>
      </c>
      <c r="E1502" s="565">
        <v>1.4975000000000001</v>
      </c>
      <c r="F1502" s="563">
        <v>1.4975000000000001</v>
      </c>
      <c r="G1502" s="563">
        <v>1.4975000000000001</v>
      </c>
      <c r="H1502" s="564">
        <v>1.4977</v>
      </c>
    </row>
    <row r="1503" spans="1:8" x14ac:dyDescent="0.2">
      <c r="A1503" s="43">
        <v>44811.666666666664</v>
      </c>
      <c r="B1503" s="563">
        <v>1.4977</v>
      </c>
      <c r="C1503" s="563">
        <v>1.4975000000000001</v>
      </c>
      <c r="D1503" s="563">
        <v>1.4976</v>
      </c>
      <c r="E1503" s="565">
        <v>1.4976</v>
      </c>
      <c r="F1503" s="563">
        <v>1.4976</v>
      </c>
      <c r="G1503" s="563">
        <v>1.4976</v>
      </c>
      <c r="H1503" s="564">
        <v>1.4975000000000001</v>
      </c>
    </row>
    <row r="1504" spans="1:8" ht="13.5" thickBot="1" x14ac:dyDescent="0.25">
      <c r="A1504" s="45">
        <v>44811.833333333336</v>
      </c>
      <c r="B1504" s="559">
        <v>1.498</v>
      </c>
      <c r="C1504" s="559">
        <v>1.4976</v>
      </c>
      <c r="D1504" s="559">
        <v>1.4977</v>
      </c>
      <c r="E1504" s="561">
        <v>1.4976</v>
      </c>
      <c r="F1504" s="559">
        <v>1.4977</v>
      </c>
      <c r="G1504" s="559">
        <v>1.4976</v>
      </c>
      <c r="H1504" s="560">
        <v>1.4974000000000001</v>
      </c>
    </row>
    <row r="1505" spans="1:8" x14ac:dyDescent="0.2">
      <c r="A1505" s="41">
        <v>44812</v>
      </c>
      <c r="B1505" s="525">
        <v>1.4977</v>
      </c>
      <c r="C1505" s="521">
        <v>1.4977</v>
      </c>
      <c r="D1505" s="521">
        <v>1.4977</v>
      </c>
      <c r="E1505" s="524">
        <v>1.4976</v>
      </c>
      <c r="F1505" s="521">
        <v>1.4977</v>
      </c>
      <c r="G1505" s="521">
        <v>1.4976</v>
      </c>
      <c r="H1505" s="523">
        <v>1.4977</v>
      </c>
    </row>
    <row r="1506" spans="1:8" x14ac:dyDescent="0.2">
      <c r="A1506" s="43">
        <v>44812.166666666664</v>
      </c>
      <c r="B1506" s="563">
        <v>1.4977</v>
      </c>
      <c r="C1506" s="526">
        <v>1.4975000000000001</v>
      </c>
      <c r="D1506" s="526">
        <v>1.4977</v>
      </c>
      <c r="E1506" s="527">
        <v>1.4976</v>
      </c>
      <c r="F1506" s="526">
        <v>1.4977</v>
      </c>
      <c r="G1506" s="526">
        <v>1.4976</v>
      </c>
      <c r="H1506" s="528">
        <v>1.4977</v>
      </c>
    </row>
    <row r="1507" spans="1:8" x14ac:dyDescent="0.2">
      <c r="A1507" s="43">
        <v>44812.333333333336</v>
      </c>
      <c r="B1507" s="563">
        <v>1.4977</v>
      </c>
      <c r="C1507" s="563">
        <v>1.4974000000000001</v>
      </c>
      <c r="D1507" s="563">
        <v>1.4977</v>
      </c>
      <c r="E1507" s="565">
        <v>1.4977</v>
      </c>
      <c r="F1507" s="563">
        <v>1.4977</v>
      </c>
      <c r="G1507" s="563">
        <v>1.4973000000000001</v>
      </c>
      <c r="H1507" s="564">
        <v>1.4978</v>
      </c>
    </row>
    <row r="1508" spans="1:8" x14ac:dyDescent="0.2">
      <c r="A1508" s="43">
        <v>44812.5</v>
      </c>
      <c r="B1508" s="563">
        <v>1.4977</v>
      </c>
      <c r="C1508" s="563">
        <v>1.4974000000000001</v>
      </c>
      <c r="D1508" s="563">
        <v>1.4977</v>
      </c>
      <c r="E1508" s="565">
        <v>1.4976</v>
      </c>
      <c r="F1508" s="563">
        <v>1.4977</v>
      </c>
      <c r="G1508" s="563">
        <v>1.4975000000000001</v>
      </c>
      <c r="H1508" s="564">
        <v>1.4977</v>
      </c>
    </row>
    <row r="1509" spans="1:8" x14ac:dyDescent="0.2">
      <c r="A1509" s="43">
        <v>44812.666666666664</v>
      </c>
      <c r="B1509" s="563">
        <v>1.4977</v>
      </c>
      <c r="C1509" s="563">
        <v>1.4975000000000001</v>
      </c>
      <c r="D1509" s="563">
        <v>1.4977</v>
      </c>
      <c r="E1509" s="565">
        <v>1.4975000000000001</v>
      </c>
      <c r="F1509" s="563">
        <v>1.4976</v>
      </c>
      <c r="G1509" s="563">
        <v>1.4976</v>
      </c>
      <c r="H1509" s="564">
        <v>1.4977</v>
      </c>
    </row>
    <row r="1510" spans="1:8" ht="13.5" thickBot="1" x14ac:dyDescent="0.25">
      <c r="A1510" s="45">
        <v>44812.833333333336</v>
      </c>
      <c r="B1510" s="559">
        <v>1.4979</v>
      </c>
      <c r="C1510" s="559">
        <v>1.4975000000000001</v>
      </c>
      <c r="D1510" s="559">
        <v>1.4977</v>
      </c>
      <c r="E1510" s="561">
        <v>1.4976</v>
      </c>
      <c r="F1510" s="559">
        <v>1.4976</v>
      </c>
      <c r="G1510" s="559">
        <v>1.4976</v>
      </c>
      <c r="H1510" s="560">
        <v>1.4977</v>
      </c>
    </row>
    <row r="1511" spans="1:8" x14ac:dyDescent="0.2">
      <c r="A1511" s="41">
        <v>44813</v>
      </c>
      <c r="B1511" s="525">
        <v>1.4977</v>
      </c>
      <c r="C1511" s="521">
        <v>1.4973000000000001</v>
      </c>
      <c r="D1511" s="521">
        <v>1.4977</v>
      </c>
      <c r="E1511" s="524">
        <v>1.4971000000000001</v>
      </c>
      <c r="F1511" s="521">
        <v>1.4976</v>
      </c>
      <c r="G1511" s="521">
        <v>1.4973000000000001</v>
      </c>
      <c r="H1511" s="523">
        <v>1.4973000000000001</v>
      </c>
    </row>
    <row r="1512" spans="1:8" x14ac:dyDescent="0.2">
      <c r="A1512" s="43">
        <v>44813.166666666664</v>
      </c>
      <c r="B1512" s="563">
        <v>1.4977</v>
      </c>
      <c r="C1512" s="526">
        <v>1.4972000000000001</v>
      </c>
      <c r="D1512" s="526">
        <v>1.4977</v>
      </c>
      <c r="E1512" s="527">
        <v>1.4975000000000001</v>
      </c>
      <c r="F1512" s="526">
        <v>1.4976</v>
      </c>
      <c r="G1512" s="526">
        <v>1.4975000000000001</v>
      </c>
      <c r="H1512" s="528">
        <v>1.4975000000000001</v>
      </c>
    </row>
    <row r="1513" spans="1:8" x14ac:dyDescent="0.2">
      <c r="A1513" s="43">
        <v>44813.333333333336</v>
      </c>
      <c r="B1513" s="563">
        <v>1.4977</v>
      </c>
      <c r="C1513" s="563">
        <v>1.4971000000000001</v>
      </c>
      <c r="D1513" s="563">
        <v>1.4976</v>
      </c>
      <c r="E1513" s="565">
        <v>1.4974000000000001</v>
      </c>
      <c r="F1513" s="563">
        <v>1.4976</v>
      </c>
      <c r="G1513" s="563">
        <v>1.4973000000000001</v>
      </c>
      <c r="H1513" s="564">
        <v>1.4977</v>
      </c>
    </row>
    <row r="1514" spans="1:8" x14ac:dyDescent="0.2">
      <c r="A1514" s="43">
        <v>44813.5</v>
      </c>
      <c r="B1514" s="563">
        <v>1.4979</v>
      </c>
      <c r="C1514" s="563">
        <v>1.4972000000000001</v>
      </c>
      <c r="D1514" s="563">
        <v>1.4976</v>
      </c>
      <c r="E1514" s="565">
        <v>1.4976</v>
      </c>
      <c r="F1514" s="563">
        <v>1.4976</v>
      </c>
      <c r="G1514" s="563">
        <v>1.4975000000000001</v>
      </c>
      <c r="H1514" s="564">
        <v>1.4976</v>
      </c>
    </row>
    <row r="1515" spans="1:8" x14ac:dyDescent="0.2">
      <c r="A1515" s="43">
        <v>44813.666666666664</v>
      </c>
      <c r="B1515" s="563">
        <v>1.4977</v>
      </c>
      <c r="C1515" s="563">
        <v>1.4973000000000001</v>
      </c>
      <c r="D1515" s="563">
        <v>1.4976</v>
      </c>
      <c r="E1515" s="565">
        <v>1.4977</v>
      </c>
      <c r="F1515" s="563">
        <v>1.4976</v>
      </c>
      <c r="G1515" s="563">
        <v>1.4973000000000001</v>
      </c>
      <c r="H1515" s="564">
        <v>1.4977</v>
      </c>
    </row>
    <row r="1516" spans="1:8" ht="13.5" thickBot="1" x14ac:dyDescent="0.25">
      <c r="A1516" s="45">
        <v>44813.833333333336</v>
      </c>
      <c r="B1516" s="563">
        <v>1.4977</v>
      </c>
      <c r="C1516" s="563">
        <v>1.4974000000000001</v>
      </c>
      <c r="D1516" s="563">
        <v>1.4976</v>
      </c>
      <c r="E1516" s="565">
        <v>1.4977</v>
      </c>
      <c r="F1516" s="563">
        <v>1.4976</v>
      </c>
      <c r="G1516" s="563">
        <v>1.4976</v>
      </c>
      <c r="H1516" s="564">
        <v>1.4977</v>
      </c>
    </row>
    <row r="1517" spans="1:8" x14ac:dyDescent="0.2">
      <c r="A1517" s="41">
        <v>44814</v>
      </c>
      <c r="B1517" s="525">
        <v>1.4978</v>
      </c>
      <c r="C1517" s="521">
        <v>1.4975000000000001</v>
      </c>
      <c r="D1517" s="521">
        <v>1.4977</v>
      </c>
      <c r="E1517" s="524">
        <v>1.4977</v>
      </c>
      <c r="F1517" s="521">
        <v>1.4977</v>
      </c>
      <c r="G1517" s="521">
        <v>1.4977</v>
      </c>
      <c r="H1517" s="523">
        <v>1.4977</v>
      </c>
    </row>
    <row r="1518" spans="1:8" x14ac:dyDescent="0.2">
      <c r="A1518" s="43">
        <v>44814.166666666664</v>
      </c>
      <c r="B1518" s="563">
        <v>1.4979</v>
      </c>
      <c r="C1518" s="526">
        <v>1.4973000000000001</v>
      </c>
      <c r="D1518" s="526">
        <v>1.4977</v>
      </c>
      <c r="E1518" s="527">
        <v>1.4977</v>
      </c>
      <c r="F1518" s="526">
        <v>1.4977</v>
      </c>
      <c r="G1518" s="526">
        <v>1.4977</v>
      </c>
      <c r="H1518" s="528">
        <v>1.4976</v>
      </c>
    </row>
    <row r="1519" spans="1:8" x14ac:dyDescent="0.2">
      <c r="A1519" s="43">
        <v>44814.333333333336</v>
      </c>
      <c r="B1519" s="563">
        <v>1.4978</v>
      </c>
      <c r="C1519" s="563">
        <v>1.4978</v>
      </c>
      <c r="D1519" s="563">
        <v>1.4977</v>
      </c>
      <c r="E1519" s="565">
        <v>1.4977</v>
      </c>
      <c r="F1519" s="563">
        <v>1.4977</v>
      </c>
      <c r="G1519" s="563">
        <v>1.4977</v>
      </c>
      <c r="H1519" s="564">
        <v>1.4977</v>
      </c>
    </row>
    <row r="1520" spans="1:8" x14ac:dyDescent="0.2">
      <c r="A1520" s="43">
        <v>44814.5</v>
      </c>
      <c r="B1520" s="563">
        <v>1.4977</v>
      </c>
      <c r="C1520" s="563">
        <v>1.4977</v>
      </c>
      <c r="D1520" s="563">
        <v>1.4977</v>
      </c>
      <c r="E1520" s="565">
        <v>1.4976</v>
      </c>
      <c r="F1520" s="563">
        <v>1.4976</v>
      </c>
      <c r="G1520" s="563">
        <v>1.4976</v>
      </c>
      <c r="H1520" s="564">
        <v>1.4976</v>
      </c>
    </row>
    <row r="1521" spans="1:8" x14ac:dyDescent="0.2">
      <c r="A1521" s="43">
        <v>44814.666666666664</v>
      </c>
      <c r="B1521" s="563">
        <v>1.4978</v>
      </c>
      <c r="C1521" s="563">
        <v>1.4976</v>
      </c>
      <c r="D1521" s="563">
        <v>1.498</v>
      </c>
      <c r="E1521" s="565">
        <v>1.4977</v>
      </c>
      <c r="F1521" s="563">
        <v>1.4977</v>
      </c>
      <c r="G1521" s="563">
        <v>1.4977</v>
      </c>
      <c r="H1521" s="564">
        <v>1.4977</v>
      </c>
    </row>
    <row r="1522" spans="1:8" ht="13.5" thickBot="1" x14ac:dyDescent="0.25">
      <c r="A1522" s="45">
        <v>44814.833333333336</v>
      </c>
      <c r="B1522" s="563">
        <v>1.4978</v>
      </c>
      <c r="C1522" s="563">
        <v>1.4976</v>
      </c>
      <c r="D1522" s="563">
        <v>1.4977</v>
      </c>
      <c r="E1522" s="565">
        <v>1.4976</v>
      </c>
      <c r="F1522" s="563">
        <v>1.4977</v>
      </c>
      <c r="G1522" s="563">
        <v>1.4976</v>
      </c>
      <c r="H1522" s="564">
        <v>1.4977</v>
      </c>
    </row>
    <row r="1523" spans="1:8" x14ac:dyDescent="0.2">
      <c r="A1523" s="41">
        <v>44815</v>
      </c>
      <c r="B1523" s="525">
        <v>1.4978</v>
      </c>
      <c r="C1523" s="521">
        <v>1.4976</v>
      </c>
      <c r="D1523" s="521">
        <v>1.4978</v>
      </c>
      <c r="E1523" s="524">
        <v>1.4978</v>
      </c>
      <c r="F1523" s="521">
        <v>1.4978</v>
      </c>
      <c r="G1523" s="521">
        <v>1.4976</v>
      </c>
      <c r="H1523" s="523">
        <v>1.4978</v>
      </c>
    </row>
    <row r="1524" spans="1:8" x14ac:dyDescent="0.2">
      <c r="A1524" s="43">
        <v>44815.166666666664</v>
      </c>
      <c r="B1524" s="563">
        <v>1.4978</v>
      </c>
      <c r="C1524" s="526">
        <v>1.4976</v>
      </c>
      <c r="D1524" s="526">
        <v>1.4977</v>
      </c>
      <c r="E1524" s="527">
        <v>1.4977</v>
      </c>
      <c r="F1524" s="526">
        <v>1.4978</v>
      </c>
      <c r="G1524" s="526">
        <v>1.4976</v>
      </c>
      <c r="H1524" s="528">
        <v>1.4977</v>
      </c>
    </row>
    <row r="1525" spans="1:8" x14ac:dyDescent="0.2">
      <c r="A1525" s="43">
        <v>44815.333333333336</v>
      </c>
      <c r="B1525" s="563">
        <v>1.4977</v>
      </c>
      <c r="C1525" s="563">
        <v>1.4976</v>
      </c>
      <c r="D1525" s="563">
        <v>1.4976</v>
      </c>
      <c r="E1525" s="565">
        <v>1.4976</v>
      </c>
      <c r="F1525" s="563">
        <v>1.4976</v>
      </c>
      <c r="G1525" s="563">
        <v>1.4975000000000001</v>
      </c>
      <c r="H1525" s="564">
        <v>1.4977</v>
      </c>
    </row>
    <row r="1526" spans="1:8" x14ac:dyDescent="0.2">
      <c r="A1526" s="43">
        <v>44815.5</v>
      </c>
      <c r="B1526" s="563">
        <v>1.4977</v>
      </c>
      <c r="C1526" s="563">
        <v>1.4974000000000001</v>
      </c>
      <c r="D1526" s="563">
        <v>1.4976</v>
      </c>
      <c r="E1526" s="565">
        <v>1.4975000000000001</v>
      </c>
      <c r="F1526" s="563">
        <v>1.4976</v>
      </c>
      <c r="G1526" s="563">
        <v>1.4975000000000001</v>
      </c>
      <c r="H1526" s="564">
        <v>1.4977</v>
      </c>
    </row>
    <row r="1527" spans="1:8" x14ac:dyDescent="0.2">
      <c r="A1527" s="43">
        <v>44815.666666666664</v>
      </c>
      <c r="B1527" s="563">
        <v>1.4977</v>
      </c>
      <c r="C1527" s="563">
        <v>1.4974000000000001</v>
      </c>
      <c r="D1527" s="563">
        <v>1.4974000000000001</v>
      </c>
      <c r="E1527" s="565">
        <v>1.4976</v>
      </c>
      <c r="F1527" s="563">
        <v>1.4976</v>
      </c>
      <c r="G1527" s="563">
        <v>1.4975000000000001</v>
      </c>
      <c r="H1527" s="564">
        <v>1.4977</v>
      </c>
    </row>
    <row r="1528" spans="1:8" ht="13.5" thickBot="1" x14ac:dyDescent="0.25">
      <c r="A1528" s="45">
        <v>44815.833333333336</v>
      </c>
      <c r="B1528" s="563">
        <v>1.4977</v>
      </c>
      <c r="C1528" s="563">
        <v>1.4975000000000001</v>
      </c>
      <c r="D1528" s="563">
        <v>1.4976</v>
      </c>
      <c r="E1528" s="565">
        <v>1.4976</v>
      </c>
      <c r="F1528" s="563">
        <v>1.4976</v>
      </c>
      <c r="G1528" s="563">
        <v>1.4976</v>
      </c>
      <c r="H1528" s="564">
        <v>1.4977</v>
      </c>
    </row>
    <row r="1529" spans="1:8" x14ac:dyDescent="0.2">
      <c r="A1529" s="41">
        <v>44816</v>
      </c>
      <c r="B1529" s="525">
        <v>1.4977</v>
      </c>
      <c r="C1529" s="521">
        <v>1.4975000000000001</v>
      </c>
      <c r="D1529" s="521">
        <v>1.4976</v>
      </c>
      <c r="E1529" s="524">
        <v>1.4976</v>
      </c>
      <c r="F1529" s="521">
        <v>1.4977</v>
      </c>
      <c r="G1529" s="521">
        <v>1.4976</v>
      </c>
      <c r="H1529" s="523">
        <v>1.4977</v>
      </c>
    </row>
    <row r="1530" spans="1:8" x14ac:dyDescent="0.2">
      <c r="A1530" s="43">
        <v>44816.166666666664</v>
      </c>
      <c r="B1530" s="563">
        <v>1.4977</v>
      </c>
      <c r="C1530" s="526">
        <v>1.4974000000000001</v>
      </c>
      <c r="D1530" s="526">
        <v>1.4975000000000001</v>
      </c>
      <c r="E1530" s="527">
        <v>1.4976</v>
      </c>
      <c r="F1530" s="526">
        <v>1.4976</v>
      </c>
      <c r="G1530" s="526">
        <v>1.4975000000000001</v>
      </c>
      <c r="H1530" s="528">
        <v>1.4977</v>
      </c>
    </row>
    <row r="1531" spans="1:8" x14ac:dyDescent="0.2">
      <c r="A1531" s="43">
        <v>44816.333333333336</v>
      </c>
      <c r="B1531" s="563">
        <v>1.4977</v>
      </c>
      <c r="C1531" s="563">
        <v>1.4975000000000001</v>
      </c>
      <c r="D1531" s="563">
        <v>1.4977</v>
      </c>
      <c r="E1531" s="565">
        <v>1.4976</v>
      </c>
      <c r="F1531" s="563">
        <v>1.4976</v>
      </c>
      <c r="G1531" s="563">
        <v>1.4976</v>
      </c>
      <c r="H1531" s="564">
        <v>1.4975000000000001</v>
      </c>
    </row>
    <row r="1532" spans="1:8" x14ac:dyDescent="0.2">
      <c r="A1532" s="43">
        <v>44816.5</v>
      </c>
      <c r="B1532" s="563">
        <v>1.4976</v>
      </c>
      <c r="C1532" s="563">
        <v>1.4974000000000001</v>
      </c>
      <c r="D1532" s="563">
        <v>1.4975000000000001</v>
      </c>
      <c r="E1532" s="565">
        <v>1.4975000000000001</v>
      </c>
      <c r="F1532" s="563">
        <v>1.4975000000000001</v>
      </c>
      <c r="G1532" s="563">
        <v>1.4976</v>
      </c>
      <c r="H1532" s="564">
        <v>1.4975000000000001</v>
      </c>
    </row>
    <row r="1533" spans="1:8" x14ac:dyDescent="0.2">
      <c r="A1533" s="43">
        <v>44816.666666666664</v>
      </c>
      <c r="B1533" s="563">
        <v>1.4978</v>
      </c>
      <c r="C1533" s="563">
        <v>1.4975000000000001</v>
      </c>
      <c r="D1533" s="563">
        <v>1.4977</v>
      </c>
      <c r="E1533" s="6">
        <v>1.4976</v>
      </c>
      <c r="F1533" s="563">
        <v>1.4977</v>
      </c>
      <c r="G1533" s="563">
        <v>1.4976</v>
      </c>
      <c r="H1533" s="564">
        <v>1.4972000000000001</v>
      </c>
    </row>
    <row r="1534" spans="1:8" ht="13.5" thickBot="1" x14ac:dyDescent="0.25">
      <c r="A1534" s="45">
        <v>44816.833333333336</v>
      </c>
      <c r="B1534" s="559">
        <v>1.4977</v>
      </c>
      <c r="C1534" s="559">
        <v>1.4976</v>
      </c>
      <c r="D1534" s="559">
        <v>1.4977</v>
      </c>
      <c r="E1534" s="561">
        <v>1.4977</v>
      </c>
      <c r="F1534" s="559">
        <v>1.4976</v>
      </c>
      <c r="G1534" s="559">
        <v>1.4976</v>
      </c>
      <c r="H1534" s="560">
        <v>1.4975000000000001</v>
      </c>
    </row>
    <row r="1535" spans="1:8" x14ac:dyDescent="0.2">
      <c r="A1535" s="41">
        <v>44817</v>
      </c>
      <c r="B1535" s="525">
        <v>1.4977</v>
      </c>
      <c r="C1535" s="521">
        <v>1.4975000000000001</v>
      </c>
      <c r="D1535" s="521">
        <v>1.4976</v>
      </c>
      <c r="E1535" s="524">
        <v>1.4977</v>
      </c>
      <c r="F1535" s="521">
        <v>1.4976</v>
      </c>
      <c r="G1535" s="521">
        <v>1.4976</v>
      </c>
      <c r="H1535" s="523">
        <v>1.4976</v>
      </c>
    </row>
    <row r="1536" spans="1:8" x14ac:dyDescent="0.2">
      <c r="A1536" s="43">
        <v>44817.166666666664</v>
      </c>
      <c r="B1536" s="563">
        <v>1.4977</v>
      </c>
      <c r="C1536" s="526">
        <v>1.4976</v>
      </c>
      <c r="D1536" s="526">
        <v>1.4976</v>
      </c>
      <c r="E1536" s="527">
        <v>1.4977</v>
      </c>
      <c r="F1536" s="526">
        <v>1.4975000000000001</v>
      </c>
      <c r="G1536" s="526">
        <v>1.4976</v>
      </c>
      <c r="H1536" s="528">
        <v>1.4976</v>
      </c>
    </row>
    <row r="1537" spans="1:8" x14ac:dyDescent="0.2">
      <c r="A1537" s="43">
        <v>44817.333333333336</v>
      </c>
      <c r="B1537" s="563">
        <v>1.4977</v>
      </c>
      <c r="C1537" s="526">
        <v>1.4973000000000001</v>
      </c>
      <c r="D1537" s="526">
        <v>1.4976</v>
      </c>
      <c r="E1537" s="527">
        <v>1.4977</v>
      </c>
      <c r="F1537" s="526">
        <v>1.4977</v>
      </c>
      <c r="G1537" s="526">
        <v>1.4976</v>
      </c>
      <c r="H1537" s="528">
        <v>1.4978</v>
      </c>
    </row>
    <row r="1538" spans="1:8" x14ac:dyDescent="0.2">
      <c r="A1538" s="43">
        <v>44817.5</v>
      </c>
      <c r="B1538" s="563">
        <v>1.4979</v>
      </c>
      <c r="C1538" s="526">
        <v>1.4975000000000001</v>
      </c>
      <c r="D1538" s="526">
        <v>1.4978</v>
      </c>
      <c r="E1538" s="527">
        <v>1.4978</v>
      </c>
      <c r="F1538" s="526">
        <v>1.4979</v>
      </c>
      <c r="G1538" s="526">
        <v>1.4977</v>
      </c>
      <c r="H1538" s="528">
        <v>1.4979</v>
      </c>
    </row>
    <row r="1539" spans="1:8" x14ac:dyDescent="0.2">
      <c r="A1539" s="43">
        <v>44817.666666666664</v>
      </c>
      <c r="B1539" s="563">
        <v>1.4977</v>
      </c>
      <c r="C1539" s="563">
        <v>1.4975000000000001</v>
      </c>
      <c r="D1539" s="563">
        <v>1.4977</v>
      </c>
      <c r="E1539" s="565">
        <v>1.4977</v>
      </c>
      <c r="F1539" s="563">
        <v>1.4977</v>
      </c>
      <c r="G1539" s="563">
        <v>1.4976</v>
      </c>
      <c r="H1539" s="564">
        <v>1.4977</v>
      </c>
    </row>
    <row r="1540" spans="1:8" ht="13.5" thickBot="1" x14ac:dyDescent="0.25">
      <c r="A1540" s="45">
        <v>44817.833333333336</v>
      </c>
      <c r="B1540" s="559">
        <v>1.4977</v>
      </c>
      <c r="C1540" s="559">
        <v>1.4975000000000001</v>
      </c>
      <c r="D1540" s="559">
        <v>1.4977</v>
      </c>
      <c r="E1540" s="561">
        <v>1.4978</v>
      </c>
      <c r="F1540" s="559">
        <v>1.4977</v>
      </c>
      <c r="G1540" s="559">
        <v>1.4976</v>
      </c>
      <c r="H1540" s="560">
        <v>1.4977</v>
      </c>
    </row>
    <row r="1541" spans="1:8" x14ac:dyDescent="0.2">
      <c r="A1541" s="41">
        <v>44818</v>
      </c>
      <c r="B1541" s="525">
        <v>1.4977</v>
      </c>
      <c r="C1541" s="521">
        <v>1.4975000000000001</v>
      </c>
      <c r="D1541" s="521">
        <v>1.4977</v>
      </c>
      <c r="E1541" s="524">
        <v>1.4977</v>
      </c>
      <c r="F1541" s="521">
        <v>1.4977</v>
      </c>
      <c r="G1541" s="521">
        <v>1.4976</v>
      </c>
      <c r="H1541" s="523">
        <v>1.4977</v>
      </c>
    </row>
    <row r="1542" spans="1:8" x14ac:dyDescent="0.2">
      <c r="A1542" s="43">
        <v>44818.166666666664</v>
      </c>
      <c r="B1542" s="563">
        <v>1.4976</v>
      </c>
      <c r="C1542" s="526">
        <v>1.4975000000000001</v>
      </c>
      <c r="D1542" s="526">
        <v>1.4976</v>
      </c>
      <c r="E1542" s="527">
        <v>1.4977</v>
      </c>
      <c r="F1542" s="526">
        <v>1.4977</v>
      </c>
      <c r="G1542" s="526">
        <v>1.4976</v>
      </c>
      <c r="H1542" s="528">
        <v>1.4977</v>
      </c>
    </row>
    <row r="1543" spans="1:8" x14ac:dyDescent="0.2">
      <c r="A1543" s="43">
        <v>44818.333333333336</v>
      </c>
      <c r="B1543" s="44">
        <v>1.4977</v>
      </c>
      <c r="C1543" s="44">
        <v>1.4974000000000001</v>
      </c>
      <c r="D1543" s="44">
        <v>1.4977</v>
      </c>
      <c r="E1543" s="239">
        <v>1.4976</v>
      </c>
      <c r="F1543" s="44">
        <v>1.4977</v>
      </c>
      <c r="G1543" s="44">
        <v>1.4976</v>
      </c>
      <c r="H1543" s="52">
        <v>1.4976</v>
      </c>
    </row>
    <row r="1544" spans="1:8" x14ac:dyDescent="0.2">
      <c r="A1544" s="43">
        <v>44818.5</v>
      </c>
      <c r="B1544" s="563">
        <v>1.4977</v>
      </c>
      <c r="C1544" s="526">
        <v>1.4974000000000001</v>
      </c>
      <c r="D1544" s="526">
        <v>1.4977</v>
      </c>
      <c r="E1544" s="527">
        <v>1.4976</v>
      </c>
      <c r="F1544" s="526">
        <v>1.4977</v>
      </c>
      <c r="G1544" s="526">
        <v>1.4976</v>
      </c>
      <c r="H1544" s="528">
        <v>1.4976</v>
      </c>
    </row>
    <row r="1545" spans="1:8" x14ac:dyDescent="0.2">
      <c r="A1545" s="43">
        <v>44818.666666666664</v>
      </c>
      <c r="B1545" s="563">
        <v>1.4977</v>
      </c>
      <c r="C1545" s="563">
        <v>1.4978</v>
      </c>
      <c r="D1545" s="563">
        <v>1.4977</v>
      </c>
      <c r="E1545" s="565">
        <v>1.4977</v>
      </c>
      <c r="F1545" s="563">
        <v>1.4978</v>
      </c>
      <c r="G1545" s="563">
        <v>1.4978</v>
      </c>
      <c r="H1545" s="564">
        <v>1.4976</v>
      </c>
    </row>
    <row r="1546" spans="1:8" ht="13.5" thickBot="1" x14ac:dyDescent="0.25">
      <c r="A1546" s="45">
        <v>44818.833333333336</v>
      </c>
      <c r="B1546" s="559">
        <v>1.4976</v>
      </c>
      <c r="C1546" s="559">
        <v>1.4976</v>
      </c>
      <c r="D1546" s="559">
        <v>1.4977</v>
      </c>
      <c r="E1546" s="561">
        <v>1.4977</v>
      </c>
      <c r="F1546" s="559">
        <v>1.4977</v>
      </c>
      <c r="G1546" s="559">
        <v>1.4976</v>
      </c>
      <c r="H1546" s="560">
        <v>1.4976</v>
      </c>
    </row>
    <row r="1547" spans="1:8" x14ac:dyDescent="0.2">
      <c r="A1547" s="41">
        <v>44819</v>
      </c>
      <c r="B1547" s="525">
        <v>1.4977</v>
      </c>
      <c r="C1547" s="521">
        <v>1.4978</v>
      </c>
      <c r="D1547" s="521">
        <v>1.4976</v>
      </c>
      <c r="E1547" s="524">
        <v>1.4976</v>
      </c>
      <c r="F1547" s="521">
        <v>1.4977</v>
      </c>
      <c r="G1547" s="521">
        <v>1.4976</v>
      </c>
      <c r="H1547" s="523">
        <v>1.4977</v>
      </c>
    </row>
    <row r="1548" spans="1:8" x14ac:dyDescent="0.2">
      <c r="A1548" s="43">
        <v>44819.166666666664</v>
      </c>
      <c r="B1548" s="563">
        <v>1.4977</v>
      </c>
      <c r="C1548" s="526">
        <v>1.4977</v>
      </c>
      <c r="D1548" s="526">
        <v>1.4976</v>
      </c>
      <c r="E1548" s="527">
        <v>1.4977</v>
      </c>
      <c r="F1548" s="526">
        <v>1.4976</v>
      </c>
      <c r="G1548" s="526">
        <v>1.4975000000000001</v>
      </c>
      <c r="H1548" s="528">
        <v>1.4978</v>
      </c>
    </row>
    <row r="1549" spans="1:8" x14ac:dyDescent="0.2">
      <c r="A1549" s="43">
        <v>44819.333333333336</v>
      </c>
      <c r="B1549" s="563">
        <v>1.4977</v>
      </c>
      <c r="C1549" s="526">
        <v>1.4978</v>
      </c>
      <c r="D1549" s="526">
        <v>1.4976</v>
      </c>
      <c r="E1549" s="527">
        <v>1.4977</v>
      </c>
      <c r="F1549" s="526">
        <v>1.4977</v>
      </c>
      <c r="G1549" s="526">
        <v>1.4976</v>
      </c>
      <c r="H1549" s="528">
        <v>1.4978</v>
      </c>
    </row>
    <row r="1550" spans="1:8" x14ac:dyDescent="0.2">
      <c r="A1550" s="43">
        <v>44819.5</v>
      </c>
      <c r="B1550" s="563">
        <v>1.4981</v>
      </c>
      <c r="C1550" s="526">
        <v>1.4978</v>
      </c>
      <c r="D1550" s="526">
        <v>1.4976</v>
      </c>
      <c r="E1550" s="527">
        <v>1.4977</v>
      </c>
      <c r="F1550" s="526">
        <v>1.4977</v>
      </c>
      <c r="G1550" s="526">
        <v>1.4976</v>
      </c>
      <c r="H1550" s="528">
        <v>1.4978</v>
      </c>
    </row>
    <row r="1551" spans="1:8" x14ac:dyDescent="0.2">
      <c r="A1551" s="43">
        <v>44819.666666666664</v>
      </c>
      <c r="B1551" s="563">
        <v>1.4977</v>
      </c>
      <c r="C1551" s="563">
        <v>1.4977</v>
      </c>
      <c r="D1551" s="563">
        <v>1.4977</v>
      </c>
      <c r="E1551" s="565">
        <v>1.4977</v>
      </c>
      <c r="F1551" s="563">
        <v>1.4977</v>
      </c>
      <c r="G1551" s="563">
        <v>1.4976</v>
      </c>
      <c r="H1551" s="564">
        <v>1.4977</v>
      </c>
    </row>
    <row r="1552" spans="1:8" ht="13.5" thickBot="1" x14ac:dyDescent="0.25">
      <c r="A1552" s="45">
        <v>44819.833333333336</v>
      </c>
      <c r="B1552" s="559">
        <v>1.4978</v>
      </c>
      <c r="C1552" s="559">
        <v>1.4977</v>
      </c>
      <c r="D1552" s="559">
        <v>1.4976</v>
      </c>
      <c r="E1552" s="561">
        <v>1.4978</v>
      </c>
      <c r="F1552" s="559">
        <v>1.4977</v>
      </c>
      <c r="G1552" s="559">
        <v>1.4976</v>
      </c>
      <c r="H1552" s="560">
        <v>1.4977</v>
      </c>
    </row>
    <row r="1553" spans="1:8" x14ac:dyDescent="0.2">
      <c r="A1553" s="41">
        <v>44820</v>
      </c>
      <c r="B1553" s="525">
        <v>1.4977</v>
      </c>
      <c r="C1553" s="521">
        <v>1.4977</v>
      </c>
      <c r="D1553" s="521">
        <v>1.4977</v>
      </c>
      <c r="E1553" s="524">
        <v>1.4976</v>
      </c>
      <c r="F1553" s="521">
        <v>1.4976</v>
      </c>
      <c r="G1553" s="521">
        <v>1.4976</v>
      </c>
      <c r="H1553" s="523">
        <v>1.4976</v>
      </c>
    </row>
    <row r="1554" spans="1:8" x14ac:dyDescent="0.2">
      <c r="A1554" s="43">
        <v>44820.166666666664</v>
      </c>
      <c r="B1554" s="563">
        <v>1.4977</v>
      </c>
      <c r="C1554" s="526">
        <v>1.4978</v>
      </c>
      <c r="D1554" s="526">
        <v>1.4977</v>
      </c>
      <c r="E1554" s="527">
        <v>1.4977</v>
      </c>
      <c r="F1554" s="526">
        <v>1.4977</v>
      </c>
      <c r="G1554" s="526">
        <v>1.4977</v>
      </c>
      <c r="H1554" s="528">
        <v>1.4976</v>
      </c>
    </row>
    <row r="1555" spans="1:8" x14ac:dyDescent="0.2">
      <c r="A1555" s="43">
        <v>44820.333333333336</v>
      </c>
      <c r="B1555" s="563">
        <v>1.4977</v>
      </c>
      <c r="C1555" s="563">
        <v>1.4977</v>
      </c>
      <c r="D1555" s="563">
        <v>1.4976</v>
      </c>
      <c r="E1555" s="565">
        <v>1.4976</v>
      </c>
      <c r="F1555" s="563">
        <v>1.4976</v>
      </c>
      <c r="G1555" s="563">
        <v>1.4977</v>
      </c>
      <c r="H1555" s="564">
        <v>1.4976</v>
      </c>
    </row>
    <row r="1556" spans="1:8" x14ac:dyDescent="0.2">
      <c r="A1556" s="43">
        <v>44820.5</v>
      </c>
      <c r="B1556" s="563">
        <v>1.4977</v>
      </c>
      <c r="C1556" s="563">
        <v>1.4977</v>
      </c>
      <c r="D1556" s="563">
        <v>1.4976</v>
      </c>
      <c r="E1556" s="565">
        <v>1.4976</v>
      </c>
      <c r="F1556" s="563">
        <v>1.4975000000000001</v>
      </c>
      <c r="G1556" s="563">
        <v>1.4976</v>
      </c>
      <c r="H1556" s="564">
        <v>1.4977</v>
      </c>
    </row>
    <row r="1557" spans="1:8" x14ac:dyDescent="0.2">
      <c r="A1557" s="43">
        <v>44820.666666666664</v>
      </c>
      <c r="B1557" s="563">
        <v>1.4977</v>
      </c>
      <c r="C1557" s="563">
        <v>1.4976</v>
      </c>
      <c r="D1557" s="563">
        <v>1.4976</v>
      </c>
      <c r="E1557" s="565">
        <v>1.4977</v>
      </c>
      <c r="F1557" s="563">
        <v>1.4977</v>
      </c>
      <c r="G1557" s="563">
        <v>1.4976</v>
      </c>
      <c r="H1557" s="564">
        <v>1.4977</v>
      </c>
    </row>
    <row r="1558" spans="1:8" ht="13.5" thickBot="1" x14ac:dyDescent="0.25">
      <c r="A1558" s="45">
        <v>44820.833333333336</v>
      </c>
      <c r="B1558" s="559">
        <v>1.4979</v>
      </c>
      <c r="C1558" s="559">
        <v>1.4977</v>
      </c>
      <c r="D1558" s="559">
        <v>1.4976</v>
      </c>
      <c r="E1558" s="561">
        <v>1.4976</v>
      </c>
      <c r="F1558" s="559">
        <v>1.4976</v>
      </c>
      <c r="G1558" s="559">
        <v>1.4976</v>
      </c>
      <c r="H1558" s="560">
        <v>1.4977</v>
      </c>
    </row>
    <row r="1559" spans="1:8" x14ac:dyDescent="0.2">
      <c r="A1559" s="41">
        <v>44821</v>
      </c>
      <c r="B1559" s="525">
        <v>1.4977</v>
      </c>
      <c r="C1559" s="521">
        <v>1.4978</v>
      </c>
      <c r="D1559" s="521">
        <v>1.4976</v>
      </c>
      <c r="E1559" s="524">
        <v>1.4976</v>
      </c>
      <c r="F1559" s="521">
        <v>1.4976</v>
      </c>
      <c r="G1559" s="521">
        <v>1.4977</v>
      </c>
      <c r="H1559" s="523">
        <v>1.4977</v>
      </c>
    </row>
    <row r="1560" spans="1:8" x14ac:dyDescent="0.2">
      <c r="A1560" s="43">
        <v>44821.166666666664</v>
      </c>
      <c r="B1560" s="563">
        <v>1.4978</v>
      </c>
      <c r="C1560" s="526">
        <v>1.4978</v>
      </c>
      <c r="D1560" s="526">
        <v>1.4977</v>
      </c>
      <c r="E1560" s="527">
        <v>1.4977</v>
      </c>
      <c r="F1560" s="526">
        <v>1.4976</v>
      </c>
      <c r="G1560" s="526">
        <v>1.4977</v>
      </c>
      <c r="H1560" s="528">
        <v>1.4978</v>
      </c>
    </row>
    <row r="1561" spans="1:8" x14ac:dyDescent="0.2">
      <c r="A1561" s="43">
        <v>44821.333333333336</v>
      </c>
      <c r="B1561" s="563">
        <v>1.4977</v>
      </c>
      <c r="C1561" s="563">
        <v>1.4978</v>
      </c>
      <c r="D1561" s="563">
        <v>1.4978</v>
      </c>
      <c r="E1561" s="565">
        <v>1.4977</v>
      </c>
      <c r="F1561" s="563">
        <v>1.4976</v>
      </c>
      <c r="G1561" s="563">
        <v>1.4977</v>
      </c>
      <c r="H1561" s="564">
        <v>1.4977</v>
      </c>
    </row>
    <row r="1562" spans="1:8" x14ac:dyDescent="0.2">
      <c r="A1562" s="43">
        <v>44821.5</v>
      </c>
      <c r="B1562" s="563">
        <v>1.4977</v>
      </c>
      <c r="C1562" s="563">
        <v>1.4977</v>
      </c>
      <c r="D1562" s="563">
        <v>1.4977</v>
      </c>
      <c r="E1562" s="565">
        <v>1.4976</v>
      </c>
      <c r="F1562" s="563">
        <v>1.4976</v>
      </c>
      <c r="G1562" s="563">
        <v>1.4976</v>
      </c>
      <c r="H1562" s="564">
        <v>1.4977</v>
      </c>
    </row>
    <row r="1563" spans="1:8" x14ac:dyDescent="0.2">
      <c r="A1563" s="43">
        <v>44821.666666666664</v>
      </c>
      <c r="B1563" s="563">
        <v>1.4977</v>
      </c>
      <c r="C1563" s="563">
        <v>1.4977</v>
      </c>
      <c r="D1563" s="563">
        <v>1.4976</v>
      </c>
      <c r="E1563" s="565">
        <v>1.4976</v>
      </c>
      <c r="F1563" s="563">
        <v>1.4976</v>
      </c>
      <c r="G1563" s="563">
        <v>1.4976</v>
      </c>
      <c r="H1563" s="564">
        <v>1.4976</v>
      </c>
    </row>
    <row r="1564" spans="1:8" ht="13.5" thickBot="1" x14ac:dyDescent="0.25">
      <c r="A1564" s="45">
        <v>44821.833333333336</v>
      </c>
      <c r="B1564" s="559">
        <v>1.4977</v>
      </c>
      <c r="C1564" s="559">
        <v>1.4975000000000001</v>
      </c>
      <c r="D1564" s="559">
        <v>1.4975000000000001</v>
      </c>
      <c r="E1564" s="561">
        <v>1.4976</v>
      </c>
      <c r="F1564" s="559">
        <v>1.4975000000000001</v>
      </c>
      <c r="G1564" s="559">
        <v>1.4976</v>
      </c>
      <c r="H1564" s="560">
        <v>1.4977</v>
      </c>
    </row>
    <row r="1565" spans="1:8" x14ac:dyDescent="0.2">
      <c r="A1565" s="41">
        <v>44822</v>
      </c>
      <c r="B1565" s="525">
        <v>1.4977</v>
      </c>
      <c r="C1565" s="521">
        <v>1.4977</v>
      </c>
      <c r="D1565" s="521">
        <v>1.4976</v>
      </c>
      <c r="E1565" s="524">
        <v>1.4976</v>
      </c>
      <c r="F1565" s="521">
        <v>1.4976</v>
      </c>
      <c r="G1565" s="521">
        <v>1.4976</v>
      </c>
      <c r="H1565" s="523">
        <v>1.4977</v>
      </c>
    </row>
    <row r="1566" spans="1:8" x14ac:dyDescent="0.2">
      <c r="A1566" s="43">
        <v>44822.166666666664</v>
      </c>
      <c r="B1566" s="563">
        <v>1.4977</v>
      </c>
      <c r="C1566" s="526">
        <v>1.4977</v>
      </c>
      <c r="D1566" s="526">
        <v>1.4976</v>
      </c>
      <c r="E1566" s="527">
        <v>1.4977</v>
      </c>
      <c r="F1566" s="526">
        <v>1.4976</v>
      </c>
      <c r="G1566" s="526">
        <v>1.4977</v>
      </c>
      <c r="H1566" s="528">
        <v>1.4977</v>
      </c>
    </row>
    <row r="1567" spans="1:8" x14ac:dyDescent="0.2">
      <c r="A1567" s="43">
        <v>44822.333333333336</v>
      </c>
      <c r="B1567" s="563">
        <v>1.4978</v>
      </c>
      <c r="C1567" s="563">
        <v>1.4976</v>
      </c>
      <c r="D1567" s="563">
        <v>1.4977</v>
      </c>
      <c r="E1567" s="565">
        <v>1.4976</v>
      </c>
      <c r="F1567" s="563">
        <v>1.4976</v>
      </c>
      <c r="G1567" s="563">
        <v>1.4977</v>
      </c>
      <c r="H1567" s="564">
        <v>1.4977</v>
      </c>
    </row>
    <row r="1568" spans="1:8" x14ac:dyDescent="0.2">
      <c r="A1568" s="43">
        <v>44822.5</v>
      </c>
      <c r="B1568" s="563">
        <v>1.4978</v>
      </c>
      <c r="C1568" s="563">
        <v>1.4976</v>
      </c>
      <c r="D1568" s="563">
        <v>1.4977</v>
      </c>
      <c r="E1568" s="565">
        <v>1.4976</v>
      </c>
      <c r="F1568" s="563">
        <v>1.4976</v>
      </c>
      <c r="G1568" s="563">
        <v>1.4977</v>
      </c>
      <c r="H1568" s="564">
        <v>1.4977</v>
      </c>
    </row>
    <row r="1569" spans="1:8" x14ac:dyDescent="0.2">
      <c r="A1569" s="43">
        <v>44822.666666666664</v>
      </c>
      <c r="B1569" s="563">
        <v>1.4977</v>
      </c>
      <c r="C1569" s="563">
        <v>1.4977</v>
      </c>
      <c r="D1569" s="563">
        <v>1.4976</v>
      </c>
      <c r="E1569" s="565">
        <v>1.4976</v>
      </c>
      <c r="F1569" s="563">
        <v>1.4976</v>
      </c>
      <c r="G1569" s="563">
        <v>1.4977</v>
      </c>
      <c r="H1569" s="564">
        <v>1.4976</v>
      </c>
    </row>
    <row r="1570" spans="1:8" ht="13.5" thickBot="1" x14ac:dyDescent="0.25">
      <c r="A1570" s="45">
        <v>44822.833333333336</v>
      </c>
      <c r="B1570" s="559">
        <v>1.4976</v>
      </c>
      <c r="C1570" s="559">
        <v>1.4977</v>
      </c>
      <c r="D1570" s="559">
        <v>1.4976</v>
      </c>
      <c r="E1570" s="561">
        <v>1.4976</v>
      </c>
      <c r="F1570" s="559">
        <v>1.4977</v>
      </c>
      <c r="G1570" s="559">
        <v>1.4977</v>
      </c>
      <c r="H1570" s="560">
        <v>1.4976</v>
      </c>
    </row>
    <row r="1571" spans="1:8" x14ac:dyDescent="0.2">
      <c r="A1571" s="41">
        <v>44823</v>
      </c>
      <c r="B1571" s="525">
        <v>1.4977</v>
      </c>
      <c r="C1571" s="521">
        <v>1.4967999999999999</v>
      </c>
      <c r="D1571" s="521">
        <v>1.4975000000000001</v>
      </c>
      <c r="E1571" s="524">
        <v>1.4974000000000001</v>
      </c>
      <c r="F1571" s="521">
        <v>1.4976</v>
      </c>
      <c r="G1571" s="521">
        <v>1.4976</v>
      </c>
      <c r="H1571" s="523">
        <v>1.4976</v>
      </c>
    </row>
    <row r="1572" spans="1:8" x14ac:dyDescent="0.2">
      <c r="A1572" s="43">
        <v>44823.166666666664</v>
      </c>
      <c r="B1572" s="563">
        <v>1.4976</v>
      </c>
      <c r="C1572" s="526">
        <v>1.4971000000000001</v>
      </c>
      <c r="D1572" s="526">
        <v>1.4975000000000001</v>
      </c>
      <c r="E1572" s="527">
        <v>1.4975000000000001</v>
      </c>
      <c r="F1572" s="526">
        <v>1.4976</v>
      </c>
      <c r="G1572" s="526">
        <v>1.4976</v>
      </c>
      <c r="H1572" s="528">
        <v>1.4976</v>
      </c>
    </row>
    <row r="1573" spans="1:8" x14ac:dyDescent="0.2">
      <c r="A1573" s="43">
        <v>44823.333333333336</v>
      </c>
      <c r="B1573" s="563">
        <v>1.4975000000000001</v>
      </c>
      <c r="C1573" s="563">
        <v>1.4975000000000001</v>
      </c>
      <c r="D1573" s="563">
        <v>1.4975000000000001</v>
      </c>
      <c r="E1573" s="565">
        <v>1.4975000000000001</v>
      </c>
      <c r="F1573" s="563">
        <v>1.4975000000000001</v>
      </c>
      <c r="G1573" s="563">
        <v>1.4975000000000001</v>
      </c>
      <c r="H1573" s="564">
        <v>1.4977</v>
      </c>
    </row>
    <row r="1574" spans="1:8" x14ac:dyDescent="0.2">
      <c r="A1574" s="43">
        <v>44823.5</v>
      </c>
      <c r="B1574" s="563">
        <v>1.4975000000000001</v>
      </c>
      <c r="C1574" s="563">
        <v>1.4976</v>
      </c>
      <c r="D1574" s="563">
        <v>1.4975000000000001</v>
      </c>
      <c r="E1574" s="565">
        <v>1.4975000000000001</v>
      </c>
      <c r="F1574" s="563">
        <v>1.4976</v>
      </c>
      <c r="G1574" s="563">
        <v>1.4975000000000001</v>
      </c>
      <c r="H1574" s="564">
        <v>1.4977</v>
      </c>
    </row>
    <row r="1575" spans="1:8" x14ac:dyDescent="0.2">
      <c r="A1575" s="43">
        <v>44823.666666666664</v>
      </c>
      <c r="B1575" s="563">
        <v>1.4977</v>
      </c>
      <c r="C1575" s="563">
        <v>1.4975000000000001</v>
      </c>
      <c r="D1575" s="563">
        <v>1.4975000000000001</v>
      </c>
      <c r="E1575" s="565">
        <v>1.4976</v>
      </c>
      <c r="F1575" s="563">
        <v>1.4976</v>
      </c>
      <c r="G1575" s="563">
        <v>1.4975000000000001</v>
      </c>
      <c r="H1575" s="564">
        <v>1.4977</v>
      </c>
    </row>
    <row r="1576" spans="1:8" ht="13.5" thickBot="1" x14ac:dyDescent="0.25">
      <c r="A1576" s="45">
        <v>44823.833333333336</v>
      </c>
      <c r="B1576" s="563">
        <v>1.4977</v>
      </c>
      <c r="C1576" s="563">
        <v>1.4975000000000001</v>
      </c>
      <c r="D1576" s="563">
        <v>1.4975000000000001</v>
      </c>
      <c r="E1576" s="565">
        <v>1.4976</v>
      </c>
      <c r="F1576" s="563">
        <v>1.4976</v>
      </c>
      <c r="G1576" s="563">
        <v>1.4975000000000001</v>
      </c>
      <c r="H1576" s="564">
        <v>1.4976</v>
      </c>
    </row>
    <row r="1577" spans="1:8" x14ac:dyDescent="0.2">
      <c r="A1577" s="41">
        <v>44824</v>
      </c>
      <c r="B1577" s="525">
        <v>1.4976</v>
      </c>
      <c r="C1577" s="521">
        <v>1.4973000000000001</v>
      </c>
      <c r="D1577" s="521">
        <v>1.4974000000000001</v>
      </c>
      <c r="E1577" s="524">
        <v>1.4975000000000001</v>
      </c>
      <c r="F1577" s="521">
        <v>1.4976</v>
      </c>
      <c r="G1577" s="521">
        <v>1.4976</v>
      </c>
      <c r="H1577" s="523">
        <v>1.4977</v>
      </c>
    </row>
    <row r="1578" spans="1:8" x14ac:dyDescent="0.2">
      <c r="A1578" s="43">
        <v>44824.166666666664</v>
      </c>
      <c r="B1578" s="563">
        <v>1.4977</v>
      </c>
      <c r="C1578" s="526">
        <v>1.4974000000000001</v>
      </c>
      <c r="D1578" s="526">
        <v>1.4973000000000001</v>
      </c>
      <c r="E1578" s="527">
        <v>1.4974000000000001</v>
      </c>
      <c r="F1578" s="526">
        <v>1.4976</v>
      </c>
      <c r="G1578" s="526">
        <v>1.4976</v>
      </c>
      <c r="H1578" s="528">
        <v>1.4977</v>
      </c>
    </row>
    <row r="1579" spans="1:8" x14ac:dyDescent="0.2">
      <c r="A1579" s="43">
        <v>44824.333333333336</v>
      </c>
      <c r="B1579" s="563">
        <v>1.4976</v>
      </c>
      <c r="C1579" s="563">
        <v>1.4972000000000001</v>
      </c>
      <c r="D1579" s="563">
        <v>1.4977</v>
      </c>
      <c r="E1579" s="565">
        <v>1.4976</v>
      </c>
      <c r="F1579" s="563">
        <v>1.4977</v>
      </c>
      <c r="G1579" s="563">
        <v>1.4976</v>
      </c>
      <c r="H1579" s="564">
        <v>1.4978</v>
      </c>
    </row>
    <row r="1580" spans="1:8" x14ac:dyDescent="0.2">
      <c r="A1580" s="43">
        <v>44824.5</v>
      </c>
      <c r="B1580" s="563">
        <v>1.4977</v>
      </c>
      <c r="C1580" s="563">
        <v>1.4973000000000001</v>
      </c>
      <c r="D1580" s="563">
        <v>1.4977</v>
      </c>
      <c r="E1580" s="565">
        <v>1.4976</v>
      </c>
      <c r="F1580" s="563">
        <v>1.4975000000000001</v>
      </c>
      <c r="G1580" s="563">
        <v>1.4977</v>
      </c>
      <c r="H1580" s="564">
        <v>1.4976</v>
      </c>
    </row>
    <row r="1581" spans="1:8" x14ac:dyDescent="0.2">
      <c r="A1581" s="43">
        <v>44824.666666666664</v>
      </c>
      <c r="B1581" s="563">
        <v>1.4977</v>
      </c>
      <c r="C1581" s="563">
        <v>1.4974000000000001</v>
      </c>
      <c r="D1581" s="563">
        <v>1.4977</v>
      </c>
      <c r="E1581" s="565">
        <v>1.4977</v>
      </c>
      <c r="F1581" s="563">
        <v>1.4978</v>
      </c>
      <c r="G1581" s="563">
        <v>1.4976</v>
      </c>
      <c r="H1581" s="564">
        <v>1.4977</v>
      </c>
    </row>
    <row r="1582" spans="1:8" ht="13.5" thickBot="1" x14ac:dyDescent="0.25">
      <c r="A1582" s="45">
        <v>44824.833333333336</v>
      </c>
      <c r="B1582" s="559">
        <v>1.4979</v>
      </c>
      <c r="C1582" s="559">
        <v>1.4972000000000001</v>
      </c>
      <c r="D1582" s="559">
        <v>1.4977</v>
      </c>
      <c r="E1582" s="561">
        <v>1.4976</v>
      </c>
      <c r="F1582" s="559">
        <v>1.4977</v>
      </c>
      <c r="G1582" s="559">
        <v>1.4977</v>
      </c>
      <c r="H1582" s="560">
        <v>1.4976</v>
      </c>
    </row>
    <row r="1583" spans="1:8" x14ac:dyDescent="0.2">
      <c r="A1583" s="41">
        <v>44825</v>
      </c>
      <c r="B1583" s="525">
        <v>1.4978</v>
      </c>
      <c r="C1583" s="521">
        <v>1.4976</v>
      </c>
      <c r="D1583" s="521">
        <v>1.4978</v>
      </c>
      <c r="E1583" s="524">
        <v>1.4977</v>
      </c>
      <c r="F1583" s="521">
        <v>1.4977</v>
      </c>
      <c r="G1583" s="521">
        <v>1.4977</v>
      </c>
      <c r="H1583" s="523">
        <v>1.4977</v>
      </c>
    </row>
    <row r="1584" spans="1:8" x14ac:dyDescent="0.2">
      <c r="A1584" s="43">
        <v>44825.166666666664</v>
      </c>
      <c r="B1584" s="563">
        <v>1.4978</v>
      </c>
      <c r="C1584" s="526">
        <v>1.4976</v>
      </c>
      <c r="D1584" s="526">
        <v>1.4978</v>
      </c>
      <c r="E1584" s="527">
        <v>1.4977</v>
      </c>
      <c r="F1584" s="526">
        <v>1.4978</v>
      </c>
      <c r="G1584" s="526">
        <v>1.4977</v>
      </c>
      <c r="H1584" s="528">
        <v>1.4977</v>
      </c>
    </row>
    <row r="1585" spans="1:8" x14ac:dyDescent="0.2">
      <c r="A1585" s="43">
        <v>44825.333333333336</v>
      </c>
      <c r="B1585" s="563">
        <v>1.4978</v>
      </c>
      <c r="C1585" s="563">
        <v>1.4975000000000001</v>
      </c>
      <c r="D1585" s="563">
        <v>1.4977</v>
      </c>
      <c r="E1585" s="565">
        <v>1.4977</v>
      </c>
      <c r="F1585" s="563">
        <v>1.4978</v>
      </c>
      <c r="G1585" s="563">
        <v>1.4976</v>
      </c>
      <c r="H1585" s="564">
        <v>1.4977</v>
      </c>
    </row>
    <row r="1586" spans="1:8" x14ac:dyDescent="0.2">
      <c r="A1586" s="43">
        <v>44825.5</v>
      </c>
      <c r="B1586" s="563">
        <v>1.4978</v>
      </c>
      <c r="C1586" s="563">
        <v>1.4976</v>
      </c>
      <c r="D1586" s="563">
        <v>1.4978</v>
      </c>
      <c r="E1586" s="565">
        <v>1.4978</v>
      </c>
      <c r="F1586" s="563">
        <v>1.4977</v>
      </c>
      <c r="G1586" s="563">
        <v>1.4977</v>
      </c>
      <c r="H1586" s="564">
        <v>1.4978</v>
      </c>
    </row>
    <row r="1587" spans="1:8" x14ac:dyDescent="0.2">
      <c r="A1587" s="43">
        <v>44825.666666666664</v>
      </c>
      <c r="B1587" s="563">
        <v>1.4978</v>
      </c>
      <c r="C1587" s="563">
        <v>1.4977</v>
      </c>
      <c r="D1587" s="563">
        <v>1.4978</v>
      </c>
      <c r="E1587" s="565">
        <v>1.4978</v>
      </c>
      <c r="F1587" s="563">
        <v>1.4977</v>
      </c>
      <c r="G1587" s="563">
        <v>1.4977</v>
      </c>
      <c r="H1587" s="564">
        <v>1.4978</v>
      </c>
    </row>
    <row r="1588" spans="1:8" ht="13.5" thickBot="1" x14ac:dyDescent="0.25">
      <c r="A1588" s="45">
        <v>44825.833333333336</v>
      </c>
      <c r="B1588" s="563">
        <v>1.4979</v>
      </c>
      <c r="C1588" s="563">
        <v>1.4977</v>
      </c>
      <c r="D1588" s="563">
        <v>1.4977</v>
      </c>
      <c r="E1588" s="565">
        <v>1.4977</v>
      </c>
      <c r="F1588" s="563">
        <v>1.4977</v>
      </c>
      <c r="G1588" s="563">
        <v>1.4976</v>
      </c>
      <c r="H1588" s="564">
        <v>1.4978</v>
      </c>
    </row>
    <row r="1589" spans="1:8" x14ac:dyDescent="0.2">
      <c r="A1589" s="41">
        <v>44826</v>
      </c>
      <c r="B1589" s="525">
        <v>1.4977</v>
      </c>
      <c r="C1589" s="521">
        <v>1.4977</v>
      </c>
      <c r="D1589" s="521">
        <v>1.4977</v>
      </c>
      <c r="E1589" s="524">
        <v>1.4976</v>
      </c>
      <c r="F1589" s="521">
        <v>1.4977</v>
      </c>
      <c r="G1589" s="521">
        <v>1.4975000000000001</v>
      </c>
      <c r="H1589" s="523">
        <v>1.4977</v>
      </c>
    </row>
    <row r="1590" spans="1:8" x14ac:dyDescent="0.2">
      <c r="A1590" s="43">
        <v>44826.166666666664</v>
      </c>
      <c r="B1590" s="563">
        <v>1.4977</v>
      </c>
      <c r="C1590" s="526">
        <v>1.4977</v>
      </c>
      <c r="D1590" s="526">
        <v>1.4977</v>
      </c>
      <c r="E1590" s="527">
        <v>1.4977</v>
      </c>
      <c r="F1590" s="526">
        <v>1.4977</v>
      </c>
      <c r="G1590" s="526">
        <v>1.4976</v>
      </c>
      <c r="H1590" s="528">
        <v>1.4977</v>
      </c>
    </row>
    <row r="1591" spans="1:8" x14ac:dyDescent="0.2">
      <c r="A1591" s="43">
        <v>44826.333333333336</v>
      </c>
      <c r="B1591" s="563">
        <v>1.4977</v>
      </c>
      <c r="C1591" s="526">
        <v>1.4977</v>
      </c>
      <c r="D1591" s="526">
        <v>1.4977</v>
      </c>
      <c r="E1591" s="527">
        <v>1.4977</v>
      </c>
      <c r="F1591" s="526">
        <v>1.4977</v>
      </c>
      <c r="G1591" s="563">
        <v>1.4975000000000001</v>
      </c>
      <c r="H1591" s="564">
        <v>1.4976</v>
      </c>
    </row>
    <row r="1592" spans="1:8" x14ac:dyDescent="0.2">
      <c r="A1592" s="43">
        <v>44826.5</v>
      </c>
      <c r="B1592" s="563">
        <v>1.4976</v>
      </c>
      <c r="C1592" s="563">
        <v>1.4976</v>
      </c>
      <c r="D1592" s="563">
        <v>1.4975000000000001</v>
      </c>
      <c r="E1592" s="565">
        <v>1.4976</v>
      </c>
      <c r="F1592" s="563">
        <v>1.4976</v>
      </c>
      <c r="G1592" s="563">
        <v>1.4975000000000001</v>
      </c>
      <c r="H1592" s="564">
        <v>1.4977</v>
      </c>
    </row>
    <row r="1593" spans="1:8" x14ac:dyDescent="0.2">
      <c r="A1593" s="43">
        <v>44826.666666666664</v>
      </c>
      <c r="B1593" s="563">
        <v>1.4976</v>
      </c>
      <c r="C1593" s="563">
        <v>1.4977</v>
      </c>
      <c r="D1593" s="563">
        <v>1.4976</v>
      </c>
      <c r="E1593" s="565">
        <v>1.4975000000000001</v>
      </c>
      <c r="F1593" s="563">
        <v>1.4973000000000001</v>
      </c>
      <c r="G1593" s="563">
        <v>1.4974000000000001</v>
      </c>
      <c r="H1593" s="564">
        <v>1.4976</v>
      </c>
    </row>
    <row r="1594" spans="1:8" ht="13.5" thickBot="1" x14ac:dyDescent="0.25">
      <c r="A1594" s="45">
        <v>44826.833333333336</v>
      </c>
      <c r="B1594" s="563">
        <v>1.4977</v>
      </c>
      <c r="C1594" s="563">
        <v>1.4977</v>
      </c>
      <c r="D1594" s="563">
        <v>1.4975000000000001</v>
      </c>
      <c r="E1594" s="565">
        <v>1.4976</v>
      </c>
      <c r="F1594" s="563">
        <v>1.4975000000000001</v>
      </c>
      <c r="G1594" s="563">
        <v>1.4974000000000001</v>
      </c>
      <c r="H1594" s="564">
        <v>1.4976</v>
      </c>
    </row>
    <row r="1595" spans="1:8" x14ac:dyDescent="0.2">
      <c r="A1595" s="41">
        <v>44827</v>
      </c>
      <c r="B1595" s="525">
        <v>1.4976</v>
      </c>
      <c r="C1595" s="521">
        <v>1.4976</v>
      </c>
      <c r="D1595" s="521">
        <v>1.4976</v>
      </c>
      <c r="E1595" s="524">
        <v>1.4976</v>
      </c>
      <c r="F1595" s="521">
        <v>1.4975000000000001</v>
      </c>
      <c r="G1595" s="521">
        <v>1.4974000000000001</v>
      </c>
      <c r="H1595" s="523">
        <v>1.4976</v>
      </c>
    </row>
    <row r="1596" spans="1:8" x14ac:dyDescent="0.2">
      <c r="A1596" s="43">
        <v>44827.166666666664</v>
      </c>
      <c r="B1596" s="563">
        <v>1.4976</v>
      </c>
      <c r="C1596" s="526">
        <v>1.4976</v>
      </c>
      <c r="D1596" s="526">
        <v>1.4976</v>
      </c>
      <c r="E1596" s="527">
        <v>1.4975000000000001</v>
      </c>
      <c r="F1596" s="526">
        <v>1.4975000000000001</v>
      </c>
      <c r="G1596" s="526">
        <v>1.4975000000000001</v>
      </c>
      <c r="H1596" s="528">
        <v>1.4976</v>
      </c>
    </row>
    <row r="1597" spans="1:8" x14ac:dyDescent="0.2">
      <c r="A1597" s="43">
        <v>44827.333333333336</v>
      </c>
      <c r="B1597" s="563">
        <v>1.4976</v>
      </c>
      <c r="C1597" s="563">
        <v>1.4976</v>
      </c>
      <c r="D1597" s="563">
        <v>1.4976</v>
      </c>
      <c r="E1597" s="565">
        <v>1.4976</v>
      </c>
      <c r="F1597" s="563">
        <v>1.4975000000000001</v>
      </c>
      <c r="G1597" s="563">
        <v>1.4975000000000001</v>
      </c>
      <c r="H1597" s="564">
        <v>1.4975000000000001</v>
      </c>
    </row>
    <row r="1598" spans="1:8" x14ac:dyDescent="0.2">
      <c r="A1598" s="43">
        <v>44827.5</v>
      </c>
      <c r="B1598" s="563">
        <v>1.4978</v>
      </c>
      <c r="C1598" s="563">
        <v>1.4976</v>
      </c>
      <c r="D1598" s="563">
        <v>1.4978</v>
      </c>
      <c r="E1598" s="565">
        <v>1.4976</v>
      </c>
      <c r="F1598" s="563">
        <v>1.4976</v>
      </c>
      <c r="G1598" s="563">
        <v>1.4975000000000001</v>
      </c>
      <c r="H1598" s="564">
        <v>1.4975000000000001</v>
      </c>
    </row>
    <row r="1599" spans="1:8" x14ac:dyDescent="0.2">
      <c r="A1599" s="43">
        <v>44827.666666666664</v>
      </c>
      <c r="B1599" s="563">
        <v>1.4975000000000001</v>
      </c>
      <c r="C1599" s="563">
        <v>1.4979</v>
      </c>
      <c r="D1599" s="563">
        <v>1.4976</v>
      </c>
      <c r="E1599" s="565">
        <v>1.4976</v>
      </c>
      <c r="F1599" s="563">
        <v>1.4977</v>
      </c>
      <c r="G1599" s="563">
        <v>1.4976</v>
      </c>
      <c r="H1599" s="564">
        <v>1.4974000000000001</v>
      </c>
    </row>
    <row r="1600" spans="1:8" ht="13.5" thickBot="1" x14ac:dyDescent="0.25">
      <c r="A1600" s="45">
        <v>44827.833333333336</v>
      </c>
      <c r="B1600" s="563">
        <v>1.4975000000000001</v>
      </c>
      <c r="C1600" s="563">
        <v>1.4975000000000001</v>
      </c>
      <c r="D1600" s="563">
        <v>1.4976</v>
      </c>
      <c r="E1600" s="565">
        <v>1.4974000000000001</v>
      </c>
      <c r="F1600" s="563">
        <v>1.4975000000000001</v>
      </c>
      <c r="G1600" s="563">
        <v>1.4975000000000001</v>
      </c>
      <c r="H1600" s="564">
        <v>1.4974000000000001</v>
      </c>
    </row>
    <row r="1601" spans="1:8" x14ac:dyDescent="0.2">
      <c r="A1601" s="41">
        <v>44828</v>
      </c>
      <c r="B1601" s="525">
        <v>1.4975000000000001</v>
      </c>
      <c r="C1601" s="521">
        <v>1.4976</v>
      </c>
      <c r="D1601" s="521">
        <v>1.4974000000000001</v>
      </c>
      <c r="E1601" s="524">
        <v>1.4975000000000001</v>
      </c>
      <c r="F1601" s="521">
        <v>1.4976</v>
      </c>
      <c r="G1601" s="521">
        <v>1.4973000000000001</v>
      </c>
      <c r="H1601" s="523">
        <v>1.4977</v>
      </c>
    </row>
    <row r="1602" spans="1:8" x14ac:dyDescent="0.2">
      <c r="A1602" s="43">
        <v>44828.166666666664</v>
      </c>
      <c r="B1602" s="563">
        <v>1.4975000000000001</v>
      </c>
      <c r="C1602" s="526">
        <v>1.4975000000000001</v>
      </c>
      <c r="D1602" s="526">
        <v>1.4974000000000001</v>
      </c>
      <c r="E1602" s="527">
        <v>1.4976</v>
      </c>
      <c r="F1602" s="526">
        <v>1.4976</v>
      </c>
      <c r="G1602" s="526">
        <v>1.4973000000000001</v>
      </c>
      <c r="H1602" s="528">
        <v>1.4977</v>
      </c>
    </row>
    <row r="1603" spans="1:8" x14ac:dyDescent="0.2">
      <c r="A1603" s="43">
        <v>44828.333333333336</v>
      </c>
      <c r="B1603" s="563">
        <v>1.4975000000000001</v>
      </c>
      <c r="C1603" s="563">
        <v>1.4975000000000001</v>
      </c>
      <c r="D1603" s="563">
        <v>1.4974000000000001</v>
      </c>
      <c r="E1603" s="565">
        <v>1.4974000000000001</v>
      </c>
      <c r="F1603" s="563">
        <v>1.4975000000000001</v>
      </c>
      <c r="G1603" s="563">
        <v>1.4973000000000001</v>
      </c>
      <c r="H1603" s="564">
        <v>1.4976</v>
      </c>
    </row>
    <row r="1604" spans="1:8" x14ac:dyDescent="0.2">
      <c r="A1604" s="43">
        <v>44828.5</v>
      </c>
      <c r="B1604" s="563">
        <v>1.4975000000000001</v>
      </c>
      <c r="C1604" s="563">
        <v>1.4975000000000001</v>
      </c>
      <c r="D1604" s="563">
        <v>1.4974000000000001</v>
      </c>
      <c r="E1604" s="565">
        <v>1.4973000000000001</v>
      </c>
      <c r="F1604" s="563">
        <v>1.4975000000000001</v>
      </c>
      <c r="G1604" s="563">
        <v>1.4973000000000001</v>
      </c>
      <c r="H1604" s="564">
        <v>1.4976</v>
      </c>
    </row>
    <row r="1605" spans="1:8" x14ac:dyDescent="0.2">
      <c r="A1605" s="43">
        <v>44828.666666666664</v>
      </c>
      <c r="B1605" s="563">
        <v>1.4976</v>
      </c>
      <c r="C1605" s="563">
        <v>1.4975000000000001</v>
      </c>
      <c r="D1605" s="563">
        <v>1.4975000000000001</v>
      </c>
      <c r="E1605" s="565">
        <v>1.4976</v>
      </c>
      <c r="F1605" s="563">
        <v>1.4976</v>
      </c>
      <c r="G1605" s="563">
        <v>1.4973000000000001</v>
      </c>
      <c r="H1605" s="564">
        <v>1.4976</v>
      </c>
    </row>
    <row r="1606" spans="1:8" ht="13.5" thickBot="1" x14ac:dyDescent="0.25">
      <c r="A1606" s="45">
        <v>44828.833333333336</v>
      </c>
      <c r="B1606" s="559">
        <v>1.4975000000000001</v>
      </c>
      <c r="C1606" s="559">
        <v>1.4974000000000001</v>
      </c>
      <c r="D1606" s="559">
        <v>1.4974000000000001</v>
      </c>
      <c r="E1606" s="561">
        <v>1.4972000000000001</v>
      </c>
      <c r="F1606" s="559">
        <v>1.4976</v>
      </c>
      <c r="G1606" s="559">
        <v>1.4973000000000001</v>
      </c>
      <c r="H1606" s="560">
        <v>1.4976</v>
      </c>
    </row>
    <row r="1607" spans="1:8" x14ac:dyDescent="0.2">
      <c r="A1607" s="41">
        <v>44829</v>
      </c>
      <c r="B1607" s="525">
        <v>1.4976</v>
      </c>
      <c r="C1607" s="521">
        <v>1.4973000000000001</v>
      </c>
      <c r="D1607" s="521">
        <v>1.4976</v>
      </c>
      <c r="E1607" s="524">
        <v>1.4972000000000001</v>
      </c>
      <c r="F1607" s="521">
        <v>1.4977</v>
      </c>
      <c r="G1607" s="521">
        <v>1.4975000000000001</v>
      </c>
      <c r="H1607" s="523">
        <v>1.4977</v>
      </c>
    </row>
    <row r="1608" spans="1:8" x14ac:dyDescent="0.2">
      <c r="A1608" s="43">
        <v>44829.166666666664</v>
      </c>
      <c r="B1608" s="563">
        <v>1.4977</v>
      </c>
      <c r="C1608" s="526">
        <v>1.4973000000000001</v>
      </c>
      <c r="D1608" s="526">
        <v>1.4976</v>
      </c>
      <c r="E1608" s="527">
        <v>1.4973000000000001</v>
      </c>
      <c r="F1608" s="526">
        <v>1.4977</v>
      </c>
      <c r="G1608" s="526">
        <v>1.4975000000000001</v>
      </c>
      <c r="H1608" s="528">
        <v>1.4977</v>
      </c>
    </row>
    <row r="1609" spans="1:8" x14ac:dyDescent="0.2">
      <c r="A1609" s="43">
        <v>44829.333333333336</v>
      </c>
      <c r="B1609" s="563">
        <v>1.4977</v>
      </c>
      <c r="C1609" s="526">
        <v>1.4972000000000001</v>
      </c>
      <c r="D1609" s="526">
        <v>1.4976</v>
      </c>
      <c r="E1609" s="527">
        <v>1.4975000000000001</v>
      </c>
      <c r="F1609" s="526">
        <v>1.4977</v>
      </c>
      <c r="G1609" s="526">
        <v>1.4974000000000001</v>
      </c>
      <c r="H1609" s="528">
        <v>1.4978</v>
      </c>
    </row>
    <row r="1610" spans="1:8" x14ac:dyDescent="0.2">
      <c r="A1610" s="43">
        <v>44829.5</v>
      </c>
      <c r="B1610" s="563">
        <v>1.4977</v>
      </c>
      <c r="C1610" s="526">
        <v>1.4974000000000001</v>
      </c>
      <c r="D1610" s="526">
        <v>1.4976</v>
      </c>
      <c r="E1610" s="527">
        <v>1.4975000000000001</v>
      </c>
      <c r="F1610" s="526">
        <v>1.4977</v>
      </c>
      <c r="G1610" s="526">
        <v>1.4975000000000001</v>
      </c>
      <c r="H1610" s="528">
        <v>1.4978</v>
      </c>
    </row>
    <row r="1611" spans="1:8" x14ac:dyDescent="0.2">
      <c r="A1611" s="43">
        <v>44829.666666666664</v>
      </c>
      <c r="B1611" s="563">
        <v>1.4977</v>
      </c>
      <c r="C1611" s="563">
        <v>1.4974000000000001</v>
      </c>
      <c r="D1611" s="563">
        <v>1.4977</v>
      </c>
      <c r="E1611" s="565">
        <v>1.4973000000000001</v>
      </c>
      <c r="F1611" s="563">
        <v>1.4977</v>
      </c>
      <c r="G1611" s="563">
        <v>1.4975000000000001</v>
      </c>
      <c r="H1611" s="564">
        <v>1.4977</v>
      </c>
    </row>
    <row r="1612" spans="1:8" ht="13.5" thickBot="1" x14ac:dyDescent="0.25">
      <c r="A1612" s="45">
        <v>44829.833333333336</v>
      </c>
      <c r="B1612" s="559">
        <v>1.4977</v>
      </c>
      <c r="C1612" s="559">
        <v>1.4974000000000001</v>
      </c>
      <c r="D1612" s="559">
        <v>1.4977</v>
      </c>
      <c r="E1612" s="561">
        <v>1.4973000000000001</v>
      </c>
      <c r="F1612" s="559">
        <v>1.4977</v>
      </c>
      <c r="G1612" s="559">
        <v>1.4977</v>
      </c>
      <c r="H1612" s="560">
        <v>1.4977</v>
      </c>
    </row>
    <row r="1613" spans="1:8" x14ac:dyDescent="0.2">
      <c r="A1613" s="41">
        <v>44830</v>
      </c>
      <c r="B1613" s="525">
        <v>1.4977</v>
      </c>
      <c r="C1613" s="521">
        <v>1.4973000000000001</v>
      </c>
      <c r="D1613" s="521">
        <v>1.4976</v>
      </c>
      <c r="E1613" s="524">
        <v>1.4973000000000001</v>
      </c>
      <c r="F1613" s="521">
        <v>1.4978</v>
      </c>
      <c r="G1613" s="521">
        <v>1.4975000000000001</v>
      </c>
      <c r="H1613" s="523">
        <v>1.4977</v>
      </c>
    </row>
    <row r="1614" spans="1:8" x14ac:dyDescent="0.2">
      <c r="A1614" s="43">
        <v>44830.166666666664</v>
      </c>
      <c r="B1614" s="563">
        <v>1.4979</v>
      </c>
      <c r="C1614" s="526">
        <v>1.4974000000000001</v>
      </c>
      <c r="D1614" s="526">
        <v>1.4977</v>
      </c>
      <c r="E1614" s="527">
        <v>1.4973000000000001</v>
      </c>
      <c r="F1614" s="526">
        <v>1.4977</v>
      </c>
      <c r="G1614" s="526">
        <v>1.4975000000000001</v>
      </c>
      <c r="H1614" s="528">
        <v>1.4975000000000001</v>
      </c>
    </row>
    <row r="1615" spans="1:8" x14ac:dyDescent="0.2">
      <c r="A1615" s="43">
        <v>44830.333333333336</v>
      </c>
      <c r="B1615" s="563">
        <v>1.4977</v>
      </c>
      <c r="C1615" s="526">
        <v>1.4971000000000001</v>
      </c>
      <c r="D1615" s="526">
        <v>1.4978</v>
      </c>
      <c r="E1615" s="527">
        <v>1.4975000000000001</v>
      </c>
      <c r="F1615" s="526">
        <v>1.4978</v>
      </c>
      <c r="G1615" s="526">
        <v>1.4976</v>
      </c>
      <c r="H1615" s="528">
        <v>1.4978</v>
      </c>
    </row>
    <row r="1616" spans="1:8" x14ac:dyDescent="0.2">
      <c r="A1616" s="43">
        <v>44830.5</v>
      </c>
      <c r="B1616" s="563">
        <v>1.4979</v>
      </c>
      <c r="C1616" s="526">
        <v>1.4976</v>
      </c>
      <c r="D1616" s="526">
        <v>1.4978</v>
      </c>
      <c r="E1616" s="527">
        <v>1.4977</v>
      </c>
      <c r="F1616" s="526">
        <v>1.4979</v>
      </c>
      <c r="G1616" s="526">
        <v>1.4976</v>
      </c>
      <c r="H1616" s="528">
        <v>1.4979</v>
      </c>
    </row>
    <row r="1617" spans="1:8" x14ac:dyDescent="0.2">
      <c r="A1617" s="43">
        <v>44830.666666666664</v>
      </c>
      <c r="B1617" s="563">
        <v>1.4979</v>
      </c>
      <c r="C1617" s="563">
        <v>1.4979</v>
      </c>
      <c r="D1617" s="563">
        <v>1.4979</v>
      </c>
      <c r="E1617" s="565">
        <v>1.4977</v>
      </c>
      <c r="F1617" s="563">
        <v>1.4978</v>
      </c>
      <c r="G1617" s="563">
        <v>1.4977</v>
      </c>
      <c r="H1617" s="564">
        <v>1.4977</v>
      </c>
    </row>
    <row r="1618" spans="1:8" ht="13.5" thickBot="1" x14ac:dyDescent="0.25">
      <c r="A1618" s="45">
        <v>44830.833333333336</v>
      </c>
      <c r="B1618" s="559">
        <v>1.4979</v>
      </c>
      <c r="C1618" s="559">
        <v>1.4979</v>
      </c>
      <c r="D1618" s="559">
        <v>1.4978</v>
      </c>
      <c r="E1618" s="561">
        <v>1.4976</v>
      </c>
      <c r="F1618" s="559">
        <v>1.4978</v>
      </c>
      <c r="G1618" s="559">
        <v>1.4977</v>
      </c>
      <c r="H1618" s="560">
        <v>1.4978</v>
      </c>
    </row>
    <row r="1619" spans="1:8" x14ac:dyDescent="0.2">
      <c r="A1619" s="41">
        <v>44831</v>
      </c>
      <c r="B1619" s="525">
        <v>1.4979</v>
      </c>
      <c r="C1619" s="521">
        <v>1.4979</v>
      </c>
      <c r="D1619" s="521">
        <v>1.4979</v>
      </c>
      <c r="E1619" s="524">
        <v>1.4976</v>
      </c>
      <c r="F1619" s="521">
        <v>1.4978</v>
      </c>
      <c r="G1619" s="521">
        <v>1.4978</v>
      </c>
      <c r="H1619" s="523">
        <v>1.4978</v>
      </c>
    </row>
    <row r="1620" spans="1:8" x14ac:dyDescent="0.2">
      <c r="A1620" s="43">
        <v>44831.166666666664</v>
      </c>
      <c r="B1620" s="563">
        <v>1.4979</v>
      </c>
      <c r="C1620" s="526">
        <v>1.4979</v>
      </c>
      <c r="D1620" s="526">
        <v>1.4979</v>
      </c>
      <c r="E1620" s="527">
        <v>1.4974000000000001</v>
      </c>
      <c r="F1620" s="526">
        <v>1.4979</v>
      </c>
      <c r="G1620" s="526">
        <v>1.4978</v>
      </c>
      <c r="H1620" s="528">
        <v>1.4978</v>
      </c>
    </row>
    <row r="1621" spans="1:8" x14ac:dyDescent="0.2">
      <c r="A1621" s="43">
        <v>44831.333333333336</v>
      </c>
      <c r="B1621" s="563">
        <v>1.4979</v>
      </c>
      <c r="C1621" s="563">
        <v>1.498</v>
      </c>
      <c r="D1621" s="563">
        <v>1.498</v>
      </c>
      <c r="E1621" s="565">
        <v>1.4968999999999999</v>
      </c>
      <c r="F1621" s="563">
        <v>1.4979</v>
      </c>
      <c r="G1621" s="563">
        <v>1.4978</v>
      </c>
      <c r="H1621" s="564">
        <v>1.4978</v>
      </c>
    </row>
    <row r="1622" spans="1:8" x14ac:dyDescent="0.2">
      <c r="A1622" s="43">
        <v>44831.5</v>
      </c>
      <c r="B1622" s="563">
        <v>1.498</v>
      </c>
      <c r="C1622" s="563">
        <v>1.4978</v>
      </c>
      <c r="D1622" s="563">
        <v>1.4978</v>
      </c>
      <c r="E1622" s="565">
        <v>1.4975000000000001</v>
      </c>
      <c r="F1622" s="563">
        <v>1.4979</v>
      </c>
      <c r="G1622" s="563">
        <v>1.4977</v>
      </c>
      <c r="H1622" s="564">
        <v>1.4977</v>
      </c>
    </row>
    <row r="1623" spans="1:8" x14ac:dyDescent="0.2">
      <c r="A1623" s="43">
        <v>44831.666666666664</v>
      </c>
      <c r="B1623" s="563">
        <v>1.4979</v>
      </c>
      <c r="C1623" s="563">
        <v>1.4978</v>
      </c>
      <c r="D1623" s="563">
        <v>1.4978</v>
      </c>
      <c r="E1623" s="565">
        <v>1.4978</v>
      </c>
      <c r="F1623" s="563">
        <v>1.4979</v>
      </c>
      <c r="G1623" s="563">
        <v>1.4977</v>
      </c>
      <c r="H1623" s="564">
        <v>1.4979</v>
      </c>
    </row>
    <row r="1624" spans="1:8" ht="13.5" thickBot="1" x14ac:dyDescent="0.25">
      <c r="A1624" s="45">
        <v>44831.833333333336</v>
      </c>
      <c r="B1624" s="559">
        <v>1.498</v>
      </c>
      <c r="C1624" s="559">
        <v>1.4978</v>
      </c>
      <c r="D1624" s="559">
        <v>1.4977</v>
      </c>
      <c r="E1624" s="561">
        <v>1.4977</v>
      </c>
      <c r="F1624" s="559">
        <v>1.4979</v>
      </c>
      <c r="G1624" s="559">
        <v>1.4977</v>
      </c>
      <c r="H1624" s="560">
        <v>1.4979</v>
      </c>
    </row>
    <row r="1625" spans="1:8" x14ac:dyDescent="0.2">
      <c r="A1625" s="41">
        <v>44832</v>
      </c>
      <c r="B1625" s="525">
        <v>1.4978</v>
      </c>
      <c r="C1625" s="521">
        <v>1.4978</v>
      </c>
      <c r="D1625" s="521">
        <v>1.4978</v>
      </c>
      <c r="E1625" s="524">
        <v>1.4977</v>
      </c>
      <c r="F1625" s="521">
        <v>1.4978</v>
      </c>
      <c r="G1625" s="521">
        <v>1.4978</v>
      </c>
      <c r="H1625" s="523">
        <v>1.4978</v>
      </c>
    </row>
    <row r="1626" spans="1:8" x14ac:dyDescent="0.2">
      <c r="A1626" s="43">
        <v>44832.166666666664</v>
      </c>
      <c r="B1626" s="563">
        <v>1.4977</v>
      </c>
      <c r="C1626" s="526">
        <v>1.4978</v>
      </c>
      <c r="D1626" s="526">
        <v>1.4977</v>
      </c>
      <c r="E1626" s="527">
        <v>1.4977</v>
      </c>
      <c r="F1626" s="526">
        <v>1.4976</v>
      </c>
      <c r="G1626" s="526">
        <v>1.4978</v>
      </c>
      <c r="H1626" s="528">
        <v>1.4977</v>
      </c>
    </row>
    <row r="1627" spans="1:8" x14ac:dyDescent="0.2">
      <c r="A1627" s="43">
        <v>44832.333333333336</v>
      </c>
      <c r="B1627" s="563">
        <v>1.4977</v>
      </c>
      <c r="C1627" s="563">
        <v>1.4978</v>
      </c>
      <c r="D1627" s="563">
        <v>1.4977</v>
      </c>
      <c r="E1627" s="565">
        <v>1.4977</v>
      </c>
      <c r="F1627" s="563">
        <v>1.4978</v>
      </c>
      <c r="G1627" s="563">
        <v>1.4976</v>
      </c>
      <c r="H1627" s="564">
        <v>1.4978</v>
      </c>
    </row>
    <row r="1628" spans="1:8" x14ac:dyDescent="0.2">
      <c r="A1628" s="43">
        <v>44832.5</v>
      </c>
      <c r="B1628" s="563">
        <v>1.4977</v>
      </c>
      <c r="C1628" s="563">
        <v>1.4977</v>
      </c>
      <c r="D1628" s="563">
        <v>1.4977</v>
      </c>
      <c r="E1628" s="565">
        <v>1.4976</v>
      </c>
      <c r="F1628" s="563">
        <v>1.4977</v>
      </c>
      <c r="G1628" s="563">
        <v>1.4975000000000001</v>
      </c>
      <c r="H1628" s="564">
        <v>1.4978</v>
      </c>
    </row>
    <row r="1629" spans="1:8" x14ac:dyDescent="0.2">
      <c r="A1629" s="43">
        <v>44832.666666666664</v>
      </c>
      <c r="B1629" s="563">
        <v>1.4977</v>
      </c>
      <c r="C1629" s="563">
        <v>1.4975000000000001</v>
      </c>
      <c r="D1629" s="563">
        <v>1.4976</v>
      </c>
      <c r="E1629" s="565">
        <v>1.4975000000000001</v>
      </c>
      <c r="F1629" s="563">
        <v>1.4977</v>
      </c>
      <c r="G1629" s="563">
        <v>1.4975000000000001</v>
      </c>
      <c r="H1629" s="564">
        <v>1.4977</v>
      </c>
    </row>
    <row r="1630" spans="1:8" ht="13.5" thickBot="1" x14ac:dyDescent="0.25">
      <c r="A1630" s="45">
        <v>44832.833333333336</v>
      </c>
      <c r="B1630" s="559">
        <v>1.4977</v>
      </c>
      <c r="C1630" s="559">
        <v>1.4976</v>
      </c>
      <c r="D1630" s="559">
        <v>1.4976</v>
      </c>
      <c r="E1630" s="561">
        <v>1.4975000000000001</v>
      </c>
      <c r="F1630" s="559">
        <v>1.4977</v>
      </c>
      <c r="G1630" s="559">
        <v>1.4975000000000001</v>
      </c>
      <c r="H1630" s="560">
        <v>1.4976</v>
      </c>
    </row>
    <row r="1631" spans="1:8" ht="13.5" thickBot="1" x14ac:dyDescent="0.25">
      <c r="A1631" s="41">
        <v>44833</v>
      </c>
      <c r="B1631" s="559">
        <v>1.4975000000000001</v>
      </c>
      <c r="C1631" s="559">
        <v>1.4974000000000001</v>
      </c>
      <c r="D1631" s="559">
        <v>1.4975000000000001</v>
      </c>
      <c r="E1631" s="561">
        <v>1.4975000000000001</v>
      </c>
      <c r="F1631" s="559">
        <v>1.4976</v>
      </c>
      <c r="G1631" s="559">
        <v>1.4974000000000001</v>
      </c>
      <c r="H1631" s="560">
        <v>1.4977</v>
      </c>
    </row>
    <row r="1632" spans="1:8" ht="13.5" thickBot="1" x14ac:dyDescent="0.25">
      <c r="A1632" s="43">
        <v>44833.166666666664</v>
      </c>
      <c r="B1632" s="559">
        <v>1.4977</v>
      </c>
      <c r="C1632" s="559">
        <v>1.4976</v>
      </c>
      <c r="D1632" s="559">
        <v>1.4975000000000001</v>
      </c>
      <c r="E1632" s="561">
        <v>1.4976</v>
      </c>
      <c r="F1632" s="559">
        <v>1.4976</v>
      </c>
      <c r="G1632" s="559">
        <v>1.4975000000000001</v>
      </c>
      <c r="H1632" s="560">
        <v>1.4977</v>
      </c>
    </row>
    <row r="1633" spans="1:8" x14ac:dyDescent="0.2">
      <c r="A1633" s="43">
        <v>44833.333333333336</v>
      </c>
      <c r="B1633" s="563">
        <v>1.4977</v>
      </c>
      <c r="C1633" s="563">
        <v>1.4975000000000001</v>
      </c>
      <c r="D1633" s="563">
        <v>1.4977</v>
      </c>
      <c r="E1633" s="565">
        <v>1.4976</v>
      </c>
      <c r="F1633" s="563">
        <v>1.4976</v>
      </c>
      <c r="G1633" s="563">
        <v>1.4975000000000001</v>
      </c>
      <c r="H1633" s="564">
        <v>1.4972000000000001</v>
      </c>
    </row>
    <row r="1634" spans="1:8" x14ac:dyDescent="0.2">
      <c r="A1634" s="43">
        <v>44833.5</v>
      </c>
      <c r="B1634" s="563">
        <v>1.4976</v>
      </c>
      <c r="C1634" s="563">
        <v>1.4975000000000001</v>
      </c>
      <c r="D1634" s="563">
        <v>1.4976</v>
      </c>
      <c r="E1634" s="565">
        <v>1.4976</v>
      </c>
      <c r="F1634" s="563">
        <v>1.4976</v>
      </c>
      <c r="G1634" s="563">
        <v>1.4975000000000001</v>
      </c>
      <c r="H1634" s="564">
        <v>1.4976</v>
      </c>
    </row>
    <row r="1635" spans="1:8" x14ac:dyDescent="0.2">
      <c r="A1635" s="43">
        <v>44833.666666666664</v>
      </c>
      <c r="B1635" s="563">
        <v>1.4977</v>
      </c>
      <c r="C1635" s="563">
        <v>1.4978</v>
      </c>
      <c r="D1635" s="563">
        <v>1.4977</v>
      </c>
      <c r="E1635" s="565">
        <v>1.4977</v>
      </c>
      <c r="F1635" s="563">
        <v>1.4977</v>
      </c>
      <c r="G1635" s="563">
        <v>1.4976</v>
      </c>
      <c r="H1635" s="564">
        <v>1.4979</v>
      </c>
    </row>
    <row r="1636" spans="1:8" ht="13.5" thickBot="1" x14ac:dyDescent="0.25">
      <c r="A1636" s="45">
        <v>44833.833333333336</v>
      </c>
      <c r="B1636" s="559">
        <v>1.4978</v>
      </c>
      <c r="C1636" s="559">
        <v>1.4979</v>
      </c>
      <c r="D1636" s="559">
        <v>1.4977</v>
      </c>
      <c r="E1636" s="561">
        <v>1.4977</v>
      </c>
      <c r="F1636" s="559">
        <v>1.4977</v>
      </c>
      <c r="G1636" s="559">
        <v>1.4977</v>
      </c>
      <c r="H1636" s="560">
        <v>1.4978</v>
      </c>
    </row>
    <row r="1637" spans="1:8" x14ac:dyDescent="0.2">
      <c r="A1637" s="41">
        <v>44834</v>
      </c>
      <c r="B1637" s="402">
        <v>1.4978</v>
      </c>
      <c r="C1637" s="402">
        <v>1.498</v>
      </c>
      <c r="D1637" s="402">
        <v>1.4978</v>
      </c>
      <c r="E1637" s="403">
        <v>1.4977</v>
      </c>
      <c r="F1637" s="402">
        <v>1.4977</v>
      </c>
      <c r="G1637" s="402">
        <v>1.4978</v>
      </c>
      <c r="H1637" s="407">
        <v>1.4978</v>
      </c>
    </row>
    <row r="1638" spans="1:8" x14ac:dyDescent="0.2">
      <c r="A1638" s="602">
        <v>44834.166666666664</v>
      </c>
      <c r="B1638" s="603">
        <v>1.4977</v>
      </c>
      <c r="C1638" s="599">
        <v>1.4979</v>
      </c>
      <c r="D1638" s="599">
        <v>1.4978</v>
      </c>
      <c r="E1638" s="600">
        <v>1.4978</v>
      </c>
      <c r="F1638" s="599">
        <v>1.4976</v>
      </c>
      <c r="G1638" s="599">
        <v>1.4977</v>
      </c>
      <c r="H1638" s="604">
        <v>1.4978</v>
      </c>
    </row>
    <row r="1639" spans="1:8" x14ac:dyDescent="0.2">
      <c r="A1639" s="43">
        <v>44834.333333333336</v>
      </c>
      <c r="B1639" s="526">
        <v>1.4979</v>
      </c>
      <c r="C1639" s="526">
        <v>1.498</v>
      </c>
      <c r="D1639" s="526">
        <v>1.4979</v>
      </c>
      <c r="E1639" s="527">
        <v>1.4978</v>
      </c>
      <c r="F1639" s="526">
        <v>1.4978</v>
      </c>
      <c r="G1639" s="526">
        <v>1.4978</v>
      </c>
      <c r="H1639" s="528">
        <v>1.4977</v>
      </c>
    </row>
    <row r="1640" spans="1:8" x14ac:dyDescent="0.2">
      <c r="A1640" s="43">
        <v>44834.5</v>
      </c>
      <c r="B1640" s="563">
        <v>1.4978</v>
      </c>
      <c r="C1640" s="563">
        <v>1.498</v>
      </c>
      <c r="D1640" s="563">
        <v>1.4978</v>
      </c>
      <c r="E1640" s="565">
        <v>1.4978</v>
      </c>
      <c r="F1640" s="563">
        <v>1.4977</v>
      </c>
      <c r="G1640" s="563">
        <v>1.4978</v>
      </c>
      <c r="H1640" s="564">
        <v>1.4977</v>
      </c>
    </row>
    <row r="1641" spans="1:8" x14ac:dyDescent="0.2">
      <c r="A1641" s="43">
        <v>44834.666666666664</v>
      </c>
      <c r="B1641" s="563">
        <v>1.498</v>
      </c>
      <c r="C1641" s="563">
        <v>1.4979</v>
      </c>
      <c r="D1641" s="563">
        <v>1.4979</v>
      </c>
      <c r="E1641" s="565">
        <v>1.4979</v>
      </c>
      <c r="F1641" s="563">
        <v>1.4978</v>
      </c>
      <c r="G1641" s="563">
        <v>1.4978</v>
      </c>
      <c r="H1641" s="564">
        <v>1.4978</v>
      </c>
    </row>
    <row r="1642" spans="1:8" ht="13.5" thickBot="1" x14ac:dyDescent="0.25">
      <c r="A1642" s="45">
        <v>44834.833333333336</v>
      </c>
      <c r="B1642" s="559">
        <v>1.498</v>
      </c>
      <c r="C1642" s="559">
        <v>1.498</v>
      </c>
      <c r="D1642" s="559">
        <v>1.4981</v>
      </c>
      <c r="E1642" s="561">
        <v>1.4979</v>
      </c>
      <c r="F1642" s="559">
        <v>1.4978</v>
      </c>
      <c r="G1642" s="559">
        <v>1.4978</v>
      </c>
      <c r="H1642" s="560">
        <v>1.4978</v>
      </c>
    </row>
    <row r="1643" spans="1:8" x14ac:dyDescent="0.2">
      <c r="A1643" s="41">
        <v>44835</v>
      </c>
      <c r="B1643" s="482">
        <v>1.4978</v>
      </c>
      <c r="C1643" s="482">
        <v>1.4979</v>
      </c>
      <c r="D1643" s="482">
        <v>1.4978</v>
      </c>
      <c r="E1643" s="483">
        <v>1.4977</v>
      </c>
      <c r="F1643" s="482">
        <v>1.4979</v>
      </c>
      <c r="G1643" s="482">
        <v>1.4977</v>
      </c>
      <c r="H1643" s="485">
        <v>1.4979</v>
      </c>
    </row>
    <row r="1644" spans="1:8" x14ac:dyDescent="0.2">
      <c r="A1644" s="43">
        <v>44835.166666666664</v>
      </c>
      <c r="B1644" s="599">
        <v>1.4979</v>
      </c>
      <c r="C1644" s="599">
        <v>1.4979</v>
      </c>
      <c r="D1644" s="599">
        <v>1.4977</v>
      </c>
      <c r="E1644" s="600">
        <v>1.4978</v>
      </c>
      <c r="F1644" s="599">
        <v>1.4979</v>
      </c>
      <c r="G1644" s="599">
        <v>1.4977</v>
      </c>
      <c r="H1644" s="601">
        <v>1.4978</v>
      </c>
    </row>
    <row r="1645" spans="1:8" x14ac:dyDescent="0.2">
      <c r="A1645" s="43">
        <v>44835.333333333336</v>
      </c>
      <c r="B1645" s="526">
        <v>1.498</v>
      </c>
      <c r="C1645" s="526">
        <v>1.4978</v>
      </c>
      <c r="D1645" s="526">
        <v>1.4977</v>
      </c>
      <c r="E1645" s="527">
        <v>1.4977</v>
      </c>
      <c r="F1645" s="526">
        <v>1.4977</v>
      </c>
      <c r="G1645" s="526">
        <v>1.4977</v>
      </c>
      <c r="H1645" s="528">
        <v>1.4978</v>
      </c>
    </row>
    <row r="1646" spans="1:8" x14ac:dyDescent="0.2">
      <c r="A1646" s="43">
        <v>44835.5</v>
      </c>
      <c r="B1646" s="563">
        <v>1.498</v>
      </c>
      <c r="C1646" s="563">
        <v>1.4978</v>
      </c>
      <c r="D1646" s="563">
        <v>1.4977</v>
      </c>
      <c r="E1646" s="565">
        <v>1.4977</v>
      </c>
      <c r="F1646" s="563">
        <v>1.4976</v>
      </c>
      <c r="G1646" s="563">
        <v>1.4977</v>
      </c>
      <c r="H1646" s="564">
        <v>1.4978</v>
      </c>
    </row>
    <row r="1647" spans="1:8" x14ac:dyDescent="0.2">
      <c r="A1647" s="43">
        <v>44835.666666666664</v>
      </c>
      <c r="B1647" s="563">
        <v>1.4978</v>
      </c>
      <c r="C1647" s="563">
        <v>1.4977</v>
      </c>
      <c r="D1647" s="563">
        <v>1.4976</v>
      </c>
      <c r="E1647" s="565">
        <v>1.4977</v>
      </c>
      <c r="F1647" s="563">
        <v>1.4976</v>
      </c>
      <c r="G1647" s="563">
        <v>1.4976</v>
      </c>
      <c r="H1647" s="564">
        <v>1.4977</v>
      </c>
    </row>
    <row r="1648" spans="1:8" ht="13.5" thickBot="1" x14ac:dyDescent="0.25">
      <c r="A1648" s="45">
        <v>44835.833333333336</v>
      </c>
      <c r="B1648" s="559">
        <v>1.4977</v>
      </c>
      <c r="C1648" s="559">
        <v>1.4977</v>
      </c>
      <c r="D1648" s="559">
        <v>1.4977</v>
      </c>
      <c r="E1648" s="561">
        <v>1.4977</v>
      </c>
      <c r="F1648" s="559">
        <v>1.4976</v>
      </c>
      <c r="G1648" s="559">
        <v>1.4976</v>
      </c>
      <c r="H1648" s="560">
        <v>1.4976</v>
      </c>
    </row>
    <row r="1649" spans="1:13" x14ac:dyDescent="0.2">
      <c r="A1649" s="41">
        <v>44836</v>
      </c>
      <c r="B1649" s="525">
        <v>1.4978</v>
      </c>
      <c r="C1649" s="521">
        <v>1.4978</v>
      </c>
      <c r="D1649" s="521">
        <v>1.4977</v>
      </c>
      <c r="E1649" s="524">
        <v>1.4977</v>
      </c>
      <c r="F1649" s="521">
        <v>1.4976</v>
      </c>
      <c r="G1649" s="521">
        <v>1.4977</v>
      </c>
      <c r="H1649" s="523">
        <v>1.4977</v>
      </c>
    </row>
    <row r="1650" spans="1:13" x14ac:dyDescent="0.2">
      <c r="A1650" s="43">
        <v>44836.166666666664</v>
      </c>
      <c r="B1650" s="563">
        <v>1.4979</v>
      </c>
      <c r="C1650" s="526">
        <v>1.4978</v>
      </c>
      <c r="D1650" s="526">
        <v>1.4978</v>
      </c>
      <c r="E1650" s="527">
        <v>1.4979</v>
      </c>
      <c r="F1650" s="526">
        <v>1.4977</v>
      </c>
      <c r="G1650" s="526">
        <v>1.4977</v>
      </c>
      <c r="H1650" s="528">
        <v>1.4978</v>
      </c>
    </row>
    <row r="1651" spans="1:13" x14ac:dyDescent="0.2">
      <c r="A1651" s="43">
        <v>44836.333333333336</v>
      </c>
      <c r="B1651" s="563">
        <v>1.4978</v>
      </c>
      <c r="C1651" s="563">
        <v>1.4977</v>
      </c>
      <c r="D1651" s="563">
        <v>1.4977</v>
      </c>
      <c r="E1651" s="565">
        <v>1.4977</v>
      </c>
      <c r="F1651" s="563">
        <v>1.4977</v>
      </c>
      <c r="G1651" s="563">
        <v>1.4977</v>
      </c>
      <c r="H1651" s="564">
        <v>1.4977</v>
      </c>
    </row>
    <row r="1652" spans="1:13" x14ac:dyDescent="0.2">
      <c r="A1652" s="43">
        <v>44836.5</v>
      </c>
      <c r="B1652" s="563">
        <v>1.4977</v>
      </c>
      <c r="C1652" s="563">
        <v>1.4977</v>
      </c>
      <c r="D1652" s="563">
        <v>1.4978</v>
      </c>
      <c r="E1652" s="565">
        <v>1.4977</v>
      </c>
      <c r="F1652" s="563">
        <v>1.4976</v>
      </c>
      <c r="G1652" s="563">
        <v>1.4977</v>
      </c>
      <c r="H1652" s="564">
        <v>1.4977</v>
      </c>
    </row>
    <row r="1653" spans="1:13" x14ac:dyDescent="0.2">
      <c r="A1653" s="43">
        <v>44836.666666666664</v>
      </c>
      <c r="B1653" s="563">
        <v>1.4978</v>
      </c>
      <c r="C1653" s="563">
        <v>1.4979</v>
      </c>
      <c r="D1653" s="563">
        <v>1.4978</v>
      </c>
      <c r="E1653" s="565">
        <v>1.4977</v>
      </c>
      <c r="F1653" s="563">
        <v>1.4977</v>
      </c>
      <c r="G1653" s="563">
        <v>1.4977</v>
      </c>
      <c r="H1653" s="564">
        <v>1.4977</v>
      </c>
    </row>
    <row r="1654" spans="1:13" ht="13.5" thickBot="1" x14ac:dyDescent="0.25">
      <c r="A1654" s="45">
        <v>44836.833333333336</v>
      </c>
      <c r="B1654" s="559">
        <v>1.4978</v>
      </c>
      <c r="C1654" s="559">
        <v>1.4978</v>
      </c>
      <c r="D1654" s="559">
        <v>1.4977</v>
      </c>
      <c r="E1654" s="561">
        <v>1.4977</v>
      </c>
      <c r="F1654" s="559">
        <v>1.4977</v>
      </c>
      <c r="G1654" s="559">
        <v>1.4977</v>
      </c>
      <c r="H1654" s="560">
        <v>1.4977</v>
      </c>
    </row>
    <row r="1655" spans="1:13" x14ac:dyDescent="0.2">
      <c r="A1655" s="41">
        <v>44837</v>
      </c>
      <c r="B1655" s="525">
        <v>1.4979</v>
      </c>
      <c r="C1655" s="521">
        <v>1.4979</v>
      </c>
      <c r="D1655" s="521">
        <v>1.4978</v>
      </c>
      <c r="E1655" s="524">
        <v>1.4977</v>
      </c>
      <c r="F1655" s="521">
        <v>1.4977</v>
      </c>
      <c r="G1655" s="521">
        <v>1.4978</v>
      </c>
      <c r="H1655" s="523">
        <v>1.4977</v>
      </c>
    </row>
    <row r="1656" spans="1:13" x14ac:dyDescent="0.2">
      <c r="A1656" s="43">
        <v>44837.166666666664</v>
      </c>
      <c r="B1656" s="563">
        <v>1.4979</v>
      </c>
      <c r="C1656" s="526">
        <v>1.498</v>
      </c>
      <c r="D1656" s="526">
        <v>1.4978</v>
      </c>
      <c r="E1656" s="527">
        <v>1.4977</v>
      </c>
      <c r="F1656" s="526">
        <v>1.4977</v>
      </c>
      <c r="G1656" s="526">
        <v>1.4978</v>
      </c>
      <c r="H1656" s="528">
        <v>1.4977</v>
      </c>
    </row>
    <row r="1657" spans="1:13" x14ac:dyDescent="0.2">
      <c r="A1657" s="43">
        <v>44837.333333333336</v>
      </c>
      <c r="B1657" s="563">
        <v>1.4979</v>
      </c>
      <c r="C1657" s="563">
        <v>1.4979</v>
      </c>
      <c r="D1657" s="563">
        <v>1.4978</v>
      </c>
      <c r="E1657" s="565">
        <v>1.4977</v>
      </c>
      <c r="F1657" s="563">
        <v>1.4977</v>
      </c>
      <c r="G1657" s="563">
        <v>1.4977</v>
      </c>
      <c r="H1657" s="564">
        <v>1.4977</v>
      </c>
      <c r="J1657" s="612"/>
      <c r="K1657" s="612"/>
      <c r="L1657" s="612"/>
      <c r="M1657" s="612"/>
    </row>
    <row r="1658" spans="1:13" x14ac:dyDescent="0.2">
      <c r="A1658" s="43">
        <v>44837.5</v>
      </c>
      <c r="B1658" s="563">
        <v>1.4979</v>
      </c>
      <c r="C1658" s="563">
        <v>1.4979</v>
      </c>
      <c r="D1658" s="563">
        <v>1.4978</v>
      </c>
      <c r="E1658" s="565">
        <v>1.4979</v>
      </c>
      <c r="F1658" s="563">
        <v>1.4977</v>
      </c>
      <c r="G1658" s="563">
        <v>1.4978</v>
      </c>
      <c r="H1658" s="564">
        <v>1.4977</v>
      </c>
    </row>
    <row r="1659" spans="1:13" x14ac:dyDescent="0.2">
      <c r="A1659" s="43">
        <v>44837.666666666664</v>
      </c>
      <c r="B1659" s="563">
        <v>1.4979</v>
      </c>
      <c r="C1659" s="563">
        <v>1.4979</v>
      </c>
      <c r="D1659" s="563">
        <v>1.4978</v>
      </c>
      <c r="E1659" s="565">
        <v>1.4978</v>
      </c>
      <c r="F1659" s="563">
        <v>1.4977</v>
      </c>
      <c r="G1659" s="563">
        <v>1.4978</v>
      </c>
      <c r="H1659" s="564">
        <v>1.4977</v>
      </c>
    </row>
    <row r="1660" spans="1:13" ht="13.5" thickBot="1" x14ac:dyDescent="0.25">
      <c r="A1660" s="45">
        <v>44837.833333333336</v>
      </c>
      <c r="B1660" s="563">
        <v>1.4979</v>
      </c>
      <c r="C1660" s="563">
        <v>1.4979</v>
      </c>
      <c r="D1660" s="563">
        <v>1.4978</v>
      </c>
      <c r="E1660" s="565">
        <v>1.4978</v>
      </c>
      <c r="F1660" s="563">
        <v>1.4978</v>
      </c>
      <c r="G1660" s="563">
        <v>1.4978</v>
      </c>
      <c r="H1660" s="564">
        <v>1.4977</v>
      </c>
    </row>
    <row r="1661" spans="1:13" x14ac:dyDescent="0.2">
      <c r="A1661" s="41">
        <v>44838</v>
      </c>
      <c r="B1661" s="525">
        <v>1.4974000000000001</v>
      </c>
      <c r="C1661" s="521">
        <v>1.498</v>
      </c>
      <c r="D1661" s="521">
        <v>1.4978</v>
      </c>
      <c r="E1661" s="524">
        <v>1.4978</v>
      </c>
      <c r="F1661" s="521">
        <v>1.4978</v>
      </c>
      <c r="G1661" s="521">
        <v>1.4979</v>
      </c>
      <c r="H1661" s="523">
        <v>1.4977</v>
      </c>
    </row>
    <row r="1662" spans="1:13" x14ac:dyDescent="0.2">
      <c r="A1662" s="43">
        <v>44838.166666666664</v>
      </c>
      <c r="B1662" s="563">
        <v>1.498</v>
      </c>
      <c r="C1662" s="526">
        <v>1.498</v>
      </c>
      <c r="D1662" s="526">
        <v>1.4979</v>
      </c>
      <c r="E1662" s="527">
        <v>1.4978</v>
      </c>
      <c r="F1662" s="526">
        <v>1.4978</v>
      </c>
      <c r="G1662" s="526">
        <v>1.4979</v>
      </c>
      <c r="H1662" s="528">
        <v>1.4977</v>
      </c>
    </row>
    <row r="1663" spans="1:13" x14ac:dyDescent="0.2">
      <c r="A1663" s="43">
        <v>44838.333333333336</v>
      </c>
      <c r="B1663" s="563">
        <v>1.4979</v>
      </c>
      <c r="C1663" s="563">
        <v>1.4979</v>
      </c>
      <c r="D1663" s="563">
        <v>1.4978</v>
      </c>
      <c r="E1663" s="565">
        <v>1.4978</v>
      </c>
      <c r="F1663" s="563">
        <v>1.4978</v>
      </c>
      <c r="G1663" s="563">
        <v>1.4979</v>
      </c>
      <c r="H1663" s="564">
        <v>1.4978</v>
      </c>
    </row>
    <row r="1664" spans="1:13" x14ac:dyDescent="0.2">
      <c r="A1664" s="43">
        <v>44838.5</v>
      </c>
      <c r="B1664" s="563">
        <v>1.4979</v>
      </c>
      <c r="C1664" s="563">
        <v>1.4978</v>
      </c>
      <c r="D1664" s="563">
        <v>1.4979</v>
      </c>
      <c r="E1664" s="565">
        <v>1.4978</v>
      </c>
      <c r="F1664" s="563">
        <v>1.4978</v>
      </c>
      <c r="G1664" s="563">
        <v>1.4979</v>
      </c>
      <c r="H1664" s="564">
        <v>1.4977</v>
      </c>
    </row>
    <row r="1665" spans="1:8" x14ac:dyDescent="0.2">
      <c r="A1665" s="43">
        <v>44838.666666666664</v>
      </c>
      <c r="B1665" s="563">
        <v>1.498</v>
      </c>
      <c r="C1665" s="563">
        <v>1.4979</v>
      </c>
      <c r="D1665" s="563">
        <v>1.4979</v>
      </c>
      <c r="E1665" s="565">
        <v>1.4978</v>
      </c>
      <c r="F1665" s="563">
        <v>1.4977</v>
      </c>
      <c r="G1665" s="563">
        <v>1.4979</v>
      </c>
      <c r="H1665" s="564">
        <v>1.4976</v>
      </c>
    </row>
    <row r="1666" spans="1:8" ht="13.5" thickBot="1" x14ac:dyDescent="0.25">
      <c r="A1666" s="45">
        <v>44838.833333333336</v>
      </c>
      <c r="B1666" s="563">
        <v>1.4979</v>
      </c>
      <c r="C1666" s="563">
        <v>1.498</v>
      </c>
      <c r="D1666" s="563">
        <v>1.4978</v>
      </c>
      <c r="E1666" s="565">
        <v>1.4978</v>
      </c>
      <c r="F1666" s="563">
        <v>1.4978</v>
      </c>
      <c r="G1666" s="563">
        <v>1.4979</v>
      </c>
      <c r="H1666" s="564">
        <v>1.4977</v>
      </c>
    </row>
    <row r="1667" spans="1:8" x14ac:dyDescent="0.2">
      <c r="A1667" s="41">
        <v>44839</v>
      </c>
      <c r="B1667" s="525">
        <v>1.498</v>
      </c>
      <c r="C1667" s="521">
        <v>1.498</v>
      </c>
      <c r="D1667" s="521">
        <v>1.4979</v>
      </c>
      <c r="E1667" s="524">
        <v>1.498</v>
      </c>
      <c r="F1667" s="521">
        <v>1.498</v>
      </c>
      <c r="G1667" s="521">
        <v>1.498</v>
      </c>
      <c r="H1667" s="523">
        <v>1.498</v>
      </c>
    </row>
    <row r="1668" spans="1:8" x14ac:dyDescent="0.2">
      <c r="A1668" s="43">
        <v>44839.166666666664</v>
      </c>
      <c r="B1668" s="563">
        <v>1.4979</v>
      </c>
      <c r="C1668" s="526">
        <v>1.498</v>
      </c>
      <c r="D1668" s="526">
        <v>1.4979</v>
      </c>
      <c r="E1668" s="527">
        <v>1.4978</v>
      </c>
      <c r="F1668" s="526">
        <v>1.4979</v>
      </c>
      <c r="G1668" s="526">
        <v>1.498</v>
      </c>
      <c r="H1668" s="528">
        <v>1.498</v>
      </c>
    </row>
    <row r="1669" spans="1:8" x14ac:dyDescent="0.2">
      <c r="A1669" s="43">
        <v>44839.333333333336</v>
      </c>
      <c r="B1669" s="563">
        <v>1.4979</v>
      </c>
      <c r="C1669" s="563">
        <v>1.4978</v>
      </c>
      <c r="D1669" s="563">
        <v>1.4977</v>
      </c>
      <c r="E1669" s="565">
        <v>1.4978</v>
      </c>
      <c r="F1669" s="563">
        <v>1.4977</v>
      </c>
      <c r="G1669" s="563">
        <v>1.4977</v>
      </c>
      <c r="H1669" s="564">
        <v>1.4977</v>
      </c>
    </row>
    <row r="1670" spans="1:8" x14ac:dyDescent="0.2">
      <c r="A1670" s="43">
        <v>44839.5</v>
      </c>
      <c r="B1670" s="563">
        <v>1.4979</v>
      </c>
      <c r="C1670" s="563">
        <v>1.4978</v>
      </c>
      <c r="D1670" s="563">
        <v>1.4977</v>
      </c>
      <c r="E1670" s="565">
        <v>1.4978</v>
      </c>
      <c r="F1670" s="563">
        <v>1.4977</v>
      </c>
      <c r="G1670" s="563">
        <v>1.4977</v>
      </c>
      <c r="H1670" s="564">
        <v>1.4977</v>
      </c>
    </row>
    <row r="1671" spans="1:8" x14ac:dyDescent="0.2">
      <c r="A1671" s="43">
        <v>44839.666666666664</v>
      </c>
      <c r="B1671" s="563">
        <v>1.498</v>
      </c>
      <c r="C1671" s="563">
        <v>1.4979</v>
      </c>
      <c r="D1671" s="563">
        <v>1.4978</v>
      </c>
      <c r="E1671" s="565">
        <v>1.4978</v>
      </c>
      <c r="F1671" s="563">
        <v>1.4977</v>
      </c>
      <c r="G1671" s="563">
        <v>1.4978</v>
      </c>
      <c r="H1671" s="564">
        <v>1.4978</v>
      </c>
    </row>
    <row r="1672" spans="1:8" ht="13.5" thickBot="1" x14ac:dyDescent="0.25">
      <c r="A1672" s="45">
        <v>44839.833333333336</v>
      </c>
      <c r="B1672" s="563">
        <v>1.4979</v>
      </c>
      <c r="C1672" s="563">
        <v>1.4978</v>
      </c>
      <c r="D1672" s="563">
        <v>1.4978</v>
      </c>
      <c r="E1672" s="565">
        <v>1.4977</v>
      </c>
      <c r="F1672" s="563">
        <v>1.4977</v>
      </c>
      <c r="G1672" s="563">
        <v>1.4978</v>
      </c>
      <c r="H1672" s="564">
        <v>1.4978</v>
      </c>
    </row>
    <row r="1673" spans="1:8" x14ac:dyDescent="0.2">
      <c r="A1673" s="41">
        <v>44840</v>
      </c>
      <c r="B1673" s="525">
        <v>1.4981</v>
      </c>
      <c r="C1673" s="521">
        <v>1.4978</v>
      </c>
      <c r="D1673" s="521">
        <v>1.4977</v>
      </c>
      <c r="E1673" s="524">
        <v>1.4978</v>
      </c>
      <c r="F1673" s="521">
        <v>1.4977</v>
      </c>
      <c r="G1673" s="521">
        <v>1.4978</v>
      </c>
      <c r="H1673" s="523">
        <v>1.4977</v>
      </c>
    </row>
    <row r="1674" spans="1:8" x14ac:dyDescent="0.2">
      <c r="A1674" s="43">
        <v>44840.166666666664</v>
      </c>
      <c r="B1674" s="563">
        <v>1.498</v>
      </c>
      <c r="C1674" s="526">
        <v>1.4978</v>
      </c>
      <c r="D1674" s="526">
        <v>1.4978</v>
      </c>
      <c r="E1674" s="527">
        <v>1.4977</v>
      </c>
      <c r="F1674" s="526">
        <v>1.4977</v>
      </c>
      <c r="G1674" s="526">
        <v>1.4978</v>
      </c>
      <c r="H1674" s="528">
        <v>1.4977</v>
      </c>
    </row>
    <row r="1675" spans="1:8" x14ac:dyDescent="0.2">
      <c r="A1675" s="43">
        <v>44840.333333333336</v>
      </c>
      <c r="B1675" s="563">
        <v>1.4979</v>
      </c>
      <c r="C1675" s="563">
        <v>1.4979</v>
      </c>
      <c r="D1675" s="563">
        <v>1.4978</v>
      </c>
      <c r="E1675" s="565">
        <v>1.4978</v>
      </c>
      <c r="F1675" s="563">
        <v>1.4977</v>
      </c>
      <c r="G1675" s="563">
        <v>1.4979</v>
      </c>
      <c r="H1675" s="564">
        <v>1.4977</v>
      </c>
    </row>
    <row r="1676" spans="1:8" x14ac:dyDescent="0.2">
      <c r="A1676" s="43">
        <v>44840.5</v>
      </c>
      <c r="B1676" s="563">
        <v>1.4979</v>
      </c>
      <c r="C1676" s="563">
        <v>1.4977</v>
      </c>
      <c r="D1676" s="563">
        <v>1.4977</v>
      </c>
      <c r="E1676" s="565">
        <v>1.4977</v>
      </c>
      <c r="F1676" s="563">
        <v>1.4977</v>
      </c>
      <c r="G1676" s="563">
        <v>1.4978</v>
      </c>
      <c r="H1676" s="564">
        <v>1.4977</v>
      </c>
    </row>
    <row r="1677" spans="1:8" x14ac:dyDescent="0.2">
      <c r="A1677" s="43">
        <v>44840.666666666664</v>
      </c>
      <c r="B1677" s="563">
        <v>1.498</v>
      </c>
      <c r="C1677" s="563">
        <v>1.4978</v>
      </c>
      <c r="D1677" s="563">
        <v>1.4978</v>
      </c>
      <c r="E1677" s="565">
        <v>1.4977</v>
      </c>
      <c r="F1677" s="563">
        <v>1.4978</v>
      </c>
      <c r="G1677" s="563">
        <v>1.4978</v>
      </c>
      <c r="H1677" s="564">
        <v>1.4977</v>
      </c>
    </row>
    <row r="1678" spans="1:8" ht="13.5" thickBot="1" x14ac:dyDescent="0.25">
      <c r="A1678" s="45">
        <v>44840.833333333336</v>
      </c>
      <c r="B1678" s="559">
        <v>1.4979</v>
      </c>
      <c r="C1678" s="559">
        <v>1.4977</v>
      </c>
      <c r="D1678" s="559">
        <v>1.4977</v>
      </c>
      <c r="E1678" s="561">
        <v>1.4977</v>
      </c>
      <c r="F1678" s="559">
        <v>1.4977</v>
      </c>
      <c r="G1678" s="559">
        <v>1.4978</v>
      </c>
      <c r="H1678" s="560">
        <v>1.4977</v>
      </c>
    </row>
    <row r="1679" spans="1:8" x14ac:dyDescent="0.2">
      <c r="A1679" s="41">
        <v>44841</v>
      </c>
      <c r="B1679" s="525">
        <v>1.4979</v>
      </c>
      <c r="C1679" s="521">
        <v>1.4978</v>
      </c>
      <c r="D1679" s="521">
        <v>1.4979</v>
      </c>
      <c r="E1679" s="524">
        <v>1.4977</v>
      </c>
      <c r="F1679" s="521">
        <v>1.4977</v>
      </c>
      <c r="G1679" s="521">
        <v>1.4978</v>
      </c>
      <c r="H1679" s="523">
        <v>1.4977</v>
      </c>
    </row>
    <row r="1680" spans="1:8" x14ac:dyDescent="0.2">
      <c r="A1680" s="43">
        <v>44841.166666666664</v>
      </c>
      <c r="B1680" s="563">
        <v>1.4979</v>
      </c>
      <c r="C1680" s="526">
        <v>1.4977</v>
      </c>
      <c r="D1680" s="526">
        <v>1.4978</v>
      </c>
      <c r="E1680" s="527">
        <v>1.4977</v>
      </c>
      <c r="F1680" s="526">
        <v>1.4977</v>
      </c>
      <c r="G1680" s="526">
        <v>1.4978</v>
      </c>
      <c r="H1680" s="528">
        <v>1.4977</v>
      </c>
    </row>
    <row r="1681" spans="1:9" x14ac:dyDescent="0.2">
      <c r="A1681" s="43">
        <v>44841.333333333336</v>
      </c>
      <c r="B1681" s="563">
        <v>1.498</v>
      </c>
      <c r="C1681" s="526">
        <v>1.4979</v>
      </c>
      <c r="D1681" s="526">
        <v>1.4978</v>
      </c>
      <c r="E1681" s="527">
        <v>1.4977</v>
      </c>
      <c r="F1681" s="526">
        <v>1.4977</v>
      </c>
      <c r="G1681" s="526">
        <v>1.4978</v>
      </c>
      <c r="H1681" s="528">
        <v>1.4979</v>
      </c>
    </row>
    <row r="1682" spans="1:9" x14ac:dyDescent="0.2">
      <c r="A1682" s="43">
        <v>44841.5</v>
      </c>
      <c r="B1682" s="563">
        <v>1.498</v>
      </c>
      <c r="C1682" s="526">
        <v>1.4979</v>
      </c>
      <c r="D1682" s="526">
        <v>1.4979</v>
      </c>
      <c r="E1682" s="527">
        <v>1.4978</v>
      </c>
      <c r="F1682" s="526">
        <v>1.4978</v>
      </c>
      <c r="G1682" s="526">
        <v>1.4979</v>
      </c>
      <c r="H1682" s="528">
        <v>1.498</v>
      </c>
    </row>
    <row r="1683" spans="1:9" x14ac:dyDescent="0.2">
      <c r="A1683" s="43">
        <v>44841.666666666664</v>
      </c>
      <c r="B1683" s="563">
        <v>1.498</v>
      </c>
      <c r="C1683" s="563">
        <v>1.4979</v>
      </c>
      <c r="D1683" s="563">
        <v>1.4977</v>
      </c>
      <c r="E1683" s="565">
        <v>1.4977</v>
      </c>
      <c r="F1683" s="563">
        <v>1.4977</v>
      </c>
      <c r="G1683" s="563">
        <v>1.4978</v>
      </c>
      <c r="H1683" s="564">
        <v>1.4978</v>
      </c>
    </row>
    <row r="1684" spans="1:9" ht="13.5" thickBot="1" x14ac:dyDescent="0.25">
      <c r="A1684" s="45">
        <v>44841.833333333336</v>
      </c>
      <c r="B1684" s="559">
        <v>1.498</v>
      </c>
      <c r="C1684" s="559">
        <v>1.4979</v>
      </c>
      <c r="D1684" s="559">
        <v>1.4978</v>
      </c>
      <c r="E1684" s="561">
        <v>1.4977</v>
      </c>
      <c r="F1684" s="559">
        <v>1.4977</v>
      </c>
      <c r="G1684" s="559">
        <v>1.4978</v>
      </c>
      <c r="H1684" s="560">
        <v>1.4978</v>
      </c>
    </row>
    <row r="1685" spans="1:9" x14ac:dyDescent="0.2">
      <c r="A1685" s="41">
        <v>44842</v>
      </c>
      <c r="B1685" s="525">
        <v>1.4978</v>
      </c>
      <c r="C1685" s="521">
        <v>1.4979</v>
      </c>
      <c r="D1685" s="521">
        <v>1.4978</v>
      </c>
      <c r="E1685" s="524">
        <v>1.4978</v>
      </c>
      <c r="F1685" s="521">
        <v>1.4977</v>
      </c>
      <c r="G1685" s="521">
        <v>1.4979</v>
      </c>
      <c r="H1685" s="523">
        <v>1.4978</v>
      </c>
    </row>
    <row r="1686" spans="1:9" x14ac:dyDescent="0.2">
      <c r="A1686" s="43">
        <v>44842.166666666664</v>
      </c>
      <c r="B1686" s="563">
        <v>1.498</v>
      </c>
      <c r="C1686" s="526">
        <v>1.498</v>
      </c>
      <c r="D1686" s="526">
        <v>1.4979</v>
      </c>
      <c r="E1686" s="527">
        <v>1.4977</v>
      </c>
      <c r="F1686" s="526">
        <v>1.4978</v>
      </c>
      <c r="G1686" s="526">
        <v>1.4978</v>
      </c>
      <c r="H1686" s="528">
        <v>1.4978</v>
      </c>
    </row>
    <row r="1687" spans="1:9" x14ac:dyDescent="0.2">
      <c r="A1687" s="43">
        <v>44842.333333333336</v>
      </c>
      <c r="B1687" s="563">
        <v>1.498</v>
      </c>
      <c r="C1687" s="563">
        <v>1.498</v>
      </c>
      <c r="D1687" s="563">
        <v>1.498</v>
      </c>
      <c r="E1687" s="565">
        <v>1.4977</v>
      </c>
      <c r="F1687" s="563">
        <v>1.4978</v>
      </c>
      <c r="G1687" s="563">
        <v>1.4979</v>
      </c>
      <c r="H1687" s="564">
        <v>1.498</v>
      </c>
    </row>
    <row r="1688" spans="1:9" x14ac:dyDescent="0.2">
      <c r="A1688" s="43">
        <v>44842.5</v>
      </c>
      <c r="B1688" s="563">
        <v>1.498</v>
      </c>
      <c r="C1688" s="563">
        <v>1.4979</v>
      </c>
      <c r="D1688" s="563">
        <v>1.498</v>
      </c>
      <c r="E1688" s="565">
        <v>1.4977</v>
      </c>
      <c r="F1688" s="563">
        <v>1.4978</v>
      </c>
      <c r="G1688" s="563">
        <v>1.4978</v>
      </c>
      <c r="H1688" s="564">
        <v>1.498</v>
      </c>
    </row>
    <row r="1689" spans="1:9" x14ac:dyDescent="0.2">
      <c r="A1689" s="43">
        <v>44842.666666666664</v>
      </c>
      <c r="B1689" s="563">
        <v>1.498</v>
      </c>
      <c r="C1689" s="563">
        <v>1.4979</v>
      </c>
      <c r="D1689" s="563">
        <v>1.4977</v>
      </c>
      <c r="E1689" s="565">
        <v>1.4976</v>
      </c>
      <c r="F1689" s="563">
        <v>1.4977</v>
      </c>
      <c r="G1689" s="563">
        <v>1.4979</v>
      </c>
      <c r="H1689" s="564">
        <v>1.4976</v>
      </c>
    </row>
    <row r="1690" spans="1:9" ht="13.5" thickBot="1" x14ac:dyDescent="0.25">
      <c r="A1690" s="45">
        <v>44842.833333333336</v>
      </c>
      <c r="B1690" s="559">
        <v>1.498</v>
      </c>
      <c r="C1690" s="559">
        <v>1.4978</v>
      </c>
      <c r="D1690" s="559">
        <v>1.4976</v>
      </c>
      <c r="E1690" s="561">
        <v>1.4976</v>
      </c>
      <c r="F1690" s="559">
        <v>1.4977</v>
      </c>
      <c r="G1690" s="559">
        <v>1.4979</v>
      </c>
      <c r="H1690" s="560">
        <v>1.4977</v>
      </c>
    </row>
    <row r="1691" spans="1:9" x14ac:dyDescent="0.2">
      <c r="A1691" s="41">
        <v>44843</v>
      </c>
      <c r="B1691" s="525">
        <v>1.498</v>
      </c>
      <c r="C1691" s="521">
        <v>1.4978</v>
      </c>
      <c r="D1691" s="521">
        <v>1.4978</v>
      </c>
      <c r="E1691" s="524">
        <v>1.4978</v>
      </c>
      <c r="F1691" s="521">
        <v>1.4977</v>
      </c>
      <c r="G1691" s="521">
        <v>1.4978</v>
      </c>
      <c r="H1691" s="523">
        <v>1.4979</v>
      </c>
    </row>
    <row r="1692" spans="1:9" x14ac:dyDescent="0.2">
      <c r="A1692" s="43">
        <v>44843.166666666664</v>
      </c>
      <c r="B1692" s="563">
        <v>1.4965999999999999</v>
      </c>
      <c r="C1692" s="526">
        <v>1.4965999999999999</v>
      </c>
      <c r="D1692" s="526">
        <v>1.4965999999999999</v>
      </c>
      <c r="E1692" s="527">
        <v>1.4965999999999999</v>
      </c>
      <c r="F1692" s="526">
        <v>1.4967999999999999</v>
      </c>
      <c r="G1692" s="526">
        <v>1.4964</v>
      </c>
      <c r="H1692" s="528">
        <v>1.4965999999999999</v>
      </c>
    </row>
    <row r="1693" spans="1:9" x14ac:dyDescent="0.2">
      <c r="A1693" s="43">
        <v>44843.333333333336</v>
      </c>
      <c r="B1693" s="563">
        <v>1.4955000000000001</v>
      </c>
      <c r="C1693" s="526">
        <v>1.4951000000000001</v>
      </c>
      <c r="D1693" s="526">
        <v>1.4959</v>
      </c>
      <c r="E1693" s="527">
        <v>1.4952000000000001</v>
      </c>
      <c r="F1693" s="526">
        <v>1.496</v>
      </c>
      <c r="G1693" s="526">
        <v>1.4957</v>
      </c>
      <c r="H1693" s="528">
        <v>1.4965999999999999</v>
      </c>
    </row>
    <row r="1694" spans="1:9" x14ac:dyDescent="0.2">
      <c r="A1694" s="43">
        <v>44843.375</v>
      </c>
      <c r="B1694" s="44">
        <v>1.4953000000000001</v>
      </c>
      <c r="C1694" s="44">
        <v>1.4946999999999999</v>
      </c>
      <c r="D1694" s="44">
        <v>1.4955000000000001</v>
      </c>
      <c r="E1694" s="239">
        <v>1.4952000000000001</v>
      </c>
      <c r="F1694" s="44">
        <v>1.4956</v>
      </c>
      <c r="G1694" s="44">
        <v>1.4953000000000001</v>
      </c>
      <c r="H1694" s="52">
        <v>1.4964</v>
      </c>
      <c r="I1694" s="2" t="s">
        <v>171</v>
      </c>
    </row>
    <row r="1695" spans="1:9" x14ac:dyDescent="0.2">
      <c r="A1695" s="43">
        <v>44843.666666666664</v>
      </c>
      <c r="B1695" s="623"/>
      <c r="C1695" s="623"/>
      <c r="D1695" s="623"/>
      <c r="E1695" s="625"/>
      <c r="F1695" s="623"/>
      <c r="G1695" s="623"/>
      <c r="H1695" s="624"/>
    </row>
    <row r="1696" spans="1:9" ht="13.5" thickBot="1" x14ac:dyDescent="0.25">
      <c r="A1696" s="45">
        <v>44843.833333333336</v>
      </c>
      <c r="B1696" s="46"/>
      <c r="C1696" s="46"/>
      <c r="D1696" s="46"/>
      <c r="E1696" s="177"/>
      <c r="F1696" s="46"/>
      <c r="G1696" s="46"/>
      <c r="H1696" s="53"/>
    </row>
    <row r="1697" spans="1:8" x14ac:dyDescent="0.2">
      <c r="A1697" s="41">
        <v>44844</v>
      </c>
      <c r="B1697" s="240"/>
      <c r="C1697" s="42"/>
      <c r="D1697" s="42"/>
      <c r="E1697" s="176"/>
      <c r="F1697" s="42"/>
      <c r="G1697" s="42"/>
      <c r="H1697" s="51"/>
    </row>
    <row r="1698" spans="1:8" x14ac:dyDescent="0.2">
      <c r="A1698" s="43">
        <v>44844.166666666664</v>
      </c>
      <c r="B1698" s="44"/>
      <c r="C1698" s="241"/>
      <c r="D1698" s="241"/>
      <c r="E1698" s="242"/>
      <c r="F1698" s="241"/>
      <c r="G1698" s="241"/>
      <c r="H1698" s="243"/>
    </row>
    <row r="1699" spans="1:8" x14ac:dyDescent="0.2">
      <c r="A1699" s="43">
        <v>44844.333333333336</v>
      </c>
      <c r="B1699" s="44"/>
      <c r="C1699" s="44"/>
      <c r="D1699" s="44"/>
      <c r="E1699" s="239"/>
      <c r="F1699" s="44"/>
      <c r="G1699" s="44"/>
      <c r="H1699" s="52"/>
    </row>
    <row r="1700" spans="1:8" x14ac:dyDescent="0.2">
      <c r="A1700" s="43">
        <v>44844.5</v>
      </c>
      <c r="B1700" s="44"/>
      <c r="C1700" s="44"/>
      <c r="D1700" s="44"/>
      <c r="E1700" s="239"/>
      <c r="F1700" s="44"/>
      <c r="G1700" s="44"/>
      <c r="H1700" s="52"/>
    </row>
    <row r="1701" spans="1:8" x14ac:dyDescent="0.2">
      <c r="A1701" s="43">
        <v>44844.666666666664</v>
      </c>
      <c r="B1701" s="44"/>
      <c r="C1701" s="44"/>
      <c r="D1701" s="44"/>
      <c r="E1701" s="239"/>
      <c r="F1701" s="44"/>
      <c r="G1701" s="44"/>
      <c r="H1701" s="52"/>
    </row>
    <row r="1702" spans="1:8" ht="13.5" thickBot="1" x14ac:dyDescent="0.25">
      <c r="A1702" s="45">
        <v>44844.833333333336</v>
      </c>
      <c r="B1702" s="46"/>
      <c r="C1702" s="46"/>
      <c r="D1702" s="46"/>
      <c r="E1702" s="177"/>
      <c r="F1702" s="46"/>
      <c r="G1702" s="46"/>
      <c r="H1702" s="53"/>
    </row>
    <row r="1703" spans="1:8" x14ac:dyDescent="0.2">
      <c r="A1703" s="41">
        <v>44845</v>
      </c>
      <c r="B1703" s="240"/>
      <c r="C1703" s="42"/>
      <c r="D1703" s="42"/>
      <c r="E1703" s="176"/>
      <c r="F1703" s="42"/>
      <c r="G1703" s="42"/>
      <c r="H1703" s="51"/>
    </row>
    <row r="1704" spans="1:8" x14ac:dyDescent="0.2">
      <c r="A1704" s="43">
        <v>44845.166666666664</v>
      </c>
      <c r="B1704" s="44"/>
      <c r="C1704" s="241"/>
      <c r="D1704" s="241"/>
      <c r="E1704" s="242"/>
      <c r="F1704" s="241"/>
      <c r="G1704" s="241"/>
      <c r="H1704" s="243"/>
    </row>
    <row r="1705" spans="1:8" x14ac:dyDescent="0.2">
      <c r="A1705" s="43">
        <v>44845.333333333336</v>
      </c>
      <c r="B1705" s="44"/>
      <c r="C1705" s="44"/>
      <c r="D1705" s="44"/>
      <c r="E1705" s="239"/>
      <c r="F1705" s="44"/>
      <c r="G1705" s="44"/>
      <c r="H1705" s="52"/>
    </row>
    <row r="1706" spans="1:8" x14ac:dyDescent="0.2">
      <c r="A1706" s="43">
        <v>44845.5</v>
      </c>
      <c r="B1706" s="44"/>
      <c r="C1706" s="44"/>
      <c r="D1706" s="44"/>
      <c r="E1706" s="239"/>
      <c r="F1706" s="44"/>
      <c r="G1706" s="44"/>
      <c r="H1706" s="52"/>
    </row>
    <row r="1707" spans="1:8" x14ac:dyDescent="0.2">
      <c r="A1707" s="43">
        <v>44845.666666666664</v>
      </c>
      <c r="B1707" s="44"/>
      <c r="C1707" s="44"/>
      <c r="D1707" s="44"/>
      <c r="E1707" s="239"/>
      <c r="F1707" s="44"/>
      <c r="G1707" s="44"/>
      <c r="H1707" s="52"/>
    </row>
    <row r="1708" spans="1:8" ht="13.5" thickBot="1" x14ac:dyDescent="0.25">
      <c r="A1708" s="45">
        <v>44845.833333333336</v>
      </c>
      <c r="B1708" s="46"/>
      <c r="C1708" s="46"/>
      <c r="D1708" s="46"/>
      <c r="E1708" s="177"/>
      <c r="F1708" s="46"/>
      <c r="G1708" s="46"/>
      <c r="H1708" s="53"/>
    </row>
    <row r="1709" spans="1:8" x14ac:dyDescent="0.2">
      <c r="A1709" s="41">
        <v>44846</v>
      </c>
      <c r="B1709" s="240"/>
      <c r="C1709" s="42"/>
      <c r="D1709" s="42"/>
      <c r="E1709" s="176"/>
      <c r="F1709" s="42"/>
      <c r="G1709" s="42"/>
      <c r="H1709" s="51"/>
    </row>
    <row r="1710" spans="1:8" x14ac:dyDescent="0.2">
      <c r="A1710" s="43">
        <v>44846.166666666664</v>
      </c>
      <c r="B1710" s="44"/>
      <c r="C1710" s="241"/>
      <c r="D1710" s="241"/>
      <c r="E1710" s="242"/>
      <c r="F1710" s="241"/>
      <c r="G1710" s="241"/>
      <c r="H1710" s="243"/>
    </row>
    <row r="1711" spans="1:8" x14ac:dyDescent="0.2">
      <c r="A1711" s="43">
        <v>44846.333333333336</v>
      </c>
      <c r="B1711" s="44"/>
      <c r="C1711" s="44"/>
      <c r="D1711" s="44"/>
      <c r="E1711" s="239"/>
      <c r="F1711" s="44"/>
      <c r="G1711" s="44"/>
      <c r="H1711" s="52"/>
    </row>
    <row r="1712" spans="1:8" x14ac:dyDescent="0.2">
      <c r="A1712" s="43">
        <v>44846.5</v>
      </c>
      <c r="B1712" s="44"/>
      <c r="C1712" s="44"/>
      <c r="D1712" s="44"/>
      <c r="E1712" s="239"/>
      <c r="F1712" s="44"/>
      <c r="G1712" s="44"/>
      <c r="H1712" s="52"/>
    </row>
    <row r="1713" spans="1:8" x14ac:dyDescent="0.2">
      <c r="A1713" s="43">
        <v>44846.666666666664</v>
      </c>
      <c r="B1713" s="44"/>
      <c r="C1713" s="44"/>
      <c r="D1713" s="44"/>
      <c r="E1713" s="239"/>
      <c r="F1713" s="44"/>
      <c r="G1713" s="44"/>
      <c r="H1713" s="52"/>
    </row>
    <row r="1714" spans="1:8" ht="13.5" thickBot="1" x14ac:dyDescent="0.25">
      <c r="A1714" s="45">
        <v>44846.833333333336</v>
      </c>
      <c r="B1714" s="46"/>
      <c r="C1714" s="46"/>
      <c r="D1714" s="46"/>
      <c r="E1714" s="177"/>
      <c r="F1714" s="46"/>
      <c r="G1714" s="46"/>
      <c r="H1714" s="53"/>
    </row>
    <row r="1715" spans="1:8" x14ac:dyDescent="0.2">
      <c r="A1715" s="41">
        <v>44847</v>
      </c>
      <c r="B1715" s="240"/>
      <c r="C1715" s="42"/>
      <c r="D1715" s="42"/>
      <c r="E1715" s="176"/>
      <c r="F1715" s="42"/>
      <c r="G1715" s="42"/>
      <c r="H1715" s="51"/>
    </row>
    <row r="1716" spans="1:8" x14ac:dyDescent="0.2">
      <c r="A1716" s="43">
        <v>44847.166666666664</v>
      </c>
      <c r="B1716" s="44"/>
      <c r="C1716" s="241"/>
      <c r="D1716" s="241"/>
      <c r="E1716" s="242"/>
      <c r="F1716" s="241"/>
      <c r="G1716" s="241"/>
      <c r="H1716" s="243"/>
    </row>
    <row r="1717" spans="1:8" x14ac:dyDescent="0.2">
      <c r="A1717" s="43">
        <v>44847.333333333336</v>
      </c>
      <c r="B1717" s="44"/>
      <c r="C1717" s="44"/>
      <c r="D1717" s="44"/>
      <c r="E1717" s="239"/>
      <c r="F1717" s="44"/>
      <c r="G1717" s="44"/>
      <c r="H1717" s="52"/>
    </row>
    <row r="1718" spans="1:8" x14ac:dyDescent="0.2">
      <c r="A1718" s="43">
        <v>44847.5</v>
      </c>
      <c r="B1718" s="44"/>
      <c r="C1718" s="44"/>
      <c r="D1718" s="44"/>
      <c r="E1718" s="239"/>
      <c r="F1718" s="44"/>
      <c r="G1718" s="44"/>
      <c r="H1718" s="52"/>
    </row>
    <row r="1719" spans="1:8" x14ac:dyDescent="0.2">
      <c r="A1719" s="43">
        <v>44847.666666666664</v>
      </c>
      <c r="B1719" s="44"/>
      <c r="C1719" s="44"/>
      <c r="D1719" s="44"/>
      <c r="E1719" s="239"/>
      <c r="F1719" s="44"/>
      <c r="G1719" s="44"/>
      <c r="H1719" s="52"/>
    </row>
    <row r="1720" spans="1:8" ht="13.5" thickBot="1" x14ac:dyDescent="0.25">
      <c r="A1720" s="45">
        <v>44847.833333333336</v>
      </c>
      <c r="B1720" s="46"/>
      <c r="C1720" s="46"/>
      <c r="D1720" s="46"/>
      <c r="E1720" s="177"/>
      <c r="F1720" s="46"/>
      <c r="G1720" s="46"/>
      <c r="H1720" s="53"/>
    </row>
    <row r="1721" spans="1:8" x14ac:dyDescent="0.2">
      <c r="A1721" s="41">
        <v>44848</v>
      </c>
      <c r="B1721" s="240"/>
      <c r="C1721" s="42"/>
      <c r="D1721" s="42"/>
      <c r="E1721" s="176"/>
      <c r="F1721" s="42"/>
      <c r="G1721" s="42"/>
      <c r="H1721" s="51"/>
    </row>
    <row r="1722" spans="1:8" x14ac:dyDescent="0.2">
      <c r="A1722" s="43">
        <v>44848.166666666664</v>
      </c>
      <c r="B1722" s="44"/>
      <c r="C1722" s="241"/>
      <c r="D1722" s="241"/>
      <c r="E1722" s="242"/>
      <c r="F1722" s="241"/>
      <c r="G1722" s="241"/>
      <c r="H1722" s="243"/>
    </row>
    <row r="1723" spans="1:8" x14ac:dyDescent="0.2">
      <c r="A1723" s="43">
        <v>44848.333333333336</v>
      </c>
      <c r="B1723" s="44"/>
      <c r="C1723" s="44"/>
      <c r="D1723" s="44"/>
      <c r="E1723" s="239"/>
      <c r="F1723" s="44"/>
      <c r="G1723" s="44"/>
      <c r="H1723" s="52"/>
    </row>
    <row r="1724" spans="1:8" x14ac:dyDescent="0.2">
      <c r="A1724" s="43">
        <v>44848.5</v>
      </c>
      <c r="B1724" s="44"/>
      <c r="C1724" s="44"/>
      <c r="D1724" s="44"/>
      <c r="E1724" s="239"/>
      <c r="F1724" s="44"/>
      <c r="G1724" s="44"/>
      <c r="H1724" s="52"/>
    </row>
    <row r="1725" spans="1:8" x14ac:dyDescent="0.2">
      <c r="A1725" s="43">
        <v>44848.666666666664</v>
      </c>
      <c r="B1725" s="44"/>
      <c r="C1725" s="44"/>
      <c r="D1725" s="44"/>
      <c r="E1725" s="239"/>
      <c r="F1725" s="44"/>
      <c r="G1725" s="44"/>
      <c r="H1725" s="52"/>
    </row>
    <row r="1726" spans="1:8" ht="13.5" thickBot="1" x14ac:dyDescent="0.25">
      <c r="A1726" s="45">
        <v>44848.833333333336</v>
      </c>
      <c r="B1726" s="46"/>
      <c r="C1726" s="46"/>
      <c r="D1726" s="46"/>
      <c r="E1726" s="177"/>
      <c r="F1726" s="46"/>
      <c r="G1726" s="46"/>
      <c r="H1726" s="53"/>
    </row>
    <row r="1727" spans="1:8" x14ac:dyDescent="0.2">
      <c r="A1727" s="41">
        <v>44849</v>
      </c>
      <c r="B1727" s="240"/>
      <c r="C1727" s="42"/>
      <c r="D1727" s="42"/>
      <c r="E1727" s="176"/>
      <c r="F1727" s="42"/>
      <c r="G1727" s="42"/>
      <c r="H1727" s="51"/>
    </row>
    <row r="1728" spans="1:8" x14ac:dyDescent="0.2">
      <c r="A1728" s="43">
        <v>44849.166666666664</v>
      </c>
      <c r="B1728" s="44"/>
      <c r="C1728" s="241"/>
      <c r="D1728" s="241"/>
      <c r="E1728" s="242"/>
      <c r="F1728" s="241"/>
      <c r="G1728" s="241"/>
      <c r="H1728" s="243"/>
    </row>
    <row r="1729" spans="1:8" x14ac:dyDescent="0.2">
      <c r="A1729" s="43">
        <v>44849.333333333336</v>
      </c>
      <c r="B1729" s="44"/>
      <c r="C1729" s="44"/>
      <c r="D1729" s="44"/>
      <c r="E1729" s="239"/>
      <c r="F1729" s="44"/>
      <c r="G1729" s="44"/>
      <c r="H1729" s="52"/>
    </row>
    <row r="1730" spans="1:8" x14ac:dyDescent="0.2">
      <c r="A1730" s="43">
        <v>44849.5</v>
      </c>
      <c r="B1730" s="44"/>
      <c r="C1730" s="44"/>
      <c r="D1730" s="44"/>
      <c r="E1730" s="239"/>
      <c r="F1730" s="44"/>
      <c r="G1730" s="44"/>
      <c r="H1730" s="52"/>
    </row>
    <row r="1731" spans="1:8" x14ac:dyDescent="0.2">
      <c r="A1731" s="43">
        <v>44849.666666666664</v>
      </c>
      <c r="B1731" s="44"/>
      <c r="C1731" s="44"/>
      <c r="D1731" s="44"/>
      <c r="E1731" s="239"/>
      <c r="F1731" s="44"/>
      <c r="G1731" s="44"/>
      <c r="H1731" s="52"/>
    </row>
    <row r="1732" spans="1:8" ht="13.5" thickBot="1" x14ac:dyDescent="0.25">
      <c r="A1732" s="45">
        <v>44849.833333333336</v>
      </c>
      <c r="B1732" s="46"/>
      <c r="C1732" s="46"/>
      <c r="D1732" s="46"/>
      <c r="E1732" s="177"/>
      <c r="F1732" s="46"/>
      <c r="G1732" s="46"/>
      <c r="H1732" s="53"/>
    </row>
    <row r="1733" spans="1:8" x14ac:dyDescent="0.2">
      <c r="A1733" s="41">
        <v>44850</v>
      </c>
      <c r="B1733" s="240"/>
      <c r="C1733" s="42"/>
      <c r="D1733" s="42"/>
      <c r="E1733" s="176"/>
      <c r="F1733" s="42"/>
      <c r="G1733" s="42"/>
      <c r="H1733" s="51"/>
    </row>
    <row r="1734" spans="1:8" x14ac:dyDescent="0.2">
      <c r="A1734" s="43">
        <v>44850.166666666664</v>
      </c>
      <c r="B1734" s="44"/>
      <c r="C1734" s="241"/>
      <c r="D1734" s="241"/>
      <c r="E1734" s="242"/>
      <c r="F1734" s="241"/>
      <c r="G1734" s="241"/>
      <c r="H1734" s="243"/>
    </row>
    <row r="1735" spans="1:8" x14ac:dyDescent="0.2">
      <c r="A1735" s="43">
        <v>44850.333333333336</v>
      </c>
      <c r="B1735" s="44"/>
      <c r="C1735" s="44"/>
      <c r="D1735" s="44"/>
      <c r="E1735" s="239"/>
      <c r="F1735" s="44"/>
      <c r="G1735" s="44"/>
      <c r="H1735" s="52"/>
    </row>
    <row r="1736" spans="1:8" x14ac:dyDescent="0.2">
      <c r="A1736" s="43">
        <v>44850.5</v>
      </c>
      <c r="B1736" s="44"/>
      <c r="C1736" s="44"/>
      <c r="D1736" s="44"/>
      <c r="E1736" s="239"/>
      <c r="F1736" s="44"/>
      <c r="G1736" s="44"/>
      <c r="H1736" s="52"/>
    </row>
    <row r="1737" spans="1:8" x14ac:dyDescent="0.2">
      <c r="A1737" s="43">
        <v>44850.666666666664</v>
      </c>
      <c r="B1737" s="44"/>
      <c r="C1737" s="44"/>
      <c r="D1737" s="44"/>
      <c r="E1737" s="239"/>
      <c r="F1737" s="44"/>
      <c r="G1737" s="44"/>
      <c r="H1737" s="52"/>
    </row>
    <row r="1738" spans="1:8" ht="13.5" thickBot="1" x14ac:dyDescent="0.25">
      <c r="A1738" s="45">
        <v>44850.833333333336</v>
      </c>
      <c r="B1738" s="46"/>
      <c r="C1738" s="46"/>
      <c r="D1738" s="46"/>
      <c r="E1738" s="177"/>
      <c r="F1738" s="46"/>
      <c r="G1738" s="46"/>
      <c r="H1738" s="53"/>
    </row>
    <row r="1739" spans="1:8" x14ac:dyDescent="0.2">
      <c r="A1739" s="41">
        <v>44851</v>
      </c>
      <c r="B1739" s="240"/>
      <c r="C1739" s="42"/>
      <c r="D1739" s="42"/>
      <c r="E1739" s="176"/>
      <c r="F1739" s="42"/>
      <c r="G1739" s="42"/>
      <c r="H1739" s="51"/>
    </row>
    <row r="1740" spans="1:8" x14ac:dyDescent="0.2">
      <c r="A1740" s="43">
        <v>44851.166666666664</v>
      </c>
      <c r="B1740" s="44"/>
      <c r="C1740" s="241"/>
      <c r="D1740" s="241"/>
      <c r="E1740" s="242"/>
      <c r="F1740" s="241"/>
      <c r="G1740" s="241"/>
      <c r="H1740" s="243"/>
    </row>
    <row r="1741" spans="1:8" x14ac:dyDescent="0.2">
      <c r="A1741" s="43">
        <v>44851.333333333336</v>
      </c>
      <c r="B1741" s="44"/>
      <c r="C1741" s="44"/>
      <c r="D1741" s="44"/>
      <c r="E1741" s="239"/>
      <c r="F1741" s="44"/>
      <c r="G1741" s="44"/>
      <c r="H1741" s="52"/>
    </row>
    <row r="1742" spans="1:8" x14ac:dyDescent="0.2">
      <c r="A1742" s="43">
        <v>44851.5</v>
      </c>
      <c r="B1742" s="44"/>
      <c r="C1742" s="44"/>
      <c r="D1742" s="44"/>
      <c r="E1742" s="239"/>
      <c r="F1742" s="44"/>
      <c r="G1742" s="44"/>
      <c r="H1742" s="52"/>
    </row>
    <row r="1743" spans="1:8" x14ac:dyDescent="0.2">
      <c r="A1743" s="43">
        <v>44851.666666666664</v>
      </c>
      <c r="B1743" s="44"/>
      <c r="C1743" s="44"/>
      <c r="D1743" s="44"/>
      <c r="E1743" s="239"/>
      <c r="F1743" s="44"/>
      <c r="G1743" s="44"/>
      <c r="H1743" s="52"/>
    </row>
    <row r="1744" spans="1:8" ht="13.5" thickBot="1" x14ac:dyDescent="0.25">
      <c r="A1744" s="45">
        <v>44851.833333333336</v>
      </c>
      <c r="B1744" s="46"/>
      <c r="C1744" s="46"/>
      <c r="D1744" s="46"/>
      <c r="E1744" s="177"/>
      <c r="F1744" s="46"/>
      <c r="G1744" s="46"/>
      <c r="H1744" s="53"/>
    </row>
    <row r="1745" spans="1:8" x14ac:dyDescent="0.2">
      <c r="A1745" s="41">
        <v>44852</v>
      </c>
      <c r="B1745" s="240"/>
      <c r="C1745" s="42"/>
      <c r="D1745" s="42"/>
      <c r="E1745" s="176"/>
      <c r="F1745" s="42"/>
      <c r="G1745" s="42"/>
      <c r="H1745" s="51"/>
    </row>
    <row r="1746" spans="1:8" x14ac:dyDescent="0.2">
      <c r="A1746" s="43">
        <v>44852.166666666664</v>
      </c>
      <c r="B1746" s="44"/>
      <c r="C1746" s="241"/>
      <c r="D1746" s="241"/>
      <c r="E1746" s="242"/>
      <c r="F1746" s="241"/>
      <c r="G1746" s="241"/>
      <c r="H1746" s="243"/>
    </row>
    <row r="1747" spans="1:8" x14ac:dyDescent="0.2">
      <c r="A1747" s="43">
        <v>44852.333333333336</v>
      </c>
      <c r="B1747" s="44"/>
      <c r="C1747" s="44"/>
      <c r="D1747" s="44"/>
      <c r="E1747" s="239"/>
      <c r="F1747" s="44"/>
      <c r="G1747" s="44"/>
      <c r="H1747" s="52"/>
    </row>
    <row r="1748" spans="1:8" x14ac:dyDescent="0.2">
      <c r="A1748" s="43">
        <v>44852.5</v>
      </c>
      <c r="B1748" s="44"/>
      <c r="C1748" s="44"/>
      <c r="D1748" s="44"/>
      <c r="E1748" s="239"/>
      <c r="F1748" s="44"/>
      <c r="G1748" s="44"/>
      <c r="H1748" s="52"/>
    </row>
    <row r="1749" spans="1:8" x14ac:dyDescent="0.2">
      <c r="A1749" s="43">
        <v>44852.666666666664</v>
      </c>
      <c r="B1749" s="44"/>
      <c r="C1749" s="44"/>
      <c r="D1749" s="44"/>
      <c r="E1749" s="239"/>
      <c r="F1749" s="44"/>
      <c r="G1749" s="44"/>
      <c r="H1749" s="52"/>
    </row>
    <row r="1750" spans="1:8" ht="13.5" thickBot="1" x14ac:dyDescent="0.25">
      <c r="A1750" s="45">
        <v>44852.833333333336</v>
      </c>
      <c r="B1750" s="46"/>
      <c r="C1750" s="46"/>
      <c r="D1750" s="46"/>
      <c r="E1750" s="177"/>
      <c r="F1750" s="46"/>
      <c r="G1750" s="46"/>
      <c r="H1750" s="53"/>
    </row>
    <row r="1751" spans="1:8" x14ac:dyDescent="0.2">
      <c r="A1751" s="41">
        <v>44853</v>
      </c>
      <c r="B1751" s="240"/>
      <c r="C1751" s="42"/>
      <c r="D1751" s="42"/>
      <c r="E1751" s="176"/>
      <c r="F1751" s="42"/>
      <c r="G1751" s="42"/>
      <c r="H1751" s="51"/>
    </row>
    <row r="1752" spans="1:8" x14ac:dyDescent="0.2">
      <c r="A1752" s="43">
        <v>44853.166666666664</v>
      </c>
      <c r="B1752" s="44"/>
      <c r="C1752" s="241"/>
      <c r="D1752" s="241"/>
      <c r="E1752" s="242"/>
      <c r="F1752" s="241"/>
      <c r="G1752" s="241"/>
      <c r="H1752" s="243"/>
    </row>
    <row r="1753" spans="1:8" x14ac:dyDescent="0.2">
      <c r="A1753" s="43">
        <v>44853.333333333336</v>
      </c>
      <c r="B1753" s="44"/>
      <c r="C1753" s="44"/>
      <c r="D1753" s="44"/>
      <c r="E1753" s="239"/>
      <c r="F1753" s="44"/>
      <c r="G1753" s="44"/>
      <c r="H1753" s="52"/>
    </row>
    <row r="1754" spans="1:8" x14ac:dyDescent="0.2">
      <c r="A1754" s="43">
        <v>44853.5</v>
      </c>
      <c r="B1754" s="44"/>
      <c r="C1754" s="44"/>
      <c r="D1754" s="44"/>
      <c r="E1754" s="239"/>
      <c r="F1754" s="44"/>
      <c r="G1754" s="44"/>
      <c r="H1754" s="52"/>
    </row>
    <row r="1755" spans="1:8" x14ac:dyDescent="0.2">
      <c r="A1755" s="43">
        <v>44853.666666666664</v>
      </c>
      <c r="B1755" s="44"/>
      <c r="C1755" s="44"/>
      <c r="D1755" s="44"/>
      <c r="E1755" s="239"/>
      <c r="F1755" s="44"/>
      <c r="G1755" s="44"/>
      <c r="H1755" s="52"/>
    </row>
    <row r="1756" spans="1:8" ht="13.5" thickBot="1" x14ac:dyDescent="0.25">
      <c r="A1756" s="45">
        <v>44853.833333333336</v>
      </c>
      <c r="B1756" s="46"/>
      <c r="C1756" s="46"/>
      <c r="D1756" s="46"/>
      <c r="E1756" s="177"/>
      <c r="F1756" s="46"/>
      <c r="G1756" s="46"/>
      <c r="H1756" s="53"/>
    </row>
    <row r="1757" spans="1:8" x14ac:dyDescent="0.2">
      <c r="A1757" s="41">
        <v>44854</v>
      </c>
      <c r="B1757" s="240"/>
      <c r="C1757" s="42"/>
      <c r="D1757" s="42"/>
      <c r="E1757" s="176"/>
      <c r="F1757" s="42"/>
      <c r="G1757" s="42"/>
      <c r="H1757" s="51"/>
    </row>
    <row r="1758" spans="1:8" x14ac:dyDescent="0.2">
      <c r="A1758" s="43">
        <v>44854.166666666664</v>
      </c>
      <c r="B1758" s="44"/>
      <c r="C1758" s="241"/>
      <c r="D1758" s="241"/>
      <c r="E1758" s="242"/>
      <c r="F1758" s="241"/>
      <c r="G1758" s="241"/>
      <c r="H1758" s="243"/>
    </row>
    <row r="1759" spans="1:8" x14ac:dyDescent="0.2">
      <c r="A1759" s="43">
        <v>44854.333333333336</v>
      </c>
      <c r="B1759" s="44"/>
      <c r="C1759" s="44"/>
      <c r="D1759" s="44"/>
      <c r="E1759" s="239"/>
      <c r="F1759" s="44"/>
      <c r="G1759" s="44"/>
      <c r="H1759" s="52"/>
    </row>
    <row r="1760" spans="1:8" x14ac:dyDescent="0.2">
      <c r="A1760" s="43">
        <v>44854.5</v>
      </c>
      <c r="B1760" s="44"/>
      <c r="C1760" s="44"/>
      <c r="D1760" s="44"/>
      <c r="E1760" s="239"/>
      <c r="F1760" s="44"/>
      <c r="G1760" s="44"/>
      <c r="H1760" s="52"/>
    </row>
    <row r="1761" spans="1:8" x14ac:dyDescent="0.2">
      <c r="A1761" s="43">
        <v>44854.666666666664</v>
      </c>
      <c r="B1761" s="44"/>
      <c r="C1761" s="44"/>
      <c r="D1761" s="44"/>
      <c r="E1761" s="239"/>
      <c r="F1761" s="44"/>
      <c r="G1761" s="44"/>
      <c r="H1761" s="52"/>
    </row>
    <row r="1762" spans="1:8" ht="13.5" thickBot="1" x14ac:dyDescent="0.25">
      <c r="A1762" s="45">
        <v>44854.833333333336</v>
      </c>
      <c r="B1762" s="46"/>
      <c r="C1762" s="46"/>
      <c r="D1762" s="46"/>
      <c r="E1762" s="177"/>
      <c r="F1762" s="46"/>
      <c r="G1762" s="46"/>
      <c r="H1762" s="53"/>
    </row>
    <row r="1763" spans="1:8" x14ac:dyDescent="0.2">
      <c r="A1763" s="41">
        <v>44855</v>
      </c>
      <c r="B1763" s="240"/>
      <c r="C1763" s="42"/>
      <c r="D1763" s="42"/>
      <c r="E1763" s="176"/>
      <c r="F1763" s="42"/>
      <c r="G1763" s="42"/>
      <c r="H1763" s="51"/>
    </row>
    <row r="1764" spans="1:8" x14ac:dyDescent="0.2">
      <c r="A1764" s="43">
        <v>44855.166666666664</v>
      </c>
      <c r="B1764" s="44"/>
      <c r="C1764" s="241"/>
      <c r="D1764" s="241"/>
      <c r="E1764" s="242"/>
      <c r="F1764" s="241"/>
      <c r="G1764" s="241"/>
      <c r="H1764" s="243"/>
    </row>
    <row r="1765" spans="1:8" x14ac:dyDescent="0.2">
      <c r="A1765" s="43">
        <v>44855.333333333336</v>
      </c>
      <c r="B1765" s="44"/>
      <c r="C1765" s="44"/>
      <c r="D1765" s="44"/>
      <c r="E1765" s="239"/>
      <c r="F1765" s="44"/>
      <c r="G1765" s="44"/>
      <c r="H1765" s="52"/>
    </row>
    <row r="1766" spans="1:8" x14ac:dyDescent="0.2">
      <c r="A1766" s="43">
        <v>44855.5</v>
      </c>
      <c r="B1766" s="44"/>
      <c r="C1766" s="44"/>
      <c r="D1766" s="44"/>
      <c r="E1766" s="239"/>
      <c r="F1766" s="44"/>
      <c r="G1766" s="44"/>
      <c r="H1766" s="52"/>
    </row>
    <row r="1767" spans="1:8" x14ac:dyDescent="0.2">
      <c r="A1767" s="43">
        <v>44855.666666666664</v>
      </c>
      <c r="B1767" s="44"/>
      <c r="C1767" s="44"/>
      <c r="D1767" s="44"/>
      <c r="E1767" s="239"/>
      <c r="F1767" s="44"/>
      <c r="G1767" s="44"/>
      <c r="H1767" s="52"/>
    </row>
    <row r="1768" spans="1:8" ht="13.5" thickBot="1" x14ac:dyDescent="0.25">
      <c r="A1768" s="45">
        <v>44855.833333333336</v>
      </c>
      <c r="B1768" s="46"/>
      <c r="C1768" s="46"/>
      <c r="D1768" s="46"/>
      <c r="E1768" s="177"/>
      <c r="F1768" s="46"/>
      <c r="G1768" s="46"/>
      <c r="H1768" s="53"/>
    </row>
    <row r="1769" spans="1:8" x14ac:dyDescent="0.2">
      <c r="A1769" s="41">
        <v>44856</v>
      </c>
      <c r="B1769" s="240"/>
      <c r="C1769" s="42"/>
      <c r="D1769" s="42"/>
      <c r="E1769" s="176"/>
      <c r="F1769" s="42"/>
      <c r="G1769" s="42"/>
      <c r="H1769" s="51"/>
    </row>
    <row r="1770" spans="1:8" x14ac:dyDescent="0.2">
      <c r="A1770" s="43">
        <v>44856.166666666664</v>
      </c>
      <c r="B1770" s="44"/>
      <c r="C1770" s="241"/>
      <c r="D1770" s="241"/>
      <c r="E1770" s="242"/>
      <c r="F1770" s="241"/>
      <c r="G1770" s="241"/>
      <c r="H1770" s="243"/>
    </row>
    <row r="1771" spans="1:8" x14ac:dyDescent="0.2">
      <c r="A1771" s="43">
        <v>44856.333333333336</v>
      </c>
      <c r="B1771" s="44"/>
      <c r="C1771" s="44"/>
      <c r="D1771" s="44"/>
      <c r="E1771" s="239"/>
      <c r="F1771" s="44"/>
      <c r="G1771" s="44"/>
      <c r="H1771" s="52"/>
    </row>
    <row r="1772" spans="1:8" x14ac:dyDescent="0.2">
      <c r="A1772" s="43">
        <v>44856.5</v>
      </c>
      <c r="B1772" s="44"/>
      <c r="C1772" s="44"/>
      <c r="D1772" s="44"/>
      <c r="E1772" s="239"/>
      <c r="F1772" s="44"/>
      <c r="G1772" s="44"/>
      <c r="H1772" s="52"/>
    </row>
    <row r="1773" spans="1:8" x14ac:dyDescent="0.2">
      <c r="A1773" s="43">
        <v>44856.666666666664</v>
      </c>
      <c r="B1773" s="44"/>
      <c r="C1773" s="44"/>
      <c r="D1773" s="44"/>
      <c r="E1773" s="239"/>
      <c r="F1773" s="44"/>
      <c r="G1773" s="44"/>
      <c r="H1773" s="52"/>
    </row>
    <row r="1774" spans="1:8" ht="13.5" thickBot="1" x14ac:dyDescent="0.25">
      <c r="A1774" s="45">
        <v>44856.833333333336</v>
      </c>
      <c r="B1774" s="46"/>
      <c r="C1774" s="46"/>
      <c r="D1774" s="46"/>
      <c r="E1774" s="177"/>
      <c r="F1774" s="46"/>
      <c r="G1774" s="46"/>
      <c r="H1774" s="53"/>
    </row>
    <row r="1775" spans="1:8" x14ac:dyDescent="0.2">
      <c r="A1775" s="41">
        <v>44857</v>
      </c>
      <c r="B1775" s="240"/>
      <c r="C1775" s="42"/>
      <c r="D1775" s="42"/>
      <c r="E1775" s="176"/>
      <c r="F1775" s="42"/>
      <c r="G1775" s="42"/>
      <c r="H1775" s="51"/>
    </row>
    <row r="1776" spans="1:8" x14ac:dyDescent="0.2">
      <c r="A1776" s="43">
        <v>44857.166666666664</v>
      </c>
      <c r="B1776" s="44"/>
      <c r="C1776" s="241"/>
      <c r="D1776" s="241"/>
      <c r="E1776" s="242"/>
      <c r="F1776" s="241"/>
      <c r="G1776" s="241"/>
      <c r="H1776" s="243"/>
    </row>
    <row r="1777" spans="1:8" x14ac:dyDescent="0.2">
      <c r="A1777" s="43">
        <v>44857.333333333336</v>
      </c>
      <c r="B1777" s="44"/>
      <c r="C1777" s="44"/>
      <c r="D1777" s="44"/>
      <c r="E1777" s="239"/>
      <c r="F1777" s="44"/>
      <c r="G1777" s="44"/>
      <c r="H1777" s="52"/>
    </row>
    <row r="1778" spans="1:8" x14ac:dyDescent="0.2">
      <c r="A1778" s="43">
        <v>44857.5</v>
      </c>
      <c r="B1778" s="44"/>
      <c r="C1778" s="44"/>
      <c r="D1778" s="44"/>
      <c r="E1778" s="239"/>
      <c r="F1778" s="44"/>
      <c r="G1778" s="44"/>
      <c r="H1778" s="52"/>
    </row>
    <row r="1779" spans="1:8" x14ac:dyDescent="0.2">
      <c r="A1779" s="43">
        <v>44857.666666666664</v>
      </c>
      <c r="B1779" s="44"/>
      <c r="C1779" s="44"/>
      <c r="D1779" s="44"/>
      <c r="E1779" s="239"/>
      <c r="F1779" s="44"/>
      <c r="G1779" s="44"/>
      <c r="H1779" s="52"/>
    </row>
    <row r="1780" spans="1:8" ht="13.5" thickBot="1" x14ac:dyDescent="0.25">
      <c r="A1780" s="45">
        <v>44857.833333333336</v>
      </c>
      <c r="B1780" s="46"/>
      <c r="C1780" s="46"/>
      <c r="D1780" s="46"/>
      <c r="E1780" s="177"/>
      <c r="F1780" s="46"/>
      <c r="G1780" s="46"/>
      <c r="H1780" s="53"/>
    </row>
    <row r="1781" spans="1:8" x14ac:dyDescent="0.2">
      <c r="A1781" s="41">
        <v>44858</v>
      </c>
      <c r="B1781" s="240"/>
      <c r="C1781" s="42"/>
      <c r="D1781" s="42"/>
      <c r="E1781" s="176"/>
      <c r="F1781" s="42"/>
      <c r="G1781" s="42"/>
      <c r="H1781" s="51"/>
    </row>
    <row r="1782" spans="1:8" x14ac:dyDescent="0.2">
      <c r="A1782" s="43">
        <v>44858.166666666664</v>
      </c>
      <c r="B1782" s="44"/>
      <c r="C1782" s="241"/>
      <c r="D1782" s="241"/>
      <c r="E1782" s="242"/>
      <c r="F1782" s="241"/>
      <c r="G1782" s="241"/>
      <c r="H1782" s="243"/>
    </row>
    <row r="1783" spans="1:8" x14ac:dyDescent="0.2">
      <c r="A1783" s="43">
        <v>44858.333333333336</v>
      </c>
      <c r="B1783" s="44"/>
      <c r="C1783" s="44"/>
      <c r="D1783" s="44"/>
      <c r="E1783" s="239"/>
      <c r="F1783" s="44"/>
      <c r="G1783" s="44"/>
      <c r="H1783" s="52"/>
    </row>
    <row r="1784" spans="1:8" x14ac:dyDescent="0.2">
      <c r="A1784" s="43">
        <v>44858.5</v>
      </c>
      <c r="B1784" s="44"/>
      <c r="C1784" s="44"/>
      <c r="D1784" s="44"/>
      <c r="E1784" s="239"/>
      <c r="F1784" s="44"/>
      <c r="G1784" s="44"/>
      <c r="H1784" s="52"/>
    </row>
    <row r="1785" spans="1:8" x14ac:dyDescent="0.2">
      <c r="A1785" s="43">
        <v>44858.666666666664</v>
      </c>
      <c r="B1785" s="44"/>
      <c r="C1785" s="44"/>
      <c r="D1785" s="44"/>
      <c r="E1785" s="239"/>
      <c r="F1785" s="44"/>
      <c r="G1785" s="44"/>
      <c r="H1785" s="52"/>
    </row>
    <row r="1786" spans="1:8" ht="13.5" thickBot="1" x14ac:dyDescent="0.25">
      <c r="A1786" s="45">
        <v>44858.833333333336</v>
      </c>
      <c r="B1786" s="46"/>
      <c r="C1786" s="46"/>
      <c r="D1786" s="46"/>
      <c r="E1786" s="177"/>
      <c r="F1786" s="46"/>
      <c r="G1786" s="46"/>
      <c r="H1786" s="53"/>
    </row>
    <row r="1787" spans="1:8" x14ac:dyDescent="0.2">
      <c r="A1787" s="41">
        <v>44859</v>
      </c>
      <c r="B1787" s="240"/>
      <c r="C1787" s="42"/>
      <c r="D1787" s="42"/>
      <c r="E1787" s="176"/>
      <c r="F1787" s="42"/>
      <c r="G1787" s="42"/>
      <c r="H1787" s="51"/>
    </row>
    <row r="1788" spans="1:8" x14ac:dyDescent="0.2">
      <c r="A1788" s="43">
        <v>44859.166666666664</v>
      </c>
      <c r="B1788" s="44"/>
      <c r="C1788" s="241"/>
      <c r="D1788" s="241"/>
      <c r="E1788" s="242"/>
      <c r="F1788" s="241"/>
      <c r="G1788" s="241"/>
      <c r="H1788" s="243"/>
    </row>
    <row r="1789" spans="1:8" x14ac:dyDescent="0.2">
      <c r="A1789" s="43">
        <v>44859.333333333336</v>
      </c>
      <c r="B1789" s="44"/>
      <c r="C1789" s="44"/>
      <c r="D1789" s="44"/>
      <c r="E1789" s="239"/>
      <c r="F1789" s="44"/>
      <c r="G1789" s="44"/>
      <c r="H1789" s="52"/>
    </row>
    <row r="1790" spans="1:8" x14ac:dyDescent="0.2">
      <c r="A1790" s="43">
        <v>44859.5</v>
      </c>
      <c r="B1790" s="44"/>
      <c r="C1790" s="44"/>
      <c r="D1790" s="44"/>
      <c r="E1790" s="239"/>
      <c r="F1790" s="44"/>
      <c r="G1790" s="44"/>
      <c r="H1790" s="52"/>
    </row>
    <row r="1791" spans="1:8" x14ac:dyDescent="0.2">
      <c r="A1791" s="43">
        <v>44859.666666666664</v>
      </c>
      <c r="B1791" s="44"/>
      <c r="C1791" s="44"/>
      <c r="D1791" s="44"/>
      <c r="E1791" s="239"/>
      <c r="F1791" s="44"/>
      <c r="G1791" s="44"/>
      <c r="H1791" s="52"/>
    </row>
    <row r="1792" spans="1:8" ht="13.5" thickBot="1" x14ac:dyDescent="0.25">
      <c r="A1792" s="45">
        <v>44859.833333333336</v>
      </c>
      <c r="B1792" s="46"/>
      <c r="C1792" s="46"/>
      <c r="D1792" s="46"/>
      <c r="E1792" s="177"/>
      <c r="F1792" s="46"/>
      <c r="G1792" s="46"/>
      <c r="H1792" s="53"/>
    </row>
    <row r="1793" spans="1:8" x14ac:dyDescent="0.2">
      <c r="A1793" s="41">
        <v>44860</v>
      </c>
      <c r="B1793" s="240"/>
      <c r="C1793" s="42"/>
      <c r="D1793" s="42"/>
      <c r="E1793" s="176"/>
      <c r="F1793" s="42"/>
      <c r="G1793" s="42"/>
      <c r="H1793" s="51"/>
    </row>
    <row r="1794" spans="1:8" x14ac:dyDescent="0.2">
      <c r="A1794" s="43">
        <v>44860.166666666664</v>
      </c>
      <c r="B1794" s="44"/>
      <c r="C1794" s="241"/>
      <c r="D1794" s="241"/>
      <c r="E1794" s="242"/>
      <c r="F1794" s="241"/>
      <c r="G1794" s="241"/>
      <c r="H1794" s="243"/>
    </row>
    <row r="1795" spans="1:8" x14ac:dyDescent="0.2">
      <c r="A1795" s="43">
        <v>44860.333333333336</v>
      </c>
      <c r="B1795" s="44"/>
      <c r="C1795" s="44"/>
      <c r="D1795" s="44"/>
      <c r="E1795" s="239"/>
      <c r="F1795" s="44"/>
      <c r="G1795" s="44"/>
      <c r="H1795" s="52"/>
    </row>
    <row r="1796" spans="1:8" x14ac:dyDescent="0.2">
      <c r="A1796" s="43">
        <v>44860.5</v>
      </c>
      <c r="B1796" s="44"/>
      <c r="C1796" s="44"/>
      <c r="D1796" s="44"/>
      <c r="E1796" s="239"/>
      <c r="F1796" s="44"/>
      <c r="G1796" s="44"/>
      <c r="H1796" s="52"/>
    </row>
    <row r="1797" spans="1:8" x14ac:dyDescent="0.2">
      <c r="A1797" s="43">
        <v>44860.666666666664</v>
      </c>
      <c r="B1797" s="44"/>
      <c r="C1797" s="44"/>
      <c r="D1797" s="44"/>
      <c r="E1797" s="239"/>
      <c r="F1797" s="44"/>
      <c r="G1797" s="44"/>
      <c r="H1797" s="52"/>
    </row>
    <row r="1798" spans="1:8" ht="13.5" thickBot="1" x14ac:dyDescent="0.25">
      <c r="A1798" s="45">
        <v>44860.833333333336</v>
      </c>
      <c r="B1798" s="46"/>
      <c r="C1798" s="46"/>
      <c r="D1798" s="46"/>
      <c r="E1798" s="177"/>
      <c r="F1798" s="46"/>
      <c r="G1798" s="46"/>
      <c r="H1798" s="53"/>
    </row>
    <row r="1799" spans="1:8" x14ac:dyDescent="0.2">
      <c r="A1799" s="41">
        <v>44861</v>
      </c>
      <c r="B1799" s="240"/>
      <c r="C1799" s="42"/>
      <c r="D1799" s="42"/>
      <c r="E1799" s="176"/>
      <c r="F1799" s="42"/>
      <c r="G1799" s="42"/>
      <c r="H1799" s="51"/>
    </row>
    <row r="1800" spans="1:8" x14ac:dyDescent="0.2">
      <c r="A1800" s="43">
        <v>44861.166666666664</v>
      </c>
      <c r="B1800" s="44"/>
      <c r="C1800" s="241"/>
      <c r="D1800" s="241"/>
      <c r="E1800" s="242"/>
      <c r="F1800" s="241"/>
      <c r="G1800" s="241"/>
      <c r="H1800" s="243"/>
    </row>
    <row r="1801" spans="1:8" x14ac:dyDescent="0.2">
      <c r="A1801" s="43">
        <v>44861.333333333336</v>
      </c>
      <c r="B1801" s="44"/>
      <c r="C1801" s="44"/>
      <c r="D1801" s="44"/>
      <c r="E1801" s="239"/>
      <c r="F1801" s="44"/>
      <c r="G1801" s="44"/>
      <c r="H1801" s="52"/>
    </row>
    <row r="1802" spans="1:8" x14ac:dyDescent="0.2">
      <c r="A1802" s="43">
        <v>44861.5</v>
      </c>
      <c r="B1802" s="44"/>
      <c r="C1802" s="44"/>
      <c r="D1802" s="44"/>
      <c r="E1802" s="239"/>
      <c r="F1802" s="44"/>
      <c r="G1802" s="44"/>
      <c r="H1802" s="52"/>
    </row>
    <row r="1803" spans="1:8" x14ac:dyDescent="0.2">
      <c r="A1803" s="43">
        <v>44861.666666666664</v>
      </c>
      <c r="B1803" s="44"/>
      <c r="C1803" s="44"/>
      <c r="D1803" s="44"/>
      <c r="E1803" s="239"/>
      <c r="F1803" s="44"/>
      <c r="G1803" s="44"/>
      <c r="H1803" s="52"/>
    </row>
    <row r="1804" spans="1:8" ht="13.5" thickBot="1" x14ac:dyDescent="0.25">
      <c r="A1804" s="45">
        <v>44861.833333333336</v>
      </c>
      <c r="B1804" s="46"/>
      <c r="C1804" s="46"/>
      <c r="D1804" s="46"/>
      <c r="E1804" s="177"/>
      <c r="F1804" s="46"/>
      <c r="G1804" s="46"/>
      <c r="H1804" s="53"/>
    </row>
    <row r="1805" spans="1:8" x14ac:dyDescent="0.2">
      <c r="A1805" s="41">
        <v>44862</v>
      </c>
      <c r="B1805" s="240"/>
      <c r="C1805" s="42"/>
      <c r="D1805" s="42"/>
      <c r="E1805" s="176"/>
      <c r="F1805" s="42"/>
      <c r="G1805" s="42"/>
      <c r="H1805" s="51"/>
    </row>
    <row r="1806" spans="1:8" x14ac:dyDescent="0.2">
      <c r="A1806" s="43">
        <v>44862.166666666664</v>
      </c>
      <c r="B1806" s="44"/>
      <c r="C1806" s="241"/>
      <c r="D1806" s="241"/>
      <c r="E1806" s="242"/>
      <c r="F1806" s="241"/>
      <c r="G1806" s="241"/>
      <c r="H1806" s="243"/>
    </row>
    <row r="1807" spans="1:8" x14ac:dyDescent="0.2">
      <c r="A1807" s="43">
        <v>44862.333333333336</v>
      </c>
      <c r="B1807" s="44"/>
      <c r="C1807" s="44"/>
      <c r="D1807" s="44"/>
      <c r="E1807" s="239"/>
      <c r="F1807" s="44"/>
      <c r="G1807" s="44"/>
      <c r="H1807" s="52"/>
    </row>
    <row r="1808" spans="1:8" x14ac:dyDescent="0.2">
      <c r="A1808" s="43">
        <v>44862.5</v>
      </c>
      <c r="B1808" s="44"/>
      <c r="C1808" s="44"/>
      <c r="D1808" s="44"/>
      <c r="E1808" s="239"/>
      <c r="F1808" s="44"/>
      <c r="G1808" s="44"/>
      <c r="H1808" s="52"/>
    </row>
    <row r="1809" spans="1:8" x14ac:dyDescent="0.2">
      <c r="A1809" s="43">
        <v>44862.666666666664</v>
      </c>
      <c r="B1809" s="44"/>
      <c r="C1809" s="44"/>
      <c r="D1809" s="44"/>
      <c r="E1809" s="239"/>
      <c r="F1809" s="44"/>
      <c r="G1809" s="44"/>
      <c r="H1809" s="52"/>
    </row>
    <row r="1810" spans="1:8" ht="13.5" thickBot="1" x14ac:dyDescent="0.25">
      <c r="A1810" s="45">
        <v>44862.833333333336</v>
      </c>
      <c r="B1810" s="46"/>
      <c r="C1810" s="46"/>
      <c r="D1810" s="46"/>
      <c r="E1810" s="177"/>
      <c r="F1810" s="46"/>
      <c r="G1810" s="46"/>
      <c r="H1810" s="53"/>
    </row>
    <row r="1811" spans="1:8" x14ac:dyDescent="0.2">
      <c r="A1811" s="41">
        <v>44863</v>
      </c>
      <c r="B1811" s="240"/>
      <c r="C1811" s="42"/>
      <c r="D1811" s="42"/>
      <c r="E1811" s="176"/>
      <c r="F1811" s="42"/>
      <c r="G1811" s="42"/>
      <c r="H1811" s="51"/>
    </row>
    <row r="1812" spans="1:8" x14ac:dyDescent="0.2">
      <c r="A1812" s="43">
        <v>44863.166666666664</v>
      </c>
      <c r="B1812" s="44"/>
      <c r="C1812" s="241"/>
      <c r="D1812" s="241"/>
      <c r="E1812" s="242"/>
      <c r="F1812" s="241"/>
      <c r="G1812" s="241"/>
      <c r="H1812" s="243"/>
    </row>
    <row r="1813" spans="1:8" x14ac:dyDescent="0.2">
      <c r="A1813" s="43">
        <v>44863.333333333336</v>
      </c>
      <c r="B1813" s="44"/>
      <c r="C1813" s="44"/>
      <c r="D1813" s="44"/>
      <c r="E1813" s="239"/>
      <c r="F1813" s="44"/>
      <c r="G1813" s="44"/>
      <c r="H1813" s="52"/>
    </row>
    <row r="1814" spans="1:8" x14ac:dyDescent="0.2">
      <c r="A1814" s="43">
        <v>44863.5</v>
      </c>
      <c r="B1814" s="44"/>
      <c r="C1814" s="44"/>
      <c r="D1814" s="44"/>
      <c r="E1814" s="239"/>
      <c r="F1814" s="44"/>
      <c r="G1814" s="44"/>
      <c r="H1814" s="52"/>
    </row>
    <row r="1815" spans="1:8" x14ac:dyDescent="0.2">
      <c r="A1815" s="43">
        <v>44863.666666666664</v>
      </c>
      <c r="B1815" s="44"/>
      <c r="C1815" s="44"/>
      <c r="D1815" s="44"/>
      <c r="E1815" s="239"/>
      <c r="F1815" s="44"/>
      <c r="G1815" s="44"/>
      <c r="H1815" s="52"/>
    </row>
    <row r="1816" spans="1:8" ht="13.5" thickBot="1" x14ac:dyDescent="0.25">
      <c r="A1816" s="45">
        <v>44863.833333333336</v>
      </c>
      <c r="B1816" s="46"/>
      <c r="C1816" s="46"/>
      <c r="D1816" s="46"/>
      <c r="E1816" s="177"/>
      <c r="F1816" s="46"/>
      <c r="G1816" s="46"/>
      <c r="H1816" s="53"/>
    </row>
    <row r="1817" spans="1:8" x14ac:dyDescent="0.2">
      <c r="A1817" s="41">
        <v>44864</v>
      </c>
      <c r="B1817" s="240"/>
      <c r="C1817" s="42"/>
      <c r="D1817" s="42"/>
      <c r="E1817" s="176"/>
      <c r="F1817" s="42"/>
      <c r="G1817" s="42"/>
      <c r="H1817" s="51"/>
    </row>
    <row r="1818" spans="1:8" x14ac:dyDescent="0.2">
      <c r="A1818" s="43">
        <v>44864.166666666664</v>
      </c>
      <c r="B1818" s="44"/>
      <c r="C1818" s="241"/>
      <c r="D1818" s="241"/>
      <c r="E1818" s="242"/>
      <c r="F1818" s="241"/>
      <c r="G1818" s="241"/>
      <c r="H1818" s="243"/>
    </row>
    <row r="1819" spans="1:8" x14ac:dyDescent="0.2">
      <c r="A1819" s="43">
        <v>44864.333333333336</v>
      </c>
      <c r="B1819" s="44"/>
      <c r="C1819" s="44"/>
      <c r="D1819" s="44"/>
      <c r="E1819" s="239"/>
      <c r="F1819" s="44"/>
      <c r="G1819" s="44"/>
      <c r="H1819" s="52"/>
    </row>
    <row r="1820" spans="1:8" x14ac:dyDescent="0.2">
      <c r="A1820" s="43">
        <v>44864.5</v>
      </c>
      <c r="B1820" s="44"/>
      <c r="C1820" s="44"/>
      <c r="D1820" s="44"/>
      <c r="E1820" s="239"/>
      <c r="F1820" s="44"/>
      <c r="G1820" s="44"/>
      <c r="H1820" s="52"/>
    </row>
    <row r="1821" spans="1:8" x14ac:dyDescent="0.2">
      <c r="A1821" s="43">
        <v>44864.666666666664</v>
      </c>
      <c r="B1821" s="44"/>
      <c r="C1821" s="44"/>
      <c r="D1821" s="44"/>
      <c r="E1821" s="239"/>
      <c r="F1821" s="44"/>
      <c r="G1821" s="44"/>
      <c r="H1821" s="52"/>
    </row>
    <row r="1822" spans="1:8" ht="13.5" thickBot="1" x14ac:dyDescent="0.25">
      <c r="A1822" s="45">
        <v>44864.833333333336</v>
      </c>
      <c r="B1822" s="46"/>
      <c r="C1822" s="46"/>
      <c r="D1822" s="46"/>
      <c r="E1822" s="177"/>
      <c r="F1822" s="46"/>
      <c r="G1822" s="46"/>
      <c r="H1822" s="53"/>
    </row>
    <row r="1823" spans="1:8" x14ac:dyDescent="0.2">
      <c r="A1823" s="41">
        <v>44865</v>
      </c>
      <c r="B1823" s="240"/>
      <c r="C1823" s="42"/>
      <c r="D1823" s="42"/>
      <c r="E1823" s="176"/>
      <c r="F1823" s="42"/>
      <c r="G1823" s="42"/>
      <c r="H1823" s="51"/>
    </row>
    <row r="1824" spans="1:8" x14ac:dyDescent="0.2">
      <c r="A1824" s="43">
        <v>44865.166666666664</v>
      </c>
      <c r="B1824" s="44"/>
      <c r="C1824" s="241"/>
      <c r="D1824" s="241"/>
      <c r="E1824" s="242"/>
      <c r="F1824" s="241"/>
      <c r="G1824" s="241"/>
      <c r="H1824" s="243"/>
    </row>
    <row r="1825" spans="1:8" x14ac:dyDescent="0.2">
      <c r="A1825" s="43">
        <v>44865.333333333336</v>
      </c>
      <c r="B1825" s="44"/>
      <c r="C1825" s="44"/>
      <c r="D1825" s="44"/>
      <c r="E1825" s="239"/>
      <c r="F1825" s="44"/>
      <c r="G1825" s="44"/>
      <c r="H1825" s="52"/>
    </row>
    <row r="1826" spans="1:8" x14ac:dyDescent="0.2">
      <c r="A1826" s="43">
        <v>44865.5</v>
      </c>
      <c r="B1826" s="44"/>
      <c r="C1826" s="44"/>
      <c r="D1826" s="44"/>
      <c r="E1826" s="239"/>
      <c r="F1826" s="44"/>
      <c r="G1826" s="44"/>
      <c r="H1826" s="52"/>
    </row>
    <row r="1827" spans="1:8" x14ac:dyDescent="0.2">
      <c r="A1827" s="43">
        <v>44865.666666666664</v>
      </c>
      <c r="B1827" s="44"/>
      <c r="C1827" s="44"/>
      <c r="D1827" s="44"/>
      <c r="E1827" s="239"/>
      <c r="F1827" s="44"/>
      <c r="G1827" s="44"/>
      <c r="H1827" s="52"/>
    </row>
    <row r="1828" spans="1:8" ht="13.5" thickBot="1" x14ac:dyDescent="0.25">
      <c r="A1828" s="45">
        <v>44865.833333333336</v>
      </c>
      <c r="B1828" s="46"/>
      <c r="C1828" s="46"/>
      <c r="D1828" s="46"/>
      <c r="E1828" s="177"/>
      <c r="F1828" s="46"/>
      <c r="G1828" s="46"/>
      <c r="H1828" s="53"/>
    </row>
    <row r="1829" spans="1:8" x14ac:dyDescent="0.2">
      <c r="A1829" s="41">
        <v>44866</v>
      </c>
      <c r="B1829" s="240"/>
      <c r="C1829" s="42"/>
      <c r="D1829" s="42"/>
      <c r="E1829" s="176"/>
      <c r="F1829" s="42"/>
      <c r="G1829" s="42"/>
      <c r="H1829" s="51"/>
    </row>
    <row r="1830" spans="1:8" x14ac:dyDescent="0.2">
      <c r="A1830" s="43">
        <v>44866.166666666664</v>
      </c>
      <c r="B1830" s="44"/>
      <c r="C1830" s="241"/>
      <c r="D1830" s="241"/>
      <c r="E1830" s="242"/>
      <c r="F1830" s="241"/>
      <c r="G1830" s="241"/>
      <c r="H1830" s="243"/>
    </row>
    <row r="1831" spans="1:8" x14ac:dyDescent="0.2">
      <c r="A1831" s="43">
        <v>44866.333333333336</v>
      </c>
      <c r="B1831" s="44"/>
      <c r="C1831" s="44"/>
      <c r="D1831" s="44"/>
      <c r="E1831" s="239"/>
      <c r="F1831" s="44"/>
      <c r="G1831" s="44"/>
      <c r="H1831" s="52"/>
    </row>
    <row r="1832" spans="1:8" x14ac:dyDescent="0.2">
      <c r="A1832" s="43">
        <v>44866.5</v>
      </c>
      <c r="B1832" s="44"/>
      <c r="C1832" s="44"/>
      <c r="D1832" s="44"/>
      <c r="E1832" s="239"/>
      <c r="F1832" s="44"/>
      <c r="G1832" s="44"/>
      <c r="H1832" s="52"/>
    </row>
    <row r="1833" spans="1:8" x14ac:dyDescent="0.2">
      <c r="A1833" s="43">
        <v>44866.666666666664</v>
      </c>
      <c r="B1833" s="44"/>
      <c r="C1833" s="44"/>
      <c r="D1833" s="44"/>
      <c r="E1833" s="239"/>
      <c r="F1833" s="44"/>
      <c r="G1833" s="44"/>
      <c r="H1833" s="52"/>
    </row>
    <row r="1834" spans="1:8" ht="13.5" thickBot="1" x14ac:dyDescent="0.25">
      <c r="A1834" s="45">
        <v>44866.833333333336</v>
      </c>
      <c r="B1834" s="46"/>
      <c r="C1834" s="46"/>
      <c r="D1834" s="46"/>
      <c r="E1834" s="177"/>
      <c r="F1834" s="46"/>
      <c r="G1834" s="46"/>
      <c r="H1834" s="53"/>
    </row>
    <row r="1835" spans="1:8" x14ac:dyDescent="0.2">
      <c r="A1835" s="41">
        <v>44867</v>
      </c>
      <c r="B1835" s="240"/>
      <c r="C1835" s="42"/>
      <c r="D1835" s="42"/>
      <c r="E1835" s="176"/>
      <c r="F1835" s="42"/>
      <c r="G1835" s="42"/>
      <c r="H1835" s="51"/>
    </row>
    <row r="1836" spans="1:8" x14ac:dyDescent="0.2">
      <c r="A1836" s="43">
        <v>44867.166666666664</v>
      </c>
      <c r="B1836" s="44"/>
      <c r="C1836" s="241"/>
      <c r="D1836" s="241"/>
      <c r="E1836" s="242"/>
      <c r="F1836" s="241"/>
      <c r="G1836" s="241"/>
      <c r="H1836" s="243"/>
    </row>
    <row r="1837" spans="1:8" x14ac:dyDescent="0.2">
      <c r="A1837" s="43">
        <v>44867.333333333336</v>
      </c>
      <c r="B1837" s="44"/>
      <c r="C1837" s="44"/>
      <c r="D1837" s="44"/>
      <c r="E1837" s="239"/>
      <c r="F1837" s="44"/>
      <c r="G1837" s="44"/>
      <c r="H1837" s="52"/>
    </row>
    <row r="1838" spans="1:8" x14ac:dyDescent="0.2">
      <c r="A1838" s="43">
        <v>44867.5</v>
      </c>
      <c r="B1838" s="44"/>
      <c r="C1838" s="44"/>
      <c r="D1838" s="44"/>
      <c r="E1838" s="239"/>
      <c r="F1838" s="44"/>
      <c r="G1838" s="44"/>
      <c r="H1838" s="52"/>
    </row>
    <row r="1839" spans="1:8" x14ac:dyDescent="0.2">
      <c r="A1839" s="43">
        <v>44867.666666666664</v>
      </c>
      <c r="B1839" s="44"/>
      <c r="C1839" s="44"/>
      <c r="D1839" s="44"/>
      <c r="E1839" s="239"/>
      <c r="F1839" s="44"/>
      <c r="G1839" s="44"/>
      <c r="H1839" s="52"/>
    </row>
    <row r="1840" spans="1:8" ht="13.5" thickBot="1" x14ac:dyDescent="0.25">
      <c r="A1840" s="45">
        <v>44867.833333333336</v>
      </c>
      <c r="B1840" s="46"/>
      <c r="C1840" s="46"/>
      <c r="D1840" s="46"/>
      <c r="E1840" s="177"/>
      <c r="F1840" s="46"/>
      <c r="G1840" s="46"/>
      <c r="H1840" s="53"/>
    </row>
    <row r="1841" spans="1:8" x14ac:dyDescent="0.2">
      <c r="A1841" s="41">
        <v>44868</v>
      </c>
      <c r="B1841" s="240"/>
      <c r="C1841" s="42"/>
      <c r="D1841" s="42"/>
      <c r="E1841" s="176"/>
      <c r="F1841" s="42"/>
      <c r="G1841" s="42"/>
      <c r="H1841" s="51"/>
    </row>
    <row r="1842" spans="1:8" x14ac:dyDescent="0.2">
      <c r="A1842" s="43">
        <v>44868.166666666664</v>
      </c>
      <c r="B1842" s="44">
        <v>1.4941</v>
      </c>
      <c r="C1842" s="241">
        <v>1.4944</v>
      </c>
      <c r="D1842" s="241">
        <v>1.4942</v>
      </c>
      <c r="E1842" s="242">
        <v>1.4943</v>
      </c>
      <c r="F1842" s="241"/>
      <c r="G1842" s="241">
        <v>1.4942</v>
      </c>
      <c r="H1842" s="243">
        <v>1.4943</v>
      </c>
    </row>
    <row r="1843" spans="1:8" x14ac:dyDescent="0.2">
      <c r="A1843" s="43">
        <v>44868.333333333336</v>
      </c>
      <c r="B1843" s="563">
        <v>1.4945999999999999</v>
      </c>
      <c r="C1843" s="563">
        <v>1.4942</v>
      </c>
      <c r="D1843" s="563">
        <v>1.4942</v>
      </c>
      <c r="E1843" s="565">
        <v>1.4942</v>
      </c>
      <c r="F1843" s="563"/>
      <c r="G1843" s="563">
        <v>1.4943</v>
      </c>
      <c r="H1843" s="564">
        <v>1.4944</v>
      </c>
    </row>
    <row r="1844" spans="1:8" x14ac:dyDescent="0.2">
      <c r="A1844" s="43">
        <v>44868.5</v>
      </c>
      <c r="B1844" s="44"/>
      <c r="C1844" s="44"/>
      <c r="D1844" s="44"/>
      <c r="E1844" s="239"/>
      <c r="F1844" s="44"/>
      <c r="G1844" s="44"/>
      <c r="H1844" s="52"/>
    </row>
    <row r="1845" spans="1:8" x14ac:dyDescent="0.2">
      <c r="A1845" s="43">
        <v>44868.666666666664</v>
      </c>
      <c r="B1845" s="563"/>
      <c r="C1845" s="563">
        <v>1.4958</v>
      </c>
      <c r="D1845" s="563">
        <v>1.4952000000000001</v>
      </c>
      <c r="E1845" s="565">
        <v>1.4943</v>
      </c>
      <c r="F1845" s="563"/>
      <c r="G1845" s="563">
        <v>1.4948999999999999</v>
      </c>
      <c r="H1845" s="564">
        <v>1.4965999999999999</v>
      </c>
    </row>
    <row r="1846" spans="1:8" ht="13.5" thickBot="1" x14ac:dyDescent="0.25">
      <c r="A1846" s="45">
        <v>44868.833333333336</v>
      </c>
      <c r="B1846" s="559">
        <v>1.4941</v>
      </c>
      <c r="C1846" s="559">
        <v>1.4979</v>
      </c>
      <c r="D1846" s="559">
        <v>1.4942</v>
      </c>
      <c r="E1846" s="561">
        <v>1.4942</v>
      </c>
      <c r="F1846" s="559"/>
      <c r="G1846" s="559">
        <v>1.4942</v>
      </c>
      <c r="H1846" s="560">
        <v>1.4986999999999999</v>
      </c>
    </row>
    <row r="1847" spans="1:8" x14ac:dyDescent="0.2">
      <c r="A1847" s="41">
        <v>44869.145833333336</v>
      </c>
      <c r="B1847" s="525">
        <v>1.4944999999999999</v>
      </c>
      <c r="C1847" s="521">
        <v>1.4966999999999999</v>
      </c>
      <c r="D1847" s="521">
        <v>1.4943</v>
      </c>
      <c r="E1847" s="524">
        <v>1.4942</v>
      </c>
      <c r="F1847" s="521"/>
      <c r="G1847" s="521">
        <v>1.4942</v>
      </c>
      <c r="H1847" s="523">
        <v>1.4978</v>
      </c>
    </row>
    <row r="1848" spans="1:8" x14ac:dyDescent="0.2">
      <c r="A1848" s="43">
        <v>44869.333333333336</v>
      </c>
      <c r="B1848" s="563">
        <v>1.4933000000000001</v>
      </c>
      <c r="C1848" s="563">
        <v>1.4974000000000001</v>
      </c>
      <c r="D1848" s="563">
        <v>1.4942</v>
      </c>
      <c r="E1848" s="565">
        <v>1.4942</v>
      </c>
      <c r="F1848" s="563"/>
      <c r="G1848" s="563">
        <v>1.4942</v>
      </c>
      <c r="H1848" s="564">
        <v>1.4986999999999999</v>
      </c>
    </row>
    <row r="1849" spans="1:8" x14ac:dyDescent="0.2">
      <c r="A1849" s="43">
        <v>44869.5</v>
      </c>
      <c r="B1849" s="563">
        <v>1.496</v>
      </c>
      <c r="C1849" s="563">
        <v>1.4974000000000001</v>
      </c>
      <c r="D1849" s="563">
        <v>1.4954000000000001</v>
      </c>
      <c r="E1849" s="565">
        <v>1.4947999999999999</v>
      </c>
      <c r="F1849" s="563"/>
      <c r="G1849" s="563">
        <v>1.4952000000000001</v>
      </c>
      <c r="H1849" s="564">
        <v>1.4986999999999999</v>
      </c>
    </row>
    <row r="1850" spans="1:8" x14ac:dyDescent="0.2">
      <c r="A1850" s="43">
        <v>44869.5</v>
      </c>
      <c r="B1850" s="563">
        <v>1.496</v>
      </c>
      <c r="C1850" s="563">
        <v>1.4974000000000001</v>
      </c>
      <c r="D1850" s="563">
        <v>1.4954000000000001</v>
      </c>
      <c r="E1850" s="565">
        <v>1.4947999999999999</v>
      </c>
      <c r="F1850" s="563"/>
      <c r="G1850" s="563">
        <v>1.4952000000000001</v>
      </c>
      <c r="H1850" s="564">
        <v>1.4986999999999999</v>
      </c>
    </row>
    <row r="1851" spans="1:8" x14ac:dyDescent="0.2">
      <c r="A1851" s="43">
        <v>44869.666666666664</v>
      </c>
      <c r="B1851" s="563">
        <v>1.4975000000000001</v>
      </c>
      <c r="C1851" s="563">
        <v>1.4978</v>
      </c>
      <c r="D1851" s="563">
        <v>1.4973000000000001</v>
      </c>
      <c r="E1851" s="565">
        <v>1.4964999999999999</v>
      </c>
      <c r="F1851" s="563"/>
      <c r="G1851" s="563">
        <v>1.496</v>
      </c>
      <c r="H1851" s="564">
        <v>1.4991000000000001</v>
      </c>
    </row>
    <row r="1852" spans="1:8" ht="13.5" thickBot="1" x14ac:dyDescent="0.25">
      <c r="A1852" s="45">
        <v>44869.833333333336</v>
      </c>
      <c r="B1852" s="563">
        <v>1.4979</v>
      </c>
      <c r="C1852" s="563">
        <v>1.4978</v>
      </c>
      <c r="D1852" s="563">
        <v>1.4973000000000001</v>
      </c>
      <c r="E1852" s="565">
        <v>1.4975000000000001</v>
      </c>
      <c r="F1852" s="563"/>
      <c r="G1852" s="563">
        <v>1.4971000000000001</v>
      </c>
      <c r="H1852" s="564">
        <v>1.4983</v>
      </c>
    </row>
    <row r="1853" spans="1:8" x14ac:dyDescent="0.2">
      <c r="A1853" s="41">
        <v>44870</v>
      </c>
      <c r="B1853" s="525">
        <v>1.4982</v>
      </c>
      <c r="C1853" s="521">
        <v>1.4975000000000001</v>
      </c>
      <c r="D1853" s="521">
        <v>1.4977</v>
      </c>
      <c r="E1853" s="524">
        <v>1.4976</v>
      </c>
      <c r="F1853" s="521"/>
      <c r="G1853" s="521">
        <v>1.4974000000000001</v>
      </c>
      <c r="H1853" s="523">
        <v>1.4978</v>
      </c>
    </row>
    <row r="1854" spans="1:8" x14ac:dyDescent="0.2">
      <c r="A1854" s="43">
        <v>44870.166666666664</v>
      </c>
      <c r="B1854" s="563">
        <v>1.4978</v>
      </c>
      <c r="C1854" s="563">
        <v>1.4966999999999999</v>
      </c>
      <c r="D1854" s="563">
        <v>1.4976</v>
      </c>
      <c r="E1854" s="565">
        <v>1.4975000000000001</v>
      </c>
      <c r="F1854" s="563"/>
      <c r="G1854" s="563">
        <v>1.4972000000000001</v>
      </c>
      <c r="H1854" s="564">
        <v>1.4976</v>
      </c>
    </row>
    <row r="1855" spans="1:8" x14ac:dyDescent="0.2">
      <c r="A1855" s="43">
        <v>44870.333333333336</v>
      </c>
      <c r="B1855" s="626">
        <v>1.4972000000000001</v>
      </c>
      <c r="C1855" s="626">
        <v>1.4971000000000001</v>
      </c>
      <c r="D1855" s="626">
        <v>1.4977</v>
      </c>
      <c r="E1855" s="628">
        <v>1.4976</v>
      </c>
      <c r="F1855" s="626"/>
      <c r="G1855" s="626">
        <v>1.4975000000000001</v>
      </c>
      <c r="H1855" s="627">
        <v>1.4974000000000001</v>
      </c>
    </row>
    <row r="1856" spans="1:8" x14ac:dyDescent="0.2">
      <c r="A1856" s="43">
        <v>44870.5</v>
      </c>
      <c r="B1856" s="626">
        <v>1.4979</v>
      </c>
      <c r="C1856" s="626">
        <v>1.4977</v>
      </c>
      <c r="D1856" s="626">
        <v>1.4978</v>
      </c>
      <c r="E1856" s="628">
        <v>1.4978</v>
      </c>
      <c r="F1856" s="626"/>
      <c r="G1856" s="626">
        <v>1.4977</v>
      </c>
      <c r="H1856" s="627">
        <v>1.4976</v>
      </c>
    </row>
    <row r="1857" spans="1:8" x14ac:dyDescent="0.2">
      <c r="A1857" s="43">
        <v>44870.666666666664</v>
      </c>
      <c r="B1857" s="563"/>
      <c r="C1857" s="563"/>
      <c r="D1857" s="563"/>
      <c r="E1857" s="565"/>
      <c r="F1857" s="563"/>
      <c r="G1857" s="563"/>
      <c r="H1857" s="564"/>
    </row>
    <row r="1858" spans="1:8" ht="13.5" thickBot="1" x14ac:dyDescent="0.25">
      <c r="A1858" s="45">
        <v>44870.833333333336</v>
      </c>
      <c r="B1858" s="559">
        <v>1.4977</v>
      </c>
      <c r="C1858" s="559">
        <v>1.4979</v>
      </c>
      <c r="D1858" s="559">
        <v>1.4979</v>
      </c>
      <c r="E1858" s="561">
        <v>1.4977</v>
      </c>
      <c r="F1858" s="559"/>
      <c r="G1858" s="559">
        <v>1.4974000000000001</v>
      </c>
      <c r="H1858" s="560">
        <v>1.4979</v>
      </c>
    </row>
    <row r="1859" spans="1:8" x14ac:dyDescent="0.2">
      <c r="A1859" s="41">
        <v>44871</v>
      </c>
      <c r="B1859" s="526">
        <v>1.4974000000000001</v>
      </c>
      <c r="C1859" s="526">
        <v>1.4979</v>
      </c>
      <c r="D1859" s="526">
        <v>1.4979</v>
      </c>
      <c r="E1859" s="527">
        <v>1.4977</v>
      </c>
      <c r="F1859" s="526">
        <v>1.4951000000000001</v>
      </c>
      <c r="G1859" s="526">
        <v>1.4978</v>
      </c>
      <c r="H1859" s="528">
        <v>1.4978</v>
      </c>
    </row>
    <row r="1860" spans="1:8" x14ac:dyDescent="0.2">
      <c r="A1860" s="43">
        <v>44871.166666666664</v>
      </c>
      <c r="B1860" s="44"/>
      <c r="C1860" s="241"/>
      <c r="D1860" s="241"/>
      <c r="E1860" s="242"/>
      <c r="F1860" s="241"/>
      <c r="G1860" s="241"/>
      <c r="H1860" s="243"/>
    </row>
    <row r="1861" spans="1:8" x14ac:dyDescent="0.2">
      <c r="A1861" s="43">
        <v>44871.333333333336</v>
      </c>
      <c r="B1861" s="626">
        <v>1.4974000000000001</v>
      </c>
      <c r="C1861" s="526">
        <v>1.4978</v>
      </c>
      <c r="D1861" s="526">
        <v>1.4979</v>
      </c>
      <c r="E1861" s="527">
        <v>1.4978</v>
      </c>
      <c r="F1861" s="526">
        <v>1.4951000000000001</v>
      </c>
      <c r="G1861" s="526">
        <v>1.4978</v>
      </c>
      <c r="H1861" s="528">
        <v>1.498</v>
      </c>
    </row>
    <row r="1862" spans="1:8" x14ac:dyDescent="0.2">
      <c r="A1862" s="43">
        <v>44871.5</v>
      </c>
      <c r="B1862" s="626">
        <v>1.4974000000000001</v>
      </c>
      <c r="C1862" s="526">
        <v>1.4978</v>
      </c>
      <c r="D1862" s="526">
        <v>1.4979</v>
      </c>
      <c r="E1862" s="527">
        <v>1.4977</v>
      </c>
      <c r="F1862" s="526">
        <v>1.4937</v>
      </c>
      <c r="G1862" s="526">
        <v>1.4977</v>
      </c>
      <c r="H1862" s="528">
        <v>1.4979</v>
      </c>
    </row>
    <row r="1863" spans="1:8" x14ac:dyDescent="0.2">
      <c r="A1863" s="43">
        <v>44871.666666666664</v>
      </c>
      <c r="B1863" s="626">
        <v>1.4976</v>
      </c>
      <c r="C1863" s="626">
        <v>1.4978</v>
      </c>
      <c r="D1863" s="626">
        <v>1.4979</v>
      </c>
      <c r="E1863" s="628">
        <v>1.4977</v>
      </c>
      <c r="F1863" s="626">
        <v>1.4945999999999999</v>
      </c>
      <c r="G1863" s="626">
        <v>1.4979</v>
      </c>
      <c r="H1863" s="627">
        <v>1.498</v>
      </c>
    </row>
    <row r="1864" spans="1:8" ht="13.5" thickBot="1" x14ac:dyDescent="0.25">
      <c r="A1864" s="45">
        <v>44871.833333333336</v>
      </c>
      <c r="B1864" s="404">
        <v>1.4977</v>
      </c>
      <c r="C1864" s="526">
        <v>1.4978</v>
      </c>
      <c r="D1864" s="526">
        <v>1.4979</v>
      </c>
      <c r="E1864" s="527">
        <v>1.4978</v>
      </c>
      <c r="F1864" s="526">
        <v>1.4975000000000001</v>
      </c>
      <c r="G1864" s="526">
        <v>1.4979</v>
      </c>
      <c r="H1864" s="528">
        <v>1.4982</v>
      </c>
    </row>
    <row r="1865" spans="1:8" x14ac:dyDescent="0.2">
      <c r="A1865" s="41">
        <v>44872</v>
      </c>
      <c r="B1865" s="525">
        <v>1.4977</v>
      </c>
      <c r="C1865" s="521">
        <v>1.4978</v>
      </c>
      <c r="D1865" s="521">
        <v>1.498</v>
      </c>
      <c r="E1865" s="524">
        <v>1.4978</v>
      </c>
      <c r="F1865" s="521">
        <v>1.4974000000000001</v>
      </c>
      <c r="G1865" s="521">
        <v>1.4979</v>
      </c>
      <c r="H1865" s="523">
        <v>1.4981</v>
      </c>
    </row>
    <row r="1866" spans="1:8" x14ac:dyDescent="0.2">
      <c r="A1866" s="43">
        <v>44872.166666666664</v>
      </c>
      <c r="B1866" s="626">
        <v>1.498</v>
      </c>
      <c r="C1866" s="526">
        <v>1.4979</v>
      </c>
      <c r="D1866" s="526">
        <v>1.498</v>
      </c>
      <c r="E1866" s="527">
        <v>1.4978</v>
      </c>
      <c r="F1866" s="526">
        <v>1.4978</v>
      </c>
      <c r="G1866" s="526">
        <v>1.4978</v>
      </c>
      <c r="H1866" s="528">
        <v>1.4982</v>
      </c>
    </row>
    <row r="1867" spans="1:8" x14ac:dyDescent="0.2">
      <c r="A1867" s="43">
        <v>44872.333333333336</v>
      </c>
      <c r="B1867" s="640">
        <v>1.4978</v>
      </c>
      <c r="C1867" s="640">
        <v>1.4979</v>
      </c>
      <c r="D1867" s="640">
        <v>1.4981</v>
      </c>
      <c r="E1867" s="642">
        <v>1.4978</v>
      </c>
      <c r="F1867" s="640">
        <v>1.4977</v>
      </c>
      <c r="G1867" s="640">
        <v>1.4979</v>
      </c>
      <c r="H1867" s="641">
        <v>1.498</v>
      </c>
    </row>
    <row r="1868" spans="1:8" x14ac:dyDescent="0.2">
      <c r="A1868" s="43">
        <v>44872.5</v>
      </c>
      <c r="B1868" s="649">
        <v>1.4979</v>
      </c>
      <c r="C1868" s="649">
        <v>1.4979</v>
      </c>
      <c r="D1868" s="649">
        <v>1.4981</v>
      </c>
      <c r="E1868" s="651">
        <v>1.4978</v>
      </c>
      <c r="F1868" s="649">
        <v>1.4978</v>
      </c>
      <c r="G1868" s="649">
        <v>1.4979</v>
      </c>
      <c r="H1868" s="650">
        <v>1.4982</v>
      </c>
    </row>
    <row r="1869" spans="1:8" x14ac:dyDescent="0.2">
      <c r="A1869" s="43">
        <v>44872.666666666664</v>
      </c>
      <c r="B1869" s="649">
        <v>1.4978</v>
      </c>
      <c r="C1869" s="649">
        <v>1.4978</v>
      </c>
      <c r="D1869" s="649">
        <v>1.4981</v>
      </c>
      <c r="E1869" s="651">
        <v>1.4978</v>
      </c>
      <c r="F1869" s="649">
        <v>1.4979</v>
      </c>
      <c r="G1869" s="649">
        <v>1.4979</v>
      </c>
      <c r="H1869" s="650">
        <v>1.4981</v>
      </c>
    </row>
    <row r="1870" spans="1:8" ht="13.5" thickBot="1" x14ac:dyDescent="0.25">
      <c r="A1870" s="45">
        <v>44872.833333333336</v>
      </c>
      <c r="B1870" s="559">
        <v>1.4978</v>
      </c>
      <c r="C1870" s="559">
        <v>1.4978</v>
      </c>
      <c r="D1870" s="559">
        <v>1.4979</v>
      </c>
      <c r="E1870" s="561">
        <v>1.4978</v>
      </c>
      <c r="F1870" s="559">
        <v>1.4978</v>
      </c>
      <c r="G1870" s="559">
        <v>1.4979</v>
      </c>
      <c r="H1870" s="560">
        <v>1.4978</v>
      </c>
    </row>
    <row r="1871" spans="1:8" x14ac:dyDescent="0.2">
      <c r="A1871" s="41">
        <v>44873</v>
      </c>
      <c r="B1871" s="525">
        <v>1.4974000000000001</v>
      </c>
      <c r="C1871" s="521">
        <v>1.4975000000000001</v>
      </c>
      <c r="D1871" s="521">
        <v>1.4977</v>
      </c>
      <c r="E1871" s="524">
        <v>1.4975000000000001</v>
      </c>
      <c r="F1871" s="521">
        <v>1.4978</v>
      </c>
      <c r="G1871" s="521">
        <v>1.4978</v>
      </c>
      <c r="H1871" s="523">
        <v>1.4977</v>
      </c>
    </row>
    <row r="1872" spans="1:8" x14ac:dyDescent="0.2">
      <c r="A1872" s="43">
        <v>44873.166666666664</v>
      </c>
      <c r="B1872" s="649">
        <v>1.4976</v>
      </c>
      <c r="C1872" s="526">
        <v>1.4975000000000001</v>
      </c>
      <c r="D1872" s="526">
        <v>1.4976</v>
      </c>
      <c r="E1872" s="527">
        <v>1.4976</v>
      </c>
      <c r="F1872" s="526">
        <v>1.4977</v>
      </c>
      <c r="G1872" s="526">
        <v>1.4977</v>
      </c>
      <c r="H1872" s="528">
        <v>1.4977</v>
      </c>
    </row>
    <row r="1873" spans="1:8" x14ac:dyDescent="0.2">
      <c r="A1873" s="43">
        <v>44873.333333333336</v>
      </c>
      <c r="B1873" s="657">
        <v>1.4973000000000001</v>
      </c>
      <c r="C1873" s="657">
        <v>1.4975000000000001</v>
      </c>
      <c r="D1873" s="657">
        <v>1.4977</v>
      </c>
      <c r="E1873" s="659">
        <v>1.4975000000000001</v>
      </c>
      <c r="F1873" s="657">
        <v>1.4977</v>
      </c>
      <c r="G1873" s="657">
        <v>1.4974000000000001</v>
      </c>
      <c r="H1873" s="658">
        <v>1.4977</v>
      </c>
    </row>
    <row r="1874" spans="1:8" x14ac:dyDescent="0.2">
      <c r="A1874" s="43">
        <v>44873.5</v>
      </c>
      <c r="B1874" s="657">
        <v>1.4974000000000001</v>
      </c>
      <c r="C1874" s="657">
        <v>1.4975000000000001</v>
      </c>
      <c r="D1874" s="657">
        <v>1.4978</v>
      </c>
      <c r="E1874" s="659">
        <v>1.4975000000000001</v>
      </c>
      <c r="F1874" s="657">
        <v>1.4978</v>
      </c>
      <c r="G1874" s="657">
        <v>1.4976</v>
      </c>
      <c r="H1874" s="658">
        <v>1.4977</v>
      </c>
    </row>
    <row r="1875" spans="1:8" x14ac:dyDescent="0.2">
      <c r="A1875" s="43">
        <v>44873.666666666664</v>
      </c>
      <c r="B1875" s="657">
        <v>1.4975000000000001</v>
      </c>
      <c r="C1875" s="657">
        <v>1.4976</v>
      </c>
      <c r="D1875" s="657">
        <v>1.4977</v>
      </c>
      <c r="E1875" s="659">
        <v>1.4974000000000001</v>
      </c>
      <c r="F1875" s="657">
        <v>1.498</v>
      </c>
      <c r="G1875" s="657">
        <v>1.4979</v>
      </c>
      <c r="H1875" s="658">
        <v>1.4979</v>
      </c>
    </row>
    <row r="1876" spans="1:8" ht="13.5" thickBot="1" x14ac:dyDescent="0.25">
      <c r="A1876" s="45">
        <v>44873.833333333336</v>
      </c>
      <c r="B1876" s="46">
        <v>1.4973000000000001</v>
      </c>
      <c r="C1876" s="46">
        <v>1.4976</v>
      </c>
      <c r="D1876" s="46">
        <v>1.4976</v>
      </c>
      <c r="E1876" s="177">
        <v>1.4974000000000001</v>
      </c>
      <c r="F1876" s="46">
        <v>1.4979</v>
      </c>
      <c r="G1876" s="46">
        <v>1.4977</v>
      </c>
      <c r="H1876" s="53">
        <v>1.4978</v>
      </c>
    </row>
    <row r="1877" spans="1:8" x14ac:dyDescent="0.2">
      <c r="A1877" s="41">
        <v>44874</v>
      </c>
      <c r="B1877" s="240">
        <v>1.4974000000000001</v>
      </c>
      <c r="C1877" s="42">
        <v>1.4976</v>
      </c>
      <c r="D1877" s="42">
        <v>1.4976</v>
      </c>
      <c r="E1877" s="176">
        <v>1.4974000000000001</v>
      </c>
      <c r="F1877" s="42">
        <v>1.4977</v>
      </c>
      <c r="G1877" s="42">
        <v>1.4978</v>
      </c>
      <c r="H1877" s="51">
        <v>1.498</v>
      </c>
    </row>
    <row r="1878" spans="1:8" x14ac:dyDescent="0.2">
      <c r="A1878" s="43">
        <v>44874.166666666664</v>
      </c>
      <c r="B1878" s="526">
        <v>1.4977</v>
      </c>
      <c r="C1878" s="526">
        <v>1.4976</v>
      </c>
      <c r="D1878" s="526">
        <v>1.4975000000000001</v>
      </c>
      <c r="E1878" s="527">
        <v>1.4976</v>
      </c>
      <c r="F1878" s="526">
        <v>1.4978</v>
      </c>
      <c r="G1878" s="526">
        <v>1.4978</v>
      </c>
      <c r="H1878" s="528">
        <v>1.4978</v>
      </c>
    </row>
    <row r="1879" spans="1:8" x14ac:dyDescent="0.2">
      <c r="A1879" s="43">
        <v>44874.333333333336</v>
      </c>
      <c r="B1879" s="526">
        <v>1.4977</v>
      </c>
      <c r="C1879" s="526">
        <v>1.4972000000000001</v>
      </c>
      <c r="D1879" s="526">
        <v>1.4975000000000001</v>
      </c>
      <c r="E1879" s="527">
        <v>1.4973000000000001</v>
      </c>
      <c r="F1879" s="526">
        <v>1.4979</v>
      </c>
      <c r="G1879" s="526">
        <v>1.4978</v>
      </c>
      <c r="H1879" s="528">
        <v>1.4979</v>
      </c>
    </row>
    <row r="1880" spans="1:8" x14ac:dyDescent="0.2">
      <c r="A1880" s="43">
        <v>44874.5</v>
      </c>
      <c r="B1880" s="526">
        <v>1.4977</v>
      </c>
      <c r="C1880" s="526">
        <v>1.4976</v>
      </c>
      <c r="D1880" s="526">
        <v>1.4975000000000001</v>
      </c>
      <c r="E1880" s="527">
        <v>1.4973000000000001</v>
      </c>
      <c r="F1880" s="526">
        <v>1.4978</v>
      </c>
      <c r="G1880" s="526">
        <v>1.4978</v>
      </c>
      <c r="H1880" s="528">
        <v>1.4981</v>
      </c>
    </row>
    <row r="1881" spans="1:8" x14ac:dyDescent="0.2">
      <c r="A1881" s="43">
        <v>44874.666666666664</v>
      </c>
      <c r="B1881" s="526">
        <v>1.4977</v>
      </c>
      <c r="C1881" s="526">
        <v>1.4973000000000001</v>
      </c>
      <c r="D1881" s="526">
        <v>1.4975000000000001</v>
      </c>
      <c r="E1881" s="527">
        <v>1.4973000000000001</v>
      </c>
      <c r="F1881" s="526">
        <v>1.4979</v>
      </c>
      <c r="G1881" s="526">
        <v>1.4978</v>
      </c>
      <c r="H1881" s="528">
        <v>1.4982</v>
      </c>
    </row>
    <row r="1882" spans="1:8" ht="13.5" thickBot="1" x14ac:dyDescent="0.25">
      <c r="A1882" s="45">
        <v>44874.833333333336</v>
      </c>
      <c r="B1882" s="559">
        <v>1.4978</v>
      </c>
      <c r="C1882" s="559">
        <v>1.4974000000000001</v>
      </c>
      <c r="D1882" s="559">
        <v>1.4975000000000001</v>
      </c>
      <c r="E1882" s="561">
        <v>1.4973000000000001</v>
      </c>
      <c r="F1882" s="559">
        <v>1.4979</v>
      </c>
      <c r="G1882" s="559">
        <v>1.4979</v>
      </c>
      <c r="H1882" s="560">
        <v>1.4982</v>
      </c>
    </row>
    <row r="1883" spans="1:8" x14ac:dyDescent="0.2">
      <c r="A1883" s="41">
        <v>44875</v>
      </c>
      <c r="B1883" s="525">
        <v>1.498</v>
      </c>
      <c r="C1883" s="521">
        <v>1.4977</v>
      </c>
      <c r="D1883" s="521">
        <v>1.4976</v>
      </c>
      <c r="E1883" s="524">
        <v>1.4974000000000001</v>
      </c>
      <c r="F1883" s="521">
        <v>1.4979</v>
      </c>
      <c r="G1883" s="521">
        <v>1.4981</v>
      </c>
      <c r="H1883" s="523">
        <v>1.498</v>
      </c>
    </row>
    <row r="1884" spans="1:8" x14ac:dyDescent="0.2">
      <c r="A1884" s="43">
        <v>44875.166666666664</v>
      </c>
      <c r="B1884" s="657">
        <v>1.4978</v>
      </c>
      <c r="C1884" s="526">
        <v>1.4977</v>
      </c>
      <c r="D1884" s="526">
        <v>1.4978</v>
      </c>
      <c r="E1884" s="527">
        <v>1.4974000000000001</v>
      </c>
      <c r="F1884" s="526">
        <v>1.4979</v>
      </c>
      <c r="G1884" s="526">
        <v>1.4979</v>
      </c>
      <c r="H1884" s="528">
        <v>1.4981</v>
      </c>
    </row>
    <row r="1885" spans="1:8" x14ac:dyDescent="0.2">
      <c r="A1885" s="43">
        <v>44875.333333333336</v>
      </c>
      <c r="B1885" s="657">
        <v>1.4978</v>
      </c>
      <c r="C1885" s="657">
        <v>1.4977</v>
      </c>
      <c r="D1885" s="657">
        <v>1.4978</v>
      </c>
      <c r="E1885" s="659">
        <v>1.4975000000000001</v>
      </c>
      <c r="F1885" s="657">
        <v>1.4979</v>
      </c>
      <c r="G1885" s="657">
        <v>1.4979</v>
      </c>
      <c r="H1885" s="658">
        <v>1.4982</v>
      </c>
    </row>
    <row r="1886" spans="1:8" x14ac:dyDescent="0.2">
      <c r="A1886" s="43">
        <v>44875.5</v>
      </c>
      <c r="B1886" s="657">
        <v>1.4977</v>
      </c>
      <c r="C1886" s="657">
        <v>1.4976</v>
      </c>
      <c r="D1886" s="657">
        <v>1.4978</v>
      </c>
      <c r="E1886" s="659">
        <v>1.4976</v>
      </c>
      <c r="F1886" s="657">
        <v>1.4979</v>
      </c>
      <c r="G1886" s="657">
        <v>1.4978</v>
      </c>
      <c r="H1886" s="658">
        <v>1.4981</v>
      </c>
    </row>
    <row r="1887" spans="1:8" x14ac:dyDescent="0.2">
      <c r="A1887" s="43">
        <v>44875.666666666664</v>
      </c>
      <c r="B1887" s="657">
        <v>1.4977</v>
      </c>
      <c r="C1887" s="657">
        <v>1.4976</v>
      </c>
      <c r="D1887" s="657">
        <v>1.4978</v>
      </c>
      <c r="E1887" s="659">
        <v>1.4975000000000001</v>
      </c>
      <c r="F1887" s="657">
        <v>1.4979</v>
      </c>
      <c r="G1887" s="657">
        <v>1.4978</v>
      </c>
      <c r="H1887" s="658">
        <v>1.4981</v>
      </c>
    </row>
    <row r="1888" spans="1:8" ht="13.5" thickBot="1" x14ac:dyDescent="0.25">
      <c r="A1888" s="45">
        <v>44875.833333333336</v>
      </c>
      <c r="B1888" s="674">
        <v>1.4977</v>
      </c>
      <c r="C1888" s="674">
        <v>1.4977</v>
      </c>
      <c r="D1888" s="674">
        <v>1.4979</v>
      </c>
      <c r="E1888" s="678">
        <v>1.4976</v>
      </c>
      <c r="F1888" s="674">
        <v>1.4979</v>
      </c>
      <c r="G1888" s="674">
        <v>1.4978</v>
      </c>
      <c r="H1888" s="676">
        <v>1.4979</v>
      </c>
    </row>
    <row r="1889" spans="1:8" x14ac:dyDescent="0.2">
      <c r="A1889" s="41">
        <v>44876</v>
      </c>
      <c r="B1889" s="679">
        <v>1.4976</v>
      </c>
      <c r="C1889" s="672">
        <v>1.4977</v>
      </c>
      <c r="D1889" s="672">
        <v>1.4978</v>
      </c>
      <c r="E1889" s="677">
        <v>1.4976</v>
      </c>
      <c r="F1889" s="672">
        <v>1.4979</v>
      </c>
      <c r="G1889" s="672">
        <v>1.4978</v>
      </c>
      <c r="H1889" s="675">
        <v>1.4978</v>
      </c>
    </row>
    <row r="1890" spans="1:8" x14ac:dyDescent="0.2">
      <c r="A1890" s="43">
        <v>44876.166666666664</v>
      </c>
      <c r="B1890" s="673">
        <v>1.4977</v>
      </c>
      <c r="C1890" s="680">
        <v>1.4978</v>
      </c>
      <c r="D1890" s="680">
        <v>1.498</v>
      </c>
      <c r="E1890" s="681">
        <v>1.4975000000000001</v>
      </c>
      <c r="F1890" s="680">
        <v>1.4979</v>
      </c>
      <c r="G1890" s="680">
        <v>1.4978</v>
      </c>
      <c r="H1890" s="682">
        <v>1.498</v>
      </c>
    </row>
    <row r="1891" spans="1:8" x14ac:dyDescent="0.2">
      <c r="A1891" s="43">
        <v>44876.333333333336</v>
      </c>
      <c r="B1891" s="673">
        <v>1.4977</v>
      </c>
      <c r="C1891" s="673">
        <v>1.4977</v>
      </c>
      <c r="D1891" s="673">
        <v>1.4979</v>
      </c>
      <c r="E1891" s="659">
        <v>1.4974000000000001</v>
      </c>
      <c r="F1891" s="673">
        <v>1.4978</v>
      </c>
      <c r="G1891" s="673">
        <v>1.4978</v>
      </c>
      <c r="H1891" s="658">
        <v>1.498</v>
      </c>
    </row>
    <row r="1892" spans="1:8" x14ac:dyDescent="0.2">
      <c r="A1892" s="43">
        <v>44876.5</v>
      </c>
      <c r="B1892" s="673">
        <v>1.4977</v>
      </c>
      <c r="C1892" s="673">
        <v>1.4977</v>
      </c>
      <c r="D1892" s="673">
        <v>1.4979</v>
      </c>
      <c r="E1892" s="659">
        <v>1.4977</v>
      </c>
      <c r="F1892" s="673">
        <v>1.4978</v>
      </c>
      <c r="G1892" s="673">
        <v>1.4978</v>
      </c>
      <c r="H1892" s="658">
        <v>1.498</v>
      </c>
    </row>
    <row r="1893" spans="1:8" x14ac:dyDescent="0.2">
      <c r="A1893" s="43">
        <v>44876.666666666664</v>
      </c>
      <c r="B1893" s="673">
        <v>1.4978</v>
      </c>
      <c r="C1893" s="673">
        <v>1.4977</v>
      </c>
      <c r="D1893" s="673">
        <v>1.4978</v>
      </c>
      <c r="E1893" s="659">
        <v>1.4976</v>
      </c>
      <c r="F1893" s="673">
        <v>1.4978</v>
      </c>
      <c r="G1893" s="673">
        <v>1.4977</v>
      </c>
      <c r="H1893" s="658">
        <v>1.4979</v>
      </c>
    </row>
    <row r="1894" spans="1:8" ht="13.5" thickBot="1" x14ac:dyDescent="0.25">
      <c r="A1894" s="693">
        <v>44876.833333333336</v>
      </c>
      <c r="B1894" s="694">
        <v>1.4978</v>
      </c>
      <c r="C1894" s="694">
        <v>1.4978</v>
      </c>
      <c r="D1894" s="694">
        <v>1.498</v>
      </c>
      <c r="E1894" s="698">
        <v>1.4976</v>
      </c>
      <c r="F1894" s="694">
        <v>1.4979</v>
      </c>
      <c r="G1894" s="694">
        <v>1.4979</v>
      </c>
      <c r="H1894" s="696">
        <v>1.498</v>
      </c>
    </row>
    <row r="1895" spans="1:8" x14ac:dyDescent="0.2">
      <c r="A1895" s="689">
        <v>44877</v>
      </c>
      <c r="B1895" s="699">
        <v>1.4978</v>
      </c>
      <c r="C1895" s="690">
        <v>1.4977</v>
      </c>
      <c r="D1895" s="690">
        <v>1.4979</v>
      </c>
      <c r="E1895" s="697">
        <v>1.4977</v>
      </c>
      <c r="F1895" s="690">
        <v>1.4979</v>
      </c>
      <c r="G1895" s="690">
        <v>1.4979</v>
      </c>
      <c r="H1895" s="695">
        <v>1.4979</v>
      </c>
    </row>
    <row r="1896" spans="1:8" x14ac:dyDescent="0.2">
      <c r="A1896" s="691">
        <v>44877.166666666664</v>
      </c>
      <c r="B1896" s="692">
        <v>1.4978</v>
      </c>
      <c r="C1896" s="700">
        <v>1.4979</v>
      </c>
      <c r="D1896" s="700">
        <v>1.4979</v>
      </c>
      <c r="E1896" s="701">
        <v>1.4976</v>
      </c>
      <c r="F1896" s="700">
        <v>1.4979</v>
      </c>
      <c r="G1896" s="700">
        <v>1.4979</v>
      </c>
      <c r="H1896" s="702">
        <v>1.4979</v>
      </c>
    </row>
    <row r="1897" spans="1:8" x14ac:dyDescent="0.2">
      <c r="A1897" s="43">
        <v>44877.333333333336</v>
      </c>
      <c r="B1897" s="692">
        <v>1.4977</v>
      </c>
      <c r="C1897" s="692">
        <v>1.4978</v>
      </c>
      <c r="D1897" s="692">
        <v>1.4977</v>
      </c>
      <c r="E1897" s="659">
        <v>1.4976</v>
      </c>
      <c r="F1897" s="692">
        <v>1.4978</v>
      </c>
      <c r="G1897" s="692">
        <v>1.4978</v>
      </c>
      <c r="H1897" s="658">
        <v>1.4979</v>
      </c>
    </row>
    <row r="1898" spans="1:8" x14ac:dyDescent="0.2">
      <c r="A1898" s="43">
        <v>44877.5</v>
      </c>
      <c r="B1898" s="692">
        <v>1.4979</v>
      </c>
      <c r="C1898" s="692">
        <v>1.4978</v>
      </c>
      <c r="D1898" s="692">
        <v>1.4976</v>
      </c>
      <c r="E1898" s="659">
        <v>1.4977</v>
      </c>
      <c r="F1898" s="692">
        <v>1.4979</v>
      </c>
      <c r="G1898" s="692">
        <v>1.4978</v>
      </c>
      <c r="H1898" s="658">
        <v>1.498</v>
      </c>
    </row>
    <row r="1899" spans="1:8" x14ac:dyDescent="0.2">
      <c r="A1899" s="43">
        <v>44877.666666666664</v>
      </c>
      <c r="B1899" s="692">
        <v>1.4979</v>
      </c>
      <c r="C1899" s="692">
        <v>1.4978</v>
      </c>
      <c r="D1899" s="692">
        <v>1.4977</v>
      </c>
      <c r="E1899" s="659">
        <v>1.4977</v>
      </c>
      <c r="F1899" s="692">
        <v>1.4979</v>
      </c>
      <c r="G1899" s="692">
        <v>1.4979</v>
      </c>
      <c r="H1899" s="658">
        <v>1.498</v>
      </c>
    </row>
    <row r="1900" spans="1:8" ht="13.5" thickBot="1" x14ac:dyDescent="0.25">
      <c r="A1900" s="45">
        <v>44877.833333333336</v>
      </c>
      <c r="B1900" s="692">
        <v>1.4976</v>
      </c>
      <c r="C1900" s="692">
        <v>1.4977</v>
      </c>
      <c r="D1900" s="692">
        <v>1.4972000000000001</v>
      </c>
      <c r="E1900" s="659">
        <v>1.4976</v>
      </c>
      <c r="F1900" s="692">
        <v>1.4979</v>
      </c>
      <c r="G1900" s="692">
        <v>1.4978</v>
      </c>
      <c r="H1900" s="658">
        <v>1.4979</v>
      </c>
    </row>
    <row r="1901" spans="1:8" x14ac:dyDescent="0.2">
      <c r="A1901" s="41">
        <v>44878</v>
      </c>
      <c r="B1901" s="699">
        <v>1.4976</v>
      </c>
      <c r="C1901" s="690">
        <v>1.4977</v>
      </c>
      <c r="D1901" s="690">
        <v>1.4973000000000001</v>
      </c>
      <c r="E1901" s="697">
        <v>1.4976</v>
      </c>
      <c r="F1901" s="690">
        <v>1.4978</v>
      </c>
      <c r="G1901" s="690">
        <v>1.4978</v>
      </c>
      <c r="H1901" s="695">
        <v>1.4979</v>
      </c>
    </row>
    <row r="1902" spans="1:8" x14ac:dyDescent="0.2">
      <c r="A1902" s="43">
        <v>44878.166666666664</v>
      </c>
      <c r="B1902" s="692">
        <v>1.4976</v>
      </c>
      <c r="C1902" s="700">
        <v>1.4976</v>
      </c>
      <c r="D1902" s="700">
        <v>1.4973000000000001</v>
      </c>
      <c r="E1902" s="701">
        <v>1.4977</v>
      </c>
      <c r="F1902" s="700">
        <v>1.4978</v>
      </c>
      <c r="G1902" s="700">
        <v>1.4978</v>
      </c>
      <c r="H1902" s="702">
        <v>1.4978</v>
      </c>
    </row>
    <row r="1903" spans="1:8" x14ac:dyDescent="0.2">
      <c r="A1903" s="43">
        <v>44878.333333333336</v>
      </c>
      <c r="B1903" s="692">
        <v>1.4977</v>
      </c>
      <c r="C1903" s="692">
        <v>1.4978</v>
      </c>
      <c r="D1903" s="692">
        <v>1.4978</v>
      </c>
      <c r="E1903" s="659">
        <v>1.4976</v>
      </c>
      <c r="F1903" s="692">
        <v>1.4979</v>
      </c>
      <c r="G1903" s="692">
        <v>1.4977</v>
      </c>
      <c r="H1903" s="658">
        <v>1.498</v>
      </c>
    </row>
    <row r="1904" spans="1:8" x14ac:dyDescent="0.2">
      <c r="A1904" s="43">
        <v>44878.5</v>
      </c>
      <c r="B1904" s="692">
        <v>1.4978</v>
      </c>
      <c r="C1904" s="692">
        <v>1.4975000000000001</v>
      </c>
      <c r="D1904" s="692">
        <v>1.498</v>
      </c>
      <c r="E1904" s="659">
        <v>1.4978</v>
      </c>
      <c r="F1904" s="692">
        <v>1.498</v>
      </c>
      <c r="G1904" s="692">
        <v>1.4979</v>
      </c>
      <c r="H1904" s="658">
        <v>1.4982</v>
      </c>
    </row>
    <row r="1905" spans="1:8" x14ac:dyDescent="0.2">
      <c r="A1905" s="43">
        <v>44878.666666666664</v>
      </c>
      <c r="B1905" s="692">
        <v>1.4978</v>
      </c>
      <c r="C1905" s="692">
        <v>1.4973000000000001</v>
      </c>
      <c r="D1905" s="692">
        <v>1.4979</v>
      </c>
      <c r="E1905" s="659">
        <v>1.4979</v>
      </c>
      <c r="F1905" s="692">
        <v>1.498</v>
      </c>
      <c r="G1905" s="692">
        <v>1.4979</v>
      </c>
      <c r="H1905" s="658">
        <v>1.498</v>
      </c>
    </row>
    <row r="1906" spans="1:8" ht="13.5" thickBot="1" x14ac:dyDescent="0.25">
      <c r="A1906" s="45">
        <v>44878.833333333336</v>
      </c>
      <c r="B1906" s="692">
        <v>1.4979</v>
      </c>
      <c r="C1906" s="692">
        <v>1.4975000000000001</v>
      </c>
      <c r="D1906" s="692">
        <v>1.4981</v>
      </c>
      <c r="E1906" s="659">
        <v>1.4977</v>
      </c>
      <c r="F1906" s="692">
        <v>1.498</v>
      </c>
      <c r="G1906" s="692">
        <v>1.4979</v>
      </c>
      <c r="H1906" s="658">
        <v>1.4979</v>
      </c>
    </row>
    <row r="1907" spans="1:8" x14ac:dyDescent="0.2">
      <c r="A1907" s="41">
        <v>44879</v>
      </c>
      <c r="B1907" s="699">
        <v>1.498</v>
      </c>
      <c r="C1907" s="690">
        <v>1.4976</v>
      </c>
      <c r="D1907" s="690">
        <v>1.4982</v>
      </c>
      <c r="E1907" s="697">
        <v>1.4977</v>
      </c>
      <c r="F1907" s="690">
        <v>1.4981</v>
      </c>
      <c r="G1907" s="690">
        <v>1.4979</v>
      </c>
      <c r="H1907" s="695">
        <v>1.4979</v>
      </c>
    </row>
    <row r="1908" spans="1:8" x14ac:dyDescent="0.2">
      <c r="A1908" s="43">
        <v>44879.166666666664</v>
      </c>
      <c r="B1908" s="692">
        <v>1.498</v>
      </c>
      <c r="C1908" s="700">
        <v>1.4976</v>
      </c>
      <c r="D1908" s="700">
        <v>1.4981</v>
      </c>
      <c r="E1908" s="701">
        <v>1.4977</v>
      </c>
      <c r="F1908" s="700">
        <v>1.4981</v>
      </c>
      <c r="G1908" s="700">
        <v>1.4979</v>
      </c>
      <c r="H1908" s="702">
        <v>1.4979</v>
      </c>
    </row>
    <row r="1909" spans="1:8" x14ac:dyDescent="0.2">
      <c r="A1909" s="43">
        <v>44879.333333333336</v>
      </c>
      <c r="B1909" s="692">
        <v>1.4979</v>
      </c>
      <c r="C1909" s="692">
        <v>1.4977</v>
      </c>
      <c r="D1909" s="692">
        <v>1.4981</v>
      </c>
      <c r="E1909" s="659">
        <v>1.4979</v>
      </c>
      <c r="F1909" s="692">
        <v>1.4981</v>
      </c>
      <c r="G1909" s="692">
        <v>1.4977</v>
      </c>
      <c r="H1909" s="658">
        <v>1.4981</v>
      </c>
    </row>
    <row r="1910" spans="1:8" x14ac:dyDescent="0.2">
      <c r="A1910" s="43">
        <v>44879.5</v>
      </c>
      <c r="B1910" s="692">
        <v>1.4981</v>
      </c>
      <c r="C1910" s="692">
        <v>1.4981</v>
      </c>
      <c r="D1910" s="692">
        <v>1.4983</v>
      </c>
      <c r="E1910" s="659">
        <v>1.498</v>
      </c>
      <c r="F1910" s="692">
        <v>1.4983</v>
      </c>
      <c r="G1910" s="692">
        <v>1.4979</v>
      </c>
      <c r="H1910" s="658">
        <v>1.4982</v>
      </c>
    </row>
    <row r="1911" spans="1:8" x14ac:dyDescent="0.2">
      <c r="A1911" s="43">
        <v>44879.666666666664</v>
      </c>
      <c r="B1911" s="692">
        <v>1.4987999999999999</v>
      </c>
      <c r="C1911" s="692">
        <v>1.4986999999999999</v>
      </c>
      <c r="D1911" s="692">
        <v>1.4990000000000001</v>
      </c>
      <c r="E1911" s="659">
        <v>1.4984</v>
      </c>
      <c r="F1911" s="692">
        <v>1.4986999999999999</v>
      </c>
      <c r="G1911" s="692">
        <v>1.4983</v>
      </c>
      <c r="H1911" s="658">
        <v>1.4985999999999999</v>
      </c>
    </row>
    <row r="1912" spans="1:8" ht="13.5" thickBot="1" x14ac:dyDescent="0.25">
      <c r="A1912" s="45">
        <v>44879.833333333336</v>
      </c>
      <c r="B1912" s="694">
        <v>1.4991000000000001</v>
      </c>
      <c r="C1912" s="694">
        <v>1.4988999999999999</v>
      </c>
      <c r="D1912" s="694">
        <v>1.4991000000000001</v>
      </c>
      <c r="E1912" s="698">
        <v>1.4986999999999999</v>
      </c>
      <c r="F1912" s="694">
        <v>1.4988999999999999</v>
      </c>
      <c r="G1912" s="694">
        <v>1.4983</v>
      </c>
      <c r="H1912" s="696">
        <v>1.4987999999999999</v>
      </c>
    </row>
    <row r="1913" spans="1:8" x14ac:dyDescent="0.2">
      <c r="A1913" s="41">
        <v>44880</v>
      </c>
      <c r="B1913" s="699">
        <v>1.4991000000000001</v>
      </c>
      <c r="C1913" s="690">
        <v>1.4988999999999999</v>
      </c>
      <c r="D1913" s="690">
        <v>1.4992000000000001</v>
      </c>
      <c r="E1913" s="697">
        <v>1.4986999999999999</v>
      </c>
      <c r="F1913" s="690">
        <v>1.4988999999999999</v>
      </c>
      <c r="G1913" s="690">
        <v>1.4984999999999999</v>
      </c>
      <c r="H1913" s="695">
        <v>1.4987999999999999</v>
      </c>
    </row>
    <row r="1914" spans="1:8" x14ac:dyDescent="0.2">
      <c r="A1914" s="43">
        <v>44880.166666666664</v>
      </c>
      <c r="B1914" s="692">
        <v>1.4985999999999999</v>
      </c>
      <c r="C1914" s="700">
        <v>1.4984999999999999</v>
      </c>
      <c r="D1914" s="700">
        <v>1.4986999999999999</v>
      </c>
      <c r="E1914" s="701">
        <v>1.4984</v>
      </c>
      <c r="F1914" s="700">
        <v>1.4986999999999999</v>
      </c>
      <c r="G1914" s="700">
        <v>1.4984999999999999</v>
      </c>
      <c r="H1914" s="702">
        <v>1.4985999999999999</v>
      </c>
    </row>
    <row r="1915" spans="1:8" x14ac:dyDescent="0.2">
      <c r="A1915" s="43">
        <v>44880.333333333336</v>
      </c>
      <c r="B1915" s="692">
        <v>1.4985999999999999</v>
      </c>
      <c r="C1915" s="692">
        <v>1.4984999999999999</v>
      </c>
      <c r="D1915" s="692">
        <v>1.4986999999999999</v>
      </c>
      <c r="E1915" s="659">
        <v>1.4984</v>
      </c>
      <c r="F1915" s="692">
        <v>1.4985999999999999</v>
      </c>
      <c r="G1915" s="692">
        <v>1.4985999999999999</v>
      </c>
      <c r="H1915" s="658">
        <v>1.4984999999999999</v>
      </c>
    </row>
    <row r="1916" spans="1:8" x14ac:dyDescent="0.2">
      <c r="A1916" s="43">
        <v>44880.5</v>
      </c>
      <c r="B1916" s="692">
        <v>1.4986999999999999</v>
      </c>
      <c r="C1916" s="692">
        <v>1.4984999999999999</v>
      </c>
      <c r="D1916" s="692">
        <v>1.4986999999999999</v>
      </c>
      <c r="E1916" s="659">
        <v>1.4983</v>
      </c>
      <c r="F1916" s="692">
        <v>1.4985999999999999</v>
      </c>
      <c r="G1916" s="692">
        <v>1.4984999999999999</v>
      </c>
      <c r="H1916" s="658">
        <v>1.4983</v>
      </c>
    </row>
    <row r="1917" spans="1:8" x14ac:dyDescent="0.2">
      <c r="A1917" s="43">
        <v>44880.666666666664</v>
      </c>
      <c r="B1917" s="692">
        <v>1.4984</v>
      </c>
      <c r="C1917" s="692">
        <v>1.4984</v>
      </c>
      <c r="D1917" s="692">
        <v>1.4985999999999999</v>
      </c>
      <c r="E1917" s="659">
        <v>1.4982</v>
      </c>
      <c r="F1917" s="692">
        <v>1.4985999999999999</v>
      </c>
      <c r="G1917" s="692">
        <v>1.4984999999999999</v>
      </c>
      <c r="H1917" s="658">
        <v>1.4983</v>
      </c>
    </row>
    <row r="1918" spans="1:8" ht="13.5" thickBot="1" x14ac:dyDescent="0.25">
      <c r="A1918" s="45">
        <v>44880.833333333336</v>
      </c>
      <c r="B1918" s="694">
        <v>1.4981</v>
      </c>
      <c r="C1918" s="694">
        <v>1.4982</v>
      </c>
      <c r="D1918" s="694">
        <v>1.4984999999999999</v>
      </c>
      <c r="E1918" s="698">
        <v>1.4981</v>
      </c>
      <c r="F1918" s="694">
        <v>1.4984</v>
      </c>
      <c r="G1918" s="694">
        <v>1.4983</v>
      </c>
      <c r="H1918" s="696">
        <v>1.4982</v>
      </c>
    </row>
    <row r="1919" spans="1:8" x14ac:dyDescent="0.2">
      <c r="A1919" s="41">
        <v>44881</v>
      </c>
      <c r="B1919" s="699">
        <v>1.498</v>
      </c>
      <c r="C1919" s="690">
        <v>1.4981</v>
      </c>
      <c r="D1919" s="690">
        <v>1.4983</v>
      </c>
      <c r="E1919" s="697">
        <v>1.498</v>
      </c>
      <c r="F1919" s="690">
        <v>1.4983</v>
      </c>
      <c r="G1919" s="690">
        <v>1.4982</v>
      </c>
      <c r="H1919" s="695">
        <v>1.4981</v>
      </c>
    </row>
    <row r="1920" spans="1:8" x14ac:dyDescent="0.2">
      <c r="A1920" s="43">
        <v>44881.166666666664</v>
      </c>
      <c r="B1920" s="692">
        <v>1.498</v>
      </c>
      <c r="C1920" s="700">
        <v>1.4981</v>
      </c>
      <c r="D1920" s="700">
        <v>1.4982</v>
      </c>
      <c r="E1920" s="701">
        <v>1.4981</v>
      </c>
      <c r="F1920" s="700">
        <v>1.4983</v>
      </c>
      <c r="G1920" s="700">
        <v>1.4982</v>
      </c>
      <c r="H1920" s="702">
        <v>1.498</v>
      </c>
    </row>
    <row r="1921" spans="1:8" x14ac:dyDescent="0.2">
      <c r="A1921" s="43">
        <v>44881.333333333336</v>
      </c>
      <c r="B1921" s="692">
        <v>1.4981</v>
      </c>
      <c r="C1921" s="692">
        <v>1.498</v>
      </c>
      <c r="D1921" s="692">
        <v>1.4984</v>
      </c>
      <c r="E1921" s="659">
        <v>1.4979</v>
      </c>
      <c r="F1921" s="692">
        <v>1.4982</v>
      </c>
      <c r="G1921" s="692">
        <v>1.4982</v>
      </c>
      <c r="H1921" s="658">
        <v>1.4981</v>
      </c>
    </row>
    <row r="1922" spans="1:8" x14ac:dyDescent="0.2">
      <c r="A1922" s="43">
        <v>44881.5</v>
      </c>
      <c r="B1922" s="692">
        <v>1.4979</v>
      </c>
      <c r="C1922" s="692">
        <v>1.498</v>
      </c>
      <c r="D1922" s="692">
        <v>1.4983</v>
      </c>
      <c r="E1922" s="659">
        <v>1.4978</v>
      </c>
      <c r="F1922" s="692">
        <v>1.4982</v>
      </c>
      <c r="G1922" s="692">
        <v>1.4982</v>
      </c>
      <c r="H1922" s="658">
        <v>1.4981</v>
      </c>
    </row>
    <row r="1923" spans="1:8" x14ac:dyDescent="0.2">
      <c r="A1923" s="43">
        <v>44881.666666666664</v>
      </c>
      <c r="B1923" s="692">
        <v>1.4979</v>
      </c>
      <c r="C1923" s="692">
        <v>1.4981</v>
      </c>
      <c r="D1923" s="692">
        <v>1.4983</v>
      </c>
      <c r="E1923" s="659">
        <v>1.4979</v>
      </c>
      <c r="F1923" s="692">
        <v>1.4982</v>
      </c>
      <c r="G1923" s="692">
        <v>1.4981</v>
      </c>
      <c r="H1923" s="658">
        <v>1.4982</v>
      </c>
    </row>
    <row r="1924" spans="1:8" ht="13.5" thickBot="1" x14ac:dyDescent="0.25">
      <c r="A1924" s="45">
        <v>44881.833333333336</v>
      </c>
      <c r="B1924" s="694">
        <v>1.4977</v>
      </c>
      <c r="C1924" s="694">
        <v>1.498</v>
      </c>
      <c r="D1924" s="694">
        <v>1.4982</v>
      </c>
      <c r="E1924" s="698">
        <v>1.4978</v>
      </c>
      <c r="F1924" s="694">
        <v>1.4981</v>
      </c>
      <c r="G1924" s="694">
        <v>1.4981</v>
      </c>
      <c r="H1924" s="696">
        <v>1.498</v>
      </c>
    </row>
    <row r="1925" spans="1:8" x14ac:dyDescent="0.2">
      <c r="A1925" s="41">
        <v>44882</v>
      </c>
      <c r="B1925" s="699">
        <v>1.4977</v>
      </c>
      <c r="C1925" s="690">
        <v>1.498</v>
      </c>
      <c r="D1925" s="690">
        <v>1.4982</v>
      </c>
      <c r="E1925" s="697">
        <v>1.4978</v>
      </c>
      <c r="F1925" s="690">
        <v>1.4981</v>
      </c>
      <c r="G1925" s="690">
        <v>1.498</v>
      </c>
      <c r="H1925" s="695">
        <v>1.498</v>
      </c>
    </row>
    <row r="1926" spans="1:8" x14ac:dyDescent="0.2">
      <c r="A1926" s="43">
        <v>44882.166666666664</v>
      </c>
      <c r="B1926" s="692">
        <v>1.4976</v>
      </c>
      <c r="C1926" s="700">
        <v>1.498</v>
      </c>
      <c r="D1926" s="700">
        <v>1.4982</v>
      </c>
      <c r="E1926" s="701">
        <v>1.4978</v>
      </c>
      <c r="F1926" s="700">
        <v>1.4981</v>
      </c>
      <c r="G1926" s="700">
        <v>1.498</v>
      </c>
      <c r="H1926" s="702">
        <v>1.498</v>
      </c>
    </row>
    <row r="1927" spans="1:8" x14ac:dyDescent="0.2">
      <c r="A1927" s="691">
        <v>44882.333333333336</v>
      </c>
      <c r="B1927" s="692">
        <v>1.4976</v>
      </c>
      <c r="C1927" s="700">
        <v>1.4978</v>
      </c>
      <c r="D1927" s="700">
        <v>1.4981</v>
      </c>
      <c r="E1927" s="701">
        <v>1.4978</v>
      </c>
      <c r="F1927" s="700">
        <v>1.4981</v>
      </c>
      <c r="G1927" s="700">
        <v>1.4979</v>
      </c>
      <c r="H1927" s="702">
        <v>1.498</v>
      </c>
    </row>
    <row r="1928" spans="1:8" x14ac:dyDescent="0.2">
      <c r="A1928" s="691">
        <v>44882.5</v>
      </c>
      <c r="B1928" s="692">
        <v>1.4974000000000001</v>
      </c>
      <c r="C1928" s="692">
        <v>1.4978</v>
      </c>
      <c r="D1928" s="692">
        <v>1.498</v>
      </c>
      <c r="E1928" s="659">
        <v>1.4977</v>
      </c>
      <c r="F1928" s="692">
        <v>1.4981</v>
      </c>
      <c r="G1928" s="692">
        <v>1.4978</v>
      </c>
      <c r="H1928" s="658">
        <v>1.4979</v>
      </c>
    </row>
    <row r="1929" spans="1:8" x14ac:dyDescent="0.2">
      <c r="A1929" s="691">
        <v>44882.666666666664</v>
      </c>
      <c r="B1929" s="692">
        <v>1.4977</v>
      </c>
      <c r="C1929" s="692">
        <v>1.4977</v>
      </c>
      <c r="D1929" s="692">
        <v>1.498</v>
      </c>
      <c r="E1929" s="659">
        <v>1.4976</v>
      </c>
      <c r="F1929" s="692">
        <v>1.498</v>
      </c>
      <c r="G1929" s="692">
        <v>1.4978</v>
      </c>
      <c r="H1929" s="658">
        <v>1.4978</v>
      </c>
    </row>
    <row r="1930" spans="1:8" ht="13.5" thickBot="1" x14ac:dyDescent="0.25">
      <c r="A1930" s="45">
        <v>44882.833333333336</v>
      </c>
      <c r="B1930" s="692">
        <v>1.4977</v>
      </c>
      <c r="C1930" s="692">
        <v>1.4978</v>
      </c>
      <c r="D1930" s="692">
        <v>1.4979</v>
      </c>
      <c r="E1930" s="659">
        <v>1.4976</v>
      </c>
      <c r="F1930" s="692">
        <v>1.498</v>
      </c>
      <c r="G1930" s="692">
        <v>1.4978</v>
      </c>
      <c r="H1930" s="658">
        <v>1.4979</v>
      </c>
    </row>
    <row r="1931" spans="1:8" x14ac:dyDescent="0.2">
      <c r="A1931" s="41">
        <v>44883</v>
      </c>
      <c r="B1931" s="699">
        <v>1.4979</v>
      </c>
      <c r="C1931" s="690">
        <v>1.4978</v>
      </c>
      <c r="D1931" s="690">
        <v>1.4978</v>
      </c>
      <c r="E1931" s="697">
        <v>1.4976</v>
      </c>
      <c r="F1931" s="690">
        <v>1.498</v>
      </c>
      <c r="G1931" s="690">
        <v>1.4978</v>
      </c>
      <c r="H1931" s="695">
        <v>1.4979</v>
      </c>
    </row>
    <row r="1932" spans="1:8" x14ac:dyDescent="0.2">
      <c r="A1932" s="43">
        <v>44883.166666666664</v>
      </c>
      <c r="B1932" s="692">
        <v>1.4977</v>
      </c>
      <c r="C1932" s="700">
        <v>1.4977</v>
      </c>
      <c r="D1932" s="700">
        <v>1.4976</v>
      </c>
      <c r="E1932" s="701">
        <v>1.4975000000000001</v>
      </c>
      <c r="F1932" s="700">
        <v>1.498</v>
      </c>
      <c r="G1932" s="700">
        <v>1.4979</v>
      </c>
      <c r="H1932" s="702">
        <v>1.4979</v>
      </c>
    </row>
    <row r="1933" spans="1:8" x14ac:dyDescent="0.2">
      <c r="A1933" s="43">
        <v>44883.333333333336</v>
      </c>
      <c r="B1933" s="692">
        <v>1.4977</v>
      </c>
      <c r="C1933" s="700">
        <v>1.4978</v>
      </c>
      <c r="D1933" s="700">
        <v>1.4977</v>
      </c>
      <c r="E1933" s="701">
        <v>1.4975000000000001</v>
      </c>
      <c r="F1933" s="700">
        <v>1.498</v>
      </c>
      <c r="G1933" s="700">
        <v>1.4978</v>
      </c>
      <c r="H1933" s="702">
        <v>1.4979</v>
      </c>
    </row>
    <row r="1934" spans="1:8" x14ac:dyDescent="0.2">
      <c r="A1934" s="43">
        <v>44883.5</v>
      </c>
      <c r="B1934" s="692">
        <v>1.4978</v>
      </c>
      <c r="C1934" s="700">
        <v>1.4979</v>
      </c>
      <c r="D1934" s="700">
        <v>1.4978</v>
      </c>
      <c r="E1934" s="701">
        <v>1.4976</v>
      </c>
      <c r="F1934" s="700">
        <v>1.4981</v>
      </c>
      <c r="G1934" s="700">
        <v>1.4978</v>
      </c>
      <c r="H1934" s="702">
        <v>1.4979</v>
      </c>
    </row>
    <row r="1935" spans="1:8" x14ac:dyDescent="0.2">
      <c r="A1935" s="43">
        <v>44883.666666666664</v>
      </c>
      <c r="B1935" s="692">
        <v>1.4977</v>
      </c>
      <c r="C1935" s="700">
        <v>1.4978</v>
      </c>
      <c r="D1935" s="700">
        <v>1.4979</v>
      </c>
      <c r="E1935" s="701">
        <v>1.4978</v>
      </c>
      <c r="F1935" s="700">
        <v>1.498</v>
      </c>
      <c r="G1935" s="700">
        <v>1.4979</v>
      </c>
      <c r="H1935" s="702">
        <v>1.4978</v>
      </c>
    </row>
    <row r="1936" spans="1:8" ht="13.5" thickBot="1" x14ac:dyDescent="0.25">
      <c r="A1936" s="45">
        <v>44883.833333333336</v>
      </c>
      <c r="B1936" s="719">
        <v>1.4978</v>
      </c>
      <c r="C1936" s="719">
        <v>1.4979</v>
      </c>
      <c r="D1936" s="719">
        <v>1.498</v>
      </c>
      <c r="E1936" s="723">
        <v>1.4976</v>
      </c>
      <c r="F1936" s="719">
        <v>1.498</v>
      </c>
      <c r="G1936" s="719">
        <v>1.4979</v>
      </c>
      <c r="H1936" s="721">
        <v>1.4978</v>
      </c>
    </row>
    <row r="1937" spans="1:9" x14ac:dyDescent="0.2">
      <c r="A1937" s="41">
        <v>44884</v>
      </c>
      <c r="B1937" s="724">
        <v>1.4979</v>
      </c>
      <c r="C1937" s="717">
        <v>1.4979</v>
      </c>
      <c r="D1937" s="717">
        <v>1.4981</v>
      </c>
      <c r="E1937" s="722">
        <v>1.4978</v>
      </c>
      <c r="F1937" s="717">
        <v>1.498</v>
      </c>
      <c r="G1937" s="717">
        <v>1.4978</v>
      </c>
      <c r="H1937" s="720">
        <v>1.4978</v>
      </c>
    </row>
    <row r="1938" spans="1:9" x14ac:dyDescent="0.2">
      <c r="A1938" s="43">
        <v>44884.166666666664</v>
      </c>
      <c r="B1938" s="718">
        <v>1.4979</v>
      </c>
      <c r="C1938" s="725">
        <v>1.498</v>
      </c>
      <c r="D1938" s="725">
        <v>1.4981</v>
      </c>
      <c r="E1938" s="726">
        <v>1.4978</v>
      </c>
      <c r="F1938" s="725">
        <v>1.4981</v>
      </c>
      <c r="G1938" s="725">
        <v>1.4978</v>
      </c>
      <c r="H1938" s="727">
        <v>1.4978</v>
      </c>
    </row>
    <row r="1939" spans="1:9" x14ac:dyDescent="0.2">
      <c r="A1939" s="43">
        <v>44884.333333333336</v>
      </c>
      <c r="B1939" s="718">
        <v>1.4978</v>
      </c>
      <c r="C1939" s="718">
        <v>1.4978</v>
      </c>
      <c r="D1939" s="718">
        <v>1.498</v>
      </c>
      <c r="E1939" s="659">
        <v>1.4979</v>
      </c>
      <c r="F1939" s="718">
        <v>1.498</v>
      </c>
      <c r="G1939" s="718">
        <v>1.4977</v>
      </c>
      <c r="H1939" s="658">
        <v>1.4978</v>
      </c>
    </row>
    <row r="1940" spans="1:9" x14ac:dyDescent="0.2">
      <c r="A1940" s="43">
        <v>44884.5</v>
      </c>
      <c r="B1940" s="718">
        <v>1.4977</v>
      </c>
      <c r="C1940" s="718">
        <v>1.4978</v>
      </c>
      <c r="D1940" s="718">
        <v>1.498</v>
      </c>
      <c r="E1940" s="659">
        <v>1.4979</v>
      </c>
      <c r="F1940" s="718">
        <v>1.498</v>
      </c>
      <c r="G1940" s="718">
        <v>1.4976</v>
      </c>
      <c r="H1940" s="658">
        <v>1.4978</v>
      </c>
    </row>
    <row r="1941" spans="1:9" x14ac:dyDescent="0.2">
      <c r="A1941" s="43">
        <v>44884.666666666664</v>
      </c>
      <c r="B1941" s="718">
        <v>1.4974000000000001</v>
      </c>
      <c r="C1941" s="718">
        <v>1.4976</v>
      </c>
      <c r="D1941" s="718">
        <v>1.4979</v>
      </c>
      <c r="E1941" s="659">
        <v>1.4978</v>
      </c>
      <c r="F1941" s="718">
        <v>1.4978</v>
      </c>
      <c r="G1941" s="718">
        <v>1.4975000000000001</v>
      </c>
      <c r="H1941" s="658">
        <v>1.4977</v>
      </c>
    </row>
    <row r="1942" spans="1:9" ht="13.5" thickBot="1" x14ac:dyDescent="0.25">
      <c r="A1942" s="743">
        <v>44884.833333333336</v>
      </c>
      <c r="B1942" s="744">
        <v>1.4977</v>
      </c>
      <c r="C1942" s="744">
        <v>1.4977</v>
      </c>
      <c r="D1942" s="744">
        <v>1.498</v>
      </c>
      <c r="E1942" s="748">
        <v>1.4977</v>
      </c>
      <c r="F1942" s="744">
        <v>1.4978</v>
      </c>
      <c r="G1942" s="744">
        <v>1.4976</v>
      </c>
      <c r="H1942" s="746">
        <v>1.4977</v>
      </c>
    </row>
    <row r="1943" spans="1:9" x14ac:dyDescent="0.2">
      <c r="A1943" s="739">
        <v>44885</v>
      </c>
      <c r="B1943" s="749">
        <v>1.4978</v>
      </c>
      <c r="C1943" s="740">
        <v>1.4978</v>
      </c>
      <c r="D1943" s="740">
        <v>1.498</v>
      </c>
      <c r="E1943" s="747">
        <v>1.4978</v>
      </c>
      <c r="F1943" s="740">
        <v>1.4978</v>
      </c>
      <c r="G1943" s="740">
        <v>1.4977</v>
      </c>
      <c r="H1943" s="745">
        <v>1.4978</v>
      </c>
    </row>
    <row r="1944" spans="1:9" x14ac:dyDescent="0.2">
      <c r="A1944" s="741">
        <v>44885.166666666664</v>
      </c>
      <c r="B1944" s="742">
        <v>1.4978</v>
      </c>
      <c r="C1944" s="750">
        <v>1.4978</v>
      </c>
      <c r="D1944" s="750">
        <v>1.4981</v>
      </c>
      <c r="E1944" s="751">
        <v>1.4977</v>
      </c>
      <c r="F1944" s="750">
        <v>1.4979</v>
      </c>
      <c r="G1944" s="750">
        <v>1.4977</v>
      </c>
      <c r="H1944" s="752">
        <v>1.4976</v>
      </c>
    </row>
    <row r="1945" spans="1:9" x14ac:dyDescent="0.2">
      <c r="A1945" s="43">
        <v>44885.333333333336</v>
      </c>
      <c r="B1945" s="742">
        <v>1.4977</v>
      </c>
      <c r="C1945" s="742">
        <v>1.4977</v>
      </c>
      <c r="D1945" s="742">
        <v>1.498</v>
      </c>
      <c r="E1945" s="659">
        <v>1.4977</v>
      </c>
      <c r="F1945" s="742">
        <v>1.4979</v>
      </c>
      <c r="G1945" s="742">
        <v>1.4977</v>
      </c>
      <c r="H1945" s="658">
        <v>1.4977</v>
      </c>
    </row>
    <row r="1946" spans="1:9" x14ac:dyDescent="0.2">
      <c r="A1946" s="43">
        <v>44885.5</v>
      </c>
      <c r="B1946" s="742">
        <v>1.498</v>
      </c>
      <c r="C1946" s="742">
        <v>1.4977</v>
      </c>
      <c r="D1946" s="742">
        <v>1.4979</v>
      </c>
      <c r="E1946" s="659">
        <v>1.4977</v>
      </c>
      <c r="F1946" s="742">
        <v>1.4979</v>
      </c>
      <c r="G1946" s="742">
        <v>1.4977</v>
      </c>
      <c r="H1946" s="658">
        <v>1.4977</v>
      </c>
    </row>
    <row r="1947" spans="1:9" x14ac:dyDescent="0.2">
      <c r="A1947" s="43">
        <v>44885.666666666664</v>
      </c>
      <c r="B1947" s="742">
        <v>1.498</v>
      </c>
      <c r="C1947" s="742">
        <v>1.4978</v>
      </c>
      <c r="D1947" s="742">
        <v>1.4979</v>
      </c>
      <c r="E1947" s="659">
        <v>1.4978</v>
      </c>
      <c r="F1947" s="742">
        <v>1.4979</v>
      </c>
      <c r="G1947" s="742">
        <v>1.4977</v>
      </c>
      <c r="H1947" s="658">
        <v>1.4977</v>
      </c>
      <c r="I1947" s="2">
        <v>1.4</v>
      </c>
    </row>
    <row r="1948" spans="1:9" ht="13.5" thickBot="1" x14ac:dyDescent="0.25">
      <c r="A1948" s="45">
        <v>44885.833333333336</v>
      </c>
      <c r="B1948" s="744">
        <v>1.4974000000000001</v>
      </c>
      <c r="C1948" s="744">
        <v>1.4976</v>
      </c>
      <c r="D1948" s="744">
        <v>1.4978</v>
      </c>
      <c r="E1948" s="748">
        <v>1.4976</v>
      </c>
      <c r="F1948" s="744">
        <v>1.4978</v>
      </c>
      <c r="G1948" s="744">
        <v>1.4976</v>
      </c>
      <c r="H1948" s="746">
        <v>1.4977</v>
      </c>
    </row>
    <row r="1949" spans="1:9" x14ac:dyDescent="0.2">
      <c r="A1949" s="41">
        <v>44886</v>
      </c>
      <c r="B1949" s="750">
        <v>1.4978</v>
      </c>
      <c r="C1949" s="750">
        <v>1.4972000000000001</v>
      </c>
      <c r="D1949" s="750">
        <v>1.4979</v>
      </c>
      <c r="E1949" s="751">
        <v>1.4978</v>
      </c>
      <c r="F1949" s="750">
        <v>1.4979</v>
      </c>
      <c r="G1949" s="750">
        <v>1.4979</v>
      </c>
      <c r="H1949" s="752">
        <v>1.498</v>
      </c>
    </row>
    <row r="1950" spans="1:9" x14ac:dyDescent="0.2">
      <c r="A1950" s="43">
        <v>44886.166666666664</v>
      </c>
      <c r="B1950" s="742">
        <v>1.4978</v>
      </c>
      <c r="C1950" s="750">
        <v>1.4972000000000001</v>
      </c>
      <c r="D1950" s="750">
        <v>1.4979</v>
      </c>
      <c r="E1950" s="751">
        <v>1.4977</v>
      </c>
      <c r="F1950" s="750">
        <v>1.4979</v>
      </c>
      <c r="G1950" s="750">
        <v>1.4979</v>
      </c>
      <c r="H1950" s="752">
        <v>1.498</v>
      </c>
    </row>
    <row r="1951" spans="1:9" x14ac:dyDescent="0.2">
      <c r="A1951" s="43">
        <v>44886.333333333336</v>
      </c>
      <c r="B1951" s="742">
        <v>1.4976</v>
      </c>
      <c r="C1951" s="742">
        <v>1.4977</v>
      </c>
      <c r="D1951" s="742">
        <v>1.4978</v>
      </c>
      <c r="E1951" s="659">
        <v>1.4977</v>
      </c>
      <c r="F1951" s="742">
        <v>1.4978</v>
      </c>
      <c r="G1951" s="742">
        <v>1.4977</v>
      </c>
      <c r="H1951" s="658">
        <v>1.4977</v>
      </c>
    </row>
    <row r="1952" spans="1:9" x14ac:dyDescent="0.2">
      <c r="A1952" s="43">
        <v>44886.5</v>
      </c>
      <c r="B1952" s="742">
        <v>1.4977</v>
      </c>
      <c r="C1952" s="742">
        <v>1.4977</v>
      </c>
      <c r="D1952" s="742">
        <v>1.4978</v>
      </c>
      <c r="E1952" s="659">
        <v>1.4976</v>
      </c>
      <c r="F1952" s="742">
        <v>1.4978</v>
      </c>
      <c r="G1952" s="742">
        <v>1.4977</v>
      </c>
      <c r="H1952" s="658">
        <v>1.4977</v>
      </c>
    </row>
    <row r="1953" spans="1:8" x14ac:dyDescent="0.2">
      <c r="A1953" s="43">
        <v>44886.666666666664</v>
      </c>
      <c r="B1953" s="742">
        <v>1.4976</v>
      </c>
      <c r="C1953" s="742">
        <v>1.4977</v>
      </c>
      <c r="D1953" s="742">
        <v>1.4978</v>
      </c>
      <c r="E1953" s="659">
        <v>1.4975000000000001</v>
      </c>
      <c r="F1953" s="742">
        <v>1.4977</v>
      </c>
      <c r="G1953" s="742">
        <v>1.4977</v>
      </c>
      <c r="H1953" s="658">
        <v>1.4976</v>
      </c>
    </row>
    <row r="1954" spans="1:8" ht="13.5" thickBot="1" x14ac:dyDescent="0.25">
      <c r="A1954" s="743">
        <v>44886.833333333336</v>
      </c>
      <c r="B1954" s="742">
        <v>1.4975000000000001</v>
      </c>
      <c r="C1954" s="742">
        <v>1.4977</v>
      </c>
      <c r="D1954" s="742">
        <v>1.4978</v>
      </c>
      <c r="E1954" s="659">
        <v>1.4975000000000001</v>
      </c>
      <c r="F1954" s="742">
        <v>1.4978</v>
      </c>
      <c r="G1954" s="742">
        <v>1.4977</v>
      </c>
      <c r="H1954" s="658">
        <v>1.4976</v>
      </c>
    </row>
    <row r="1955" spans="1:8" x14ac:dyDescent="0.2">
      <c r="A1955" s="41">
        <v>44887</v>
      </c>
      <c r="B1955" s="749">
        <v>1.4975000000000001</v>
      </c>
      <c r="C1955" s="740">
        <v>1.4977</v>
      </c>
      <c r="D1955" s="740">
        <v>1.4979</v>
      </c>
      <c r="E1955" s="747">
        <v>1.4974000000000001</v>
      </c>
      <c r="F1955" s="740">
        <v>1.4978</v>
      </c>
      <c r="G1955" s="740">
        <v>1.4976</v>
      </c>
      <c r="H1955" s="745">
        <v>1.4975000000000001</v>
      </c>
    </row>
    <row r="1956" spans="1:8" x14ac:dyDescent="0.2">
      <c r="A1956" s="43">
        <v>44887.166666666664</v>
      </c>
      <c r="B1956" s="742">
        <v>1.4975000000000001</v>
      </c>
      <c r="C1956" s="750">
        <v>1.4977</v>
      </c>
      <c r="D1956" s="750">
        <v>1.4978</v>
      </c>
      <c r="E1956" s="751">
        <v>1.4975000000000001</v>
      </c>
      <c r="F1956" s="750">
        <v>1.4978</v>
      </c>
      <c r="G1956" s="750">
        <v>1.4977</v>
      </c>
      <c r="H1956" s="752">
        <v>1.4975000000000001</v>
      </c>
    </row>
    <row r="1957" spans="1:8" x14ac:dyDescent="0.2">
      <c r="A1957" s="43">
        <v>44887.333333333336</v>
      </c>
      <c r="B1957" s="742">
        <v>1.4975000000000001</v>
      </c>
      <c r="C1957" s="659">
        <v>1.4976</v>
      </c>
      <c r="D1957" s="659">
        <v>1.4977</v>
      </c>
      <c r="E1957" s="659">
        <v>1.4973000000000001</v>
      </c>
      <c r="F1957" s="659">
        <v>1.4977</v>
      </c>
      <c r="G1957" s="742">
        <v>1.4975000000000001</v>
      </c>
      <c r="H1957" s="658">
        <v>1.4976</v>
      </c>
    </row>
    <row r="1958" spans="1:8" x14ac:dyDescent="0.2">
      <c r="A1958" s="43">
        <v>44887.5</v>
      </c>
      <c r="B1958" s="742">
        <v>1.4976</v>
      </c>
      <c r="C1958" s="742">
        <v>1.4976</v>
      </c>
      <c r="D1958" s="750">
        <v>1.4978</v>
      </c>
      <c r="E1958" s="751">
        <v>1.4974000000000001</v>
      </c>
      <c r="F1958" s="742">
        <v>1.4977</v>
      </c>
      <c r="G1958" s="742">
        <v>1.4976</v>
      </c>
      <c r="H1958" s="658">
        <v>1.4977</v>
      </c>
    </row>
    <row r="1959" spans="1:8" x14ac:dyDescent="0.2">
      <c r="A1959" s="43">
        <v>44887.666666666664</v>
      </c>
      <c r="B1959" s="742">
        <v>1.4976</v>
      </c>
      <c r="C1959" s="750">
        <v>1.4977</v>
      </c>
      <c r="D1959" s="750">
        <v>1.4978</v>
      </c>
      <c r="E1959" s="751">
        <v>1.4975000000000001</v>
      </c>
      <c r="F1959" s="659">
        <v>1.4977</v>
      </c>
      <c r="G1959" s="659">
        <v>1.4977</v>
      </c>
      <c r="H1959" s="658">
        <v>1.4978</v>
      </c>
    </row>
    <row r="1960" spans="1:8" ht="13.5" thickBot="1" x14ac:dyDescent="0.25">
      <c r="A1960" s="45">
        <v>44887.833333333336</v>
      </c>
      <c r="B1960" s="744">
        <v>1.4977</v>
      </c>
      <c r="C1960" s="744">
        <v>1.4977</v>
      </c>
      <c r="D1960" s="744">
        <v>1.4978</v>
      </c>
      <c r="E1960" s="748">
        <v>1.4974000000000001</v>
      </c>
      <c r="F1960" s="744">
        <v>1.4978</v>
      </c>
      <c r="G1960" s="744">
        <v>1.4977</v>
      </c>
      <c r="H1960" s="746">
        <v>1.4977</v>
      </c>
    </row>
    <row r="1961" spans="1:8" x14ac:dyDescent="0.2">
      <c r="A1961" s="41">
        <v>44888</v>
      </c>
      <c r="B1961" s="749">
        <v>1.4977</v>
      </c>
      <c r="C1961" s="740">
        <v>1.4977</v>
      </c>
      <c r="D1961" s="740">
        <v>1.4978</v>
      </c>
      <c r="E1961" s="747">
        <v>1.4974000000000001</v>
      </c>
      <c r="F1961" s="740">
        <v>1.4978</v>
      </c>
      <c r="G1961" s="740">
        <v>1.4976</v>
      </c>
      <c r="H1961" s="745">
        <v>1.4977</v>
      </c>
    </row>
    <row r="1962" spans="1:8" x14ac:dyDescent="0.2">
      <c r="A1962" s="43">
        <v>44888.166666666664</v>
      </c>
      <c r="B1962" s="742">
        <v>1.4977</v>
      </c>
      <c r="C1962" s="750">
        <v>1.4977</v>
      </c>
      <c r="D1962" s="750">
        <v>1.4977</v>
      </c>
      <c r="E1962" s="751">
        <v>1.4975000000000001</v>
      </c>
      <c r="F1962" s="750">
        <v>1.4978</v>
      </c>
      <c r="G1962" s="750">
        <v>1.4976</v>
      </c>
      <c r="H1962" s="752">
        <v>1.4977</v>
      </c>
    </row>
    <row r="1963" spans="1:8" x14ac:dyDescent="0.2">
      <c r="A1963" s="765">
        <v>44888.333333333336</v>
      </c>
      <c r="B1963" s="766">
        <v>1.4976</v>
      </c>
      <c r="C1963" s="766">
        <v>1.4977</v>
      </c>
      <c r="D1963" s="766">
        <v>1.4978</v>
      </c>
      <c r="E1963" s="768">
        <v>1.4975000000000001</v>
      </c>
      <c r="F1963" s="766">
        <v>1.4978</v>
      </c>
      <c r="G1963" s="766">
        <v>1.4975000000000001</v>
      </c>
      <c r="H1963" s="767">
        <v>1.4977</v>
      </c>
    </row>
    <row r="1964" spans="1:8" x14ac:dyDescent="0.2">
      <c r="A1964" s="765">
        <v>44888.5</v>
      </c>
      <c r="B1964" s="766">
        <v>1.4977</v>
      </c>
      <c r="C1964" s="766">
        <v>1.4977</v>
      </c>
      <c r="D1964" s="766">
        <v>1.4978</v>
      </c>
      <c r="E1964" s="768">
        <v>1.4976</v>
      </c>
      <c r="F1964" s="766">
        <v>1.4978</v>
      </c>
      <c r="G1964" s="766">
        <v>1.4976</v>
      </c>
      <c r="H1964" s="767">
        <v>1.4977</v>
      </c>
    </row>
    <row r="1965" spans="1:8" x14ac:dyDescent="0.2">
      <c r="A1965" s="765">
        <v>44888.666666666664</v>
      </c>
      <c r="B1965" s="766">
        <v>1.4977</v>
      </c>
      <c r="C1965" s="766">
        <v>1.4978</v>
      </c>
      <c r="D1965" s="766">
        <v>1.4979</v>
      </c>
      <c r="E1965" s="768">
        <v>1.4977</v>
      </c>
      <c r="F1965" s="766">
        <v>1.4979</v>
      </c>
      <c r="G1965" s="766">
        <v>1.4977</v>
      </c>
      <c r="H1965" s="767">
        <v>1.4978</v>
      </c>
    </row>
    <row r="1966" spans="1:8" ht="13.5" thickBot="1" x14ac:dyDescent="0.25">
      <c r="A1966" s="45">
        <v>44888.833333333336</v>
      </c>
      <c r="B1966" s="744">
        <v>1.4977</v>
      </c>
      <c r="C1966" s="744">
        <v>1.4977</v>
      </c>
      <c r="D1966" s="744">
        <v>1.4978</v>
      </c>
      <c r="E1966" s="748">
        <v>1.4976</v>
      </c>
      <c r="F1966" s="744">
        <v>1.4978</v>
      </c>
      <c r="G1966" s="744">
        <v>1.4975000000000001</v>
      </c>
      <c r="H1966" s="746">
        <v>1.4977</v>
      </c>
    </row>
    <row r="1967" spans="1:8" x14ac:dyDescent="0.2">
      <c r="A1967" s="41">
        <v>44889</v>
      </c>
      <c r="B1967" s="749">
        <v>1.4977</v>
      </c>
      <c r="C1967" s="740">
        <v>1.4977</v>
      </c>
      <c r="D1967" s="740">
        <v>1.4978</v>
      </c>
      <c r="E1967" s="747">
        <v>1.4977</v>
      </c>
      <c r="F1967" s="740">
        <v>1.4978</v>
      </c>
      <c r="G1967" s="740">
        <v>1.4976</v>
      </c>
      <c r="H1967" s="745">
        <v>1.4977</v>
      </c>
    </row>
    <row r="1968" spans="1:8" x14ac:dyDescent="0.2">
      <c r="A1968" s="43">
        <v>44889.166666666664</v>
      </c>
      <c r="B1968" s="766">
        <v>1.4977</v>
      </c>
      <c r="C1968" s="750">
        <v>1.4976</v>
      </c>
      <c r="D1968" s="750">
        <v>1.4978</v>
      </c>
      <c r="E1968" s="751">
        <v>1.4977</v>
      </c>
      <c r="F1968" s="750">
        <v>1.4978</v>
      </c>
      <c r="G1968" s="750">
        <v>1.4977</v>
      </c>
      <c r="H1968" s="752">
        <v>1.4976</v>
      </c>
    </row>
    <row r="1969" spans="1:8" x14ac:dyDescent="0.2">
      <c r="A1969" s="43">
        <v>44889.333333333336</v>
      </c>
      <c r="B1969" s="787">
        <v>1.4979</v>
      </c>
      <c r="C1969" s="787">
        <v>1.4977</v>
      </c>
      <c r="D1969" s="787">
        <v>1.498</v>
      </c>
      <c r="E1969" s="789">
        <v>1.4976</v>
      </c>
      <c r="F1969" s="787">
        <v>1.4978</v>
      </c>
      <c r="G1969" s="787">
        <v>1.4977</v>
      </c>
      <c r="H1969" s="788">
        <v>1.4977</v>
      </c>
    </row>
    <row r="1970" spans="1:8" x14ac:dyDescent="0.2">
      <c r="A1970" s="43">
        <v>44889.5</v>
      </c>
      <c r="B1970" s="787">
        <v>1.4977</v>
      </c>
      <c r="C1970" s="787">
        <v>1.4978</v>
      </c>
      <c r="D1970" s="787">
        <v>1.498</v>
      </c>
      <c r="E1970" s="789">
        <v>1.4976</v>
      </c>
      <c r="F1970" s="787">
        <v>1.4978</v>
      </c>
      <c r="G1970" s="787">
        <v>1.4977</v>
      </c>
      <c r="H1970" s="788">
        <v>1.4976</v>
      </c>
    </row>
    <row r="1971" spans="1:8" x14ac:dyDescent="0.2">
      <c r="A1971" s="43">
        <v>44889.666666666664</v>
      </c>
      <c r="B1971" s="787">
        <v>1.4977</v>
      </c>
      <c r="C1971" s="787">
        <v>1.4979</v>
      </c>
      <c r="D1971" s="787">
        <v>1.498</v>
      </c>
      <c r="E1971" s="789">
        <v>1.4976</v>
      </c>
      <c r="F1971" s="787">
        <v>1.4978</v>
      </c>
      <c r="G1971" s="787">
        <v>1.4978</v>
      </c>
      <c r="H1971" s="788">
        <v>1.4976</v>
      </c>
    </row>
    <row r="1972" spans="1:8" ht="13.5" thickBot="1" x14ac:dyDescent="0.25">
      <c r="A1972" s="45">
        <v>44889.833333333336</v>
      </c>
      <c r="B1972" s="744">
        <v>1.4977</v>
      </c>
      <c r="C1972" s="744">
        <v>1.4977</v>
      </c>
      <c r="D1972" s="744">
        <v>1.4978</v>
      </c>
      <c r="E1972" s="748">
        <v>1.4976</v>
      </c>
      <c r="F1972" s="744">
        <v>1.4978</v>
      </c>
      <c r="G1972" s="744">
        <v>1.4978</v>
      </c>
      <c r="H1972" s="746">
        <v>1.4977</v>
      </c>
    </row>
    <row r="1973" spans="1:8" x14ac:dyDescent="0.2">
      <c r="A1973" s="41">
        <v>44890</v>
      </c>
      <c r="B1973" s="749">
        <v>1.4977</v>
      </c>
      <c r="C1973" s="740">
        <v>1.4977</v>
      </c>
      <c r="D1973" s="740">
        <v>1.4978</v>
      </c>
      <c r="E1973" s="747">
        <v>1.4977</v>
      </c>
      <c r="F1973" s="740">
        <v>1.4978</v>
      </c>
      <c r="G1973" s="740">
        <v>1.4978</v>
      </c>
      <c r="H1973" s="745">
        <v>1.4977</v>
      </c>
    </row>
    <row r="1974" spans="1:8" x14ac:dyDescent="0.2">
      <c r="A1974" s="43">
        <v>44890.166666666664</v>
      </c>
      <c r="B1974" s="787">
        <v>1.4976</v>
      </c>
      <c r="C1974" s="787">
        <v>1.4977</v>
      </c>
      <c r="D1974" s="787">
        <v>1.4978</v>
      </c>
      <c r="E1974" s="751">
        <v>1.4977</v>
      </c>
      <c r="F1974" s="751">
        <v>1.4977</v>
      </c>
      <c r="G1974" s="787">
        <v>1.4978</v>
      </c>
      <c r="H1974" s="787">
        <v>1.4978</v>
      </c>
    </row>
    <row r="1975" spans="1:8" x14ac:dyDescent="0.2">
      <c r="A1975" s="43">
        <v>44890.333333333336</v>
      </c>
      <c r="B1975" s="787">
        <v>1.4977</v>
      </c>
      <c r="C1975" s="787">
        <v>1.4977</v>
      </c>
      <c r="D1975" s="787">
        <v>1.4977</v>
      </c>
      <c r="E1975" s="751">
        <v>1.4973000000000001</v>
      </c>
      <c r="F1975" s="750">
        <v>1.4978</v>
      </c>
      <c r="G1975" s="750">
        <v>1.4977</v>
      </c>
      <c r="H1975" s="752">
        <v>1.4977</v>
      </c>
    </row>
    <row r="1976" spans="1:8" x14ac:dyDescent="0.2">
      <c r="A1976" s="43">
        <v>44890.5</v>
      </c>
      <c r="B1976" s="787">
        <v>1.4976</v>
      </c>
      <c r="C1976" s="787">
        <v>1.4977</v>
      </c>
      <c r="D1976" s="787">
        <v>1.4977</v>
      </c>
      <c r="E1976" s="751">
        <v>1.4976</v>
      </c>
      <c r="F1976" s="750">
        <v>1.4978</v>
      </c>
      <c r="G1976" s="750">
        <v>1.4977</v>
      </c>
      <c r="H1976" s="752">
        <v>1.4976</v>
      </c>
    </row>
    <row r="1977" spans="1:8" x14ac:dyDescent="0.2">
      <c r="A1977" s="43">
        <v>44890.666666666664</v>
      </c>
      <c r="B1977" s="787">
        <v>1.4976</v>
      </c>
      <c r="C1977" s="787">
        <v>1.4976</v>
      </c>
      <c r="D1977" s="787">
        <v>1.4977</v>
      </c>
      <c r="E1977" s="751">
        <v>1.4977</v>
      </c>
      <c r="F1977" s="750">
        <v>1.4978</v>
      </c>
      <c r="G1977" s="750">
        <v>1.4977</v>
      </c>
      <c r="H1977" s="752">
        <v>1.4976</v>
      </c>
    </row>
    <row r="1978" spans="1:8" ht="13.5" thickBot="1" x14ac:dyDescent="0.25">
      <c r="A1978" s="45">
        <v>44890.833333333336</v>
      </c>
      <c r="B1978" s="744">
        <v>1.4976</v>
      </c>
      <c r="C1978" s="744">
        <v>1.4977</v>
      </c>
      <c r="D1978" s="744">
        <v>1.4977</v>
      </c>
      <c r="E1978" s="748">
        <v>1.4975000000000001</v>
      </c>
      <c r="F1978" s="744">
        <v>1.4978</v>
      </c>
      <c r="G1978" s="744">
        <v>1.4977</v>
      </c>
      <c r="H1978" s="746">
        <v>1.4977</v>
      </c>
    </row>
    <row r="1979" spans="1:8" x14ac:dyDescent="0.2">
      <c r="A1979" s="41">
        <v>44891</v>
      </c>
      <c r="B1979" s="749">
        <v>1.4976</v>
      </c>
      <c r="C1979" s="740">
        <v>1.4977</v>
      </c>
      <c r="D1979" s="740">
        <v>1.4977</v>
      </c>
      <c r="E1979" s="747">
        <v>1.4975000000000001</v>
      </c>
      <c r="F1979" s="740">
        <v>1.4978</v>
      </c>
      <c r="G1979" s="740">
        <v>1.4976</v>
      </c>
      <c r="H1979" s="745">
        <v>1.4977</v>
      </c>
    </row>
    <row r="1980" spans="1:8" x14ac:dyDescent="0.2">
      <c r="A1980" s="43">
        <v>44891.166666666664</v>
      </c>
      <c r="B1980" s="787">
        <v>1.4976</v>
      </c>
      <c r="C1980" s="787">
        <v>1.4977</v>
      </c>
      <c r="D1980" s="787">
        <v>1.4977</v>
      </c>
      <c r="E1980" s="789">
        <v>1.4975000000000001</v>
      </c>
      <c r="F1980" s="787">
        <v>1.4978</v>
      </c>
      <c r="G1980" s="787">
        <v>1.4976</v>
      </c>
      <c r="H1980" s="788">
        <v>1.4977</v>
      </c>
    </row>
    <row r="1981" spans="1:8" x14ac:dyDescent="0.2">
      <c r="A1981" s="43">
        <v>44891.333333333336</v>
      </c>
      <c r="B1981" s="404">
        <v>1.4976</v>
      </c>
      <c r="C1981" s="750">
        <v>1.4977</v>
      </c>
      <c r="D1981" s="750">
        <v>1.4976</v>
      </c>
      <c r="E1981" s="751">
        <v>1.4976</v>
      </c>
      <c r="F1981" s="750">
        <v>1.4978</v>
      </c>
      <c r="G1981" s="750">
        <v>1.4977</v>
      </c>
      <c r="H1981" s="752">
        <v>1.4977</v>
      </c>
    </row>
    <row r="1982" spans="1:8" x14ac:dyDescent="0.2">
      <c r="A1982" s="43">
        <v>44891.5</v>
      </c>
      <c r="B1982" s="404">
        <v>1.4977</v>
      </c>
      <c r="C1982" s="750">
        <v>1.4977</v>
      </c>
      <c r="D1982" s="750">
        <v>1.4976</v>
      </c>
      <c r="E1982" s="751">
        <v>1.4977</v>
      </c>
      <c r="F1982" s="750">
        <v>1.4979</v>
      </c>
      <c r="G1982" s="750">
        <v>1.4977</v>
      </c>
      <c r="H1982" s="752">
        <v>1.4978</v>
      </c>
    </row>
    <row r="1983" spans="1:8" x14ac:dyDescent="0.2">
      <c r="A1983" s="43">
        <v>44891.666666666664</v>
      </c>
      <c r="B1983" s="404">
        <v>1.4976</v>
      </c>
      <c r="C1983" s="750">
        <v>1.4976</v>
      </c>
      <c r="D1983" s="750">
        <v>1.4976</v>
      </c>
      <c r="E1983" s="751">
        <v>1.4977</v>
      </c>
      <c r="F1983" s="750">
        <v>1.4979</v>
      </c>
      <c r="G1983" s="750">
        <v>1.4977</v>
      </c>
      <c r="H1983" s="752">
        <v>1.4977</v>
      </c>
    </row>
    <row r="1984" spans="1:8" ht="13.5" thickBot="1" x14ac:dyDescent="0.25">
      <c r="A1984" s="45">
        <v>44891.833333333336</v>
      </c>
      <c r="B1984" s="810">
        <v>1.4977</v>
      </c>
      <c r="C1984" s="810">
        <v>1.4978</v>
      </c>
      <c r="D1984" s="810">
        <v>1.4978</v>
      </c>
      <c r="E1984" s="814">
        <v>1.4977</v>
      </c>
      <c r="F1984" s="810">
        <v>1.4979</v>
      </c>
      <c r="G1984" s="810">
        <v>1.4977</v>
      </c>
      <c r="H1984" s="812">
        <v>1.4977</v>
      </c>
    </row>
    <row r="1985" spans="1:15" x14ac:dyDescent="0.2">
      <c r="A1985" s="41">
        <v>44892</v>
      </c>
      <c r="B1985" s="815">
        <v>1.4977</v>
      </c>
      <c r="C1985" s="808">
        <v>1.4978</v>
      </c>
      <c r="D1985" s="808">
        <v>1.4978</v>
      </c>
      <c r="E1985" s="813">
        <v>1.4977</v>
      </c>
      <c r="F1985" s="808">
        <v>1.4978</v>
      </c>
      <c r="G1985" s="808">
        <v>1.4978</v>
      </c>
      <c r="H1985" s="811">
        <v>1.4977</v>
      </c>
    </row>
    <row r="1986" spans="1:15" x14ac:dyDescent="0.2">
      <c r="A1986" s="43">
        <v>44892.166666666664</v>
      </c>
      <c r="B1986" s="809">
        <v>1.4977</v>
      </c>
      <c r="C1986" s="816">
        <v>1.4979</v>
      </c>
      <c r="D1986" s="816">
        <v>1.4978</v>
      </c>
      <c r="E1986" s="817">
        <v>1.4976</v>
      </c>
      <c r="F1986" s="816">
        <v>1.4978</v>
      </c>
      <c r="G1986" s="816">
        <v>1.4978</v>
      </c>
      <c r="H1986" s="818">
        <v>1.4977</v>
      </c>
    </row>
    <row r="1987" spans="1:15" x14ac:dyDescent="0.2">
      <c r="A1987" s="43">
        <v>44892.333333333336</v>
      </c>
      <c r="B1987" s="809">
        <v>1.4978</v>
      </c>
      <c r="C1987" s="809">
        <v>1.4978</v>
      </c>
      <c r="D1987" s="809">
        <v>1.4978</v>
      </c>
      <c r="E1987" s="789">
        <v>1.4977</v>
      </c>
      <c r="F1987" s="809">
        <v>1.4979</v>
      </c>
      <c r="G1987" s="809">
        <v>1.4978</v>
      </c>
      <c r="H1987" s="788">
        <v>1.4978</v>
      </c>
    </row>
    <row r="1988" spans="1:15" x14ac:dyDescent="0.2">
      <c r="A1988" s="43">
        <v>44892.5</v>
      </c>
      <c r="B1988" s="809">
        <v>1.4978</v>
      </c>
      <c r="C1988" s="809">
        <v>1.4978</v>
      </c>
      <c r="D1988" s="809">
        <v>1.4978</v>
      </c>
      <c r="E1988" s="789">
        <v>1.4977</v>
      </c>
      <c r="F1988" s="809">
        <v>1.4979</v>
      </c>
      <c r="G1988" s="809">
        <v>1.4978</v>
      </c>
      <c r="H1988" s="788">
        <v>1.4978</v>
      </c>
    </row>
    <row r="1989" spans="1:15" x14ac:dyDescent="0.2">
      <c r="A1989" s="43">
        <v>44892.666666666664</v>
      </c>
      <c r="B1989" s="809">
        <v>1.4978</v>
      </c>
      <c r="C1989" s="809">
        <v>1.4978</v>
      </c>
      <c r="D1989" s="809">
        <v>1.4978</v>
      </c>
      <c r="E1989" s="789">
        <v>1.4977</v>
      </c>
      <c r="F1989" s="809">
        <v>1.4978</v>
      </c>
      <c r="G1989" s="809">
        <v>1.4978</v>
      </c>
      <c r="H1989" s="788">
        <v>1.4978</v>
      </c>
    </row>
    <row r="1990" spans="1:15" ht="13.5" thickBot="1" x14ac:dyDescent="0.25">
      <c r="A1990" s="837">
        <v>44892.833333333336</v>
      </c>
      <c r="B1990" s="838">
        <v>1.4979</v>
      </c>
      <c r="C1990" s="838">
        <v>1.498</v>
      </c>
      <c r="D1990" s="838">
        <v>1.498</v>
      </c>
      <c r="E1990" s="842">
        <v>1.4976</v>
      </c>
      <c r="F1990" s="838">
        <v>1.4979</v>
      </c>
      <c r="G1990" s="838">
        <v>1.4979</v>
      </c>
      <c r="H1990" s="840">
        <v>1.4978</v>
      </c>
    </row>
    <row r="1991" spans="1:15" x14ac:dyDescent="0.2">
      <c r="A1991" s="833">
        <v>44893</v>
      </c>
      <c r="B1991" s="843">
        <v>1.4979</v>
      </c>
      <c r="C1991" s="834">
        <v>1.4979</v>
      </c>
      <c r="D1991" s="834">
        <v>1.498</v>
      </c>
      <c r="E1991" s="841">
        <v>1.4977</v>
      </c>
      <c r="F1991" s="834">
        <v>1.498</v>
      </c>
      <c r="G1991" s="834">
        <v>1.4979</v>
      </c>
      <c r="H1991" s="839">
        <v>1.4978</v>
      </c>
    </row>
    <row r="1992" spans="1:15" x14ac:dyDescent="0.2">
      <c r="A1992" s="835">
        <v>44893.166666666664</v>
      </c>
      <c r="B1992" s="836">
        <v>1.498</v>
      </c>
      <c r="C1992" s="844">
        <v>1.498</v>
      </c>
      <c r="D1992" s="844">
        <v>1.498</v>
      </c>
      <c r="E1992" s="845">
        <v>1.4977</v>
      </c>
      <c r="F1992" s="844">
        <v>1.498</v>
      </c>
      <c r="G1992" s="844">
        <v>1.498</v>
      </c>
      <c r="H1992" s="846">
        <v>1.4978</v>
      </c>
    </row>
    <row r="1993" spans="1:15" x14ac:dyDescent="0.2">
      <c r="A1993" s="43">
        <v>44893.333333333336</v>
      </c>
      <c r="B1993" s="836">
        <v>1.4979</v>
      </c>
      <c r="C1993" s="836">
        <v>1.4978</v>
      </c>
      <c r="D1993" s="836">
        <v>1.4978</v>
      </c>
      <c r="E1993" s="789">
        <v>1.4976</v>
      </c>
      <c r="F1993" s="836">
        <v>1.4979</v>
      </c>
      <c r="G1993" s="836">
        <v>1.4979</v>
      </c>
      <c r="H1993" s="788">
        <v>1.4978</v>
      </c>
      <c r="J1993" s="861"/>
      <c r="K1993" s="861"/>
      <c r="L1993" s="861"/>
      <c r="M1993" s="861"/>
      <c r="N1993" s="861"/>
      <c r="O1993" s="861"/>
    </row>
    <row r="1994" spans="1:15" x14ac:dyDescent="0.2">
      <c r="A1994" s="43">
        <v>44893.5</v>
      </c>
      <c r="B1994" s="836">
        <v>1.4979</v>
      </c>
      <c r="C1994" s="836">
        <v>1.4978</v>
      </c>
      <c r="D1994" s="836">
        <v>1.4979</v>
      </c>
      <c r="E1994" s="789">
        <v>1.4977</v>
      </c>
      <c r="F1994" s="844">
        <v>1.498</v>
      </c>
      <c r="G1994" s="836">
        <v>1.4979</v>
      </c>
      <c r="H1994" s="846">
        <v>1.498</v>
      </c>
      <c r="J1994" s="861"/>
      <c r="K1994" s="861"/>
      <c r="L1994" s="861"/>
      <c r="M1994" s="861"/>
      <c r="N1994" s="861"/>
      <c r="O1994" s="861"/>
    </row>
    <row r="1995" spans="1:15" x14ac:dyDescent="0.2">
      <c r="A1995" s="43">
        <v>44893.666666666664</v>
      </c>
      <c r="B1995" s="836">
        <v>1.498</v>
      </c>
      <c r="C1995" s="836">
        <v>1.4978</v>
      </c>
      <c r="D1995" s="836">
        <v>1.4977</v>
      </c>
      <c r="E1995" s="836">
        <v>1.4977</v>
      </c>
      <c r="F1995" s="836">
        <v>1.4978</v>
      </c>
      <c r="G1995" s="836">
        <v>1.4979</v>
      </c>
      <c r="H1995" s="788">
        <v>1.4978</v>
      </c>
    </row>
    <row r="1996" spans="1:15" ht="13.5" thickBot="1" x14ac:dyDescent="0.25">
      <c r="A1996" s="45">
        <v>44893.833333333336</v>
      </c>
      <c r="B1996" s="836">
        <v>1.4979</v>
      </c>
      <c r="C1996" s="836">
        <v>1.4978</v>
      </c>
      <c r="D1996" s="836">
        <v>1.4977</v>
      </c>
      <c r="E1996" s="789">
        <v>1.4978</v>
      </c>
      <c r="F1996" s="836">
        <v>1.4978</v>
      </c>
      <c r="G1996" s="836">
        <v>1.4978</v>
      </c>
      <c r="H1996" s="840">
        <v>1.4978</v>
      </c>
    </row>
    <row r="1997" spans="1:15" x14ac:dyDescent="0.2">
      <c r="A1997" s="41">
        <v>44894</v>
      </c>
      <c r="B1997" s="843">
        <v>1.498</v>
      </c>
      <c r="C1997" s="834">
        <v>1.4978</v>
      </c>
      <c r="D1997" s="834">
        <v>1.4977</v>
      </c>
      <c r="E1997" s="841">
        <v>1.4977</v>
      </c>
      <c r="F1997" s="834">
        <v>1.4978</v>
      </c>
      <c r="G1997" s="834">
        <v>1.4979</v>
      </c>
      <c r="H1997" s="839">
        <v>1.4978</v>
      </c>
    </row>
    <row r="1998" spans="1:15" x14ac:dyDescent="0.2">
      <c r="A1998" s="43">
        <v>44894.166666666664</v>
      </c>
      <c r="B1998" s="836">
        <v>1.4979</v>
      </c>
      <c r="C1998" s="836">
        <v>1.4978</v>
      </c>
      <c r="D1998" s="836">
        <v>1.4977</v>
      </c>
      <c r="E1998" s="789">
        <v>1.4978</v>
      </c>
      <c r="F1998" s="836">
        <v>1.4978</v>
      </c>
      <c r="G1998" s="836">
        <v>1.4978</v>
      </c>
      <c r="H1998" s="788">
        <v>1.4978</v>
      </c>
    </row>
    <row r="1999" spans="1:15" x14ac:dyDescent="0.2">
      <c r="A1999" s="43">
        <v>44894.333333333336</v>
      </c>
      <c r="B1999" s="836">
        <v>1.4977</v>
      </c>
      <c r="C1999" s="836">
        <v>1.4977</v>
      </c>
      <c r="D1999" s="836">
        <v>1.4977</v>
      </c>
      <c r="E1999" s="789">
        <v>1.4977</v>
      </c>
      <c r="F1999" s="836">
        <v>1.4978</v>
      </c>
      <c r="G1999" s="836">
        <v>1.4978</v>
      </c>
      <c r="H1999" s="788">
        <v>1.4978</v>
      </c>
    </row>
    <row r="2000" spans="1:15" x14ac:dyDescent="0.2">
      <c r="A2000" s="43">
        <v>44894.5</v>
      </c>
      <c r="B2000" s="836">
        <v>1.4978</v>
      </c>
      <c r="C2000" s="836">
        <v>1.4977</v>
      </c>
      <c r="D2000" s="836">
        <v>1.4977</v>
      </c>
      <c r="E2000" s="789">
        <v>1.4976</v>
      </c>
      <c r="F2000" s="836">
        <v>1.4978</v>
      </c>
      <c r="G2000" s="836">
        <v>1.4978</v>
      </c>
      <c r="H2000" s="788">
        <v>1.4978</v>
      </c>
    </row>
    <row r="2001" spans="1:8" x14ac:dyDescent="0.2">
      <c r="A2001" s="43">
        <v>44894.666666666664</v>
      </c>
      <c r="B2001" s="836">
        <v>1.4977</v>
      </c>
      <c r="C2001" s="836">
        <v>1.4978</v>
      </c>
      <c r="D2001" s="836">
        <v>1.4977</v>
      </c>
      <c r="E2001" s="789">
        <v>1.4976</v>
      </c>
      <c r="F2001" s="836">
        <v>1.4978</v>
      </c>
      <c r="G2001" s="836">
        <v>1.4978</v>
      </c>
      <c r="H2001" s="788">
        <v>1.4978</v>
      </c>
    </row>
    <row r="2002" spans="1:8" ht="13.5" thickBot="1" x14ac:dyDescent="0.25">
      <c r="A2002" s="45">
        <v>44894.833333333336</v>
      </c>
      <c r="B2002" s="838">
        <v>1.4978</v>
      </c>
      <c r="C2002" s="838">
        <v>1.4979</v>
      </c>
      <c r="D2002" s="838">
        <v>1.4979</v>
      </c>
      <c r="E2002" s="842">
        <v>1.4976</v>
      </c>
      <c r="F2002" s="838">
        <v>1.4978</v>
      </c>
      <c r="G2002" s="838">
        <v>1.4978</v>
      </c>
      <c r="H2002" s="840">
        <v>1.4978</v>
      </c>
    </row>
    <row r="2003" spans="1:8" x14ac:dyDescent="0.2">
      <c r="A2003" s="41">
        <v>44895</v>
      </c>
      <c r="B2003" s="843">
        <v>1.4978</v>
      </c>
      <c r="C2003" s="834">
        <v>1.4978</v>
      </c>
      <c r="D2003" s="834">
        <v>1.4978</v>
      </c>
      <c r="E2003" s="841">
        <v>1.4976</v>
      </c>
      <c r="F2003" s="834">
        <v>1.4978</v>
      </c>
      <c r="G2003" s="834">
        <v>1.4978</v>
      </c>
      <c r="H2003" s="839">
        <v>1.4977</v>
      </c>
    </row>
    <row r="2004" spans="1:8" x14ac:dyDescent="0.2">
      <c r="A2004" s="43">
        <v>44895.166666666664</v>
      </c>
      <c r="B2004" s="836">
        <v>1.4978</v>
      </c>
      <c r="C2004" s="836">
        <v>1.4978</v>
      </c>
      <c r="D2004" s="836">
        <v>1.4978</v>
      </c>
      <c r="E2004" s="789">
        <v>1.4976</v>
      </c>
      <c r="F2004" s="836">
        <v>1.4978</v>
      </c>
      <c r="G2004" s="836">
        <v>1.4978</v>
      </c>
      <c r="H2004" s="846">
        <v>1.4977</v>
      </c>
    </row>
    <row r="2005" spans="1:8" x14ac:dyDescent="0.2">
      <c r="A2005" s="43">
        <v>44895.333333333336</v>
      </c>
      <c r="B2005" s="836">
        <v>1.4977</v>
      </c>
      <c r="C2005" s="836">
        <v>1.4978</v>
      </c>
      <c r="D2005" s="836">
        <v>1.4977</v>
      </c>
      <c r="E2005" s="789">
        <v>1.4976</v>
      </c>
      <c r="F2005" s="836">
        <v>1.4978</v>
      </c>
      <c r="G2005" s="836">
        <v>1.4978</v>
      </c>
      <c r="H2005" s="788">
        <v>1.4978</v>
      </c>
    </row>
    <row r="2006" spans="1:8" x14ac:dyDescent="0.2">
      <c r="A2006" s="43">
        <v>44895.5</v>
      </c>
      <c r="B2006" s="836">
        <v>1.4981</v>
      </c>
      <c r="C2006" s="836">
        <v>1.4977</v>
      </c>
      <c r="D2006" s="836">
        <v>1.4977</v>
      </c>
      <c r="E2006" s="789">
        <v>1.4981</v>
      </c>
      <c r="F2006" s="836">
        <v>1.498</v>
      </c>
      <c r="G2006" s="836">
        <v>1.4981</v>
      </c>
      <c r="H2006" s="788">
        <v>1.4978</v>
      </c>
    </row>
    <row r="2007" spans="1:8" x14ac:dyDescent="0.2">
      <c r="A2007" s="43">
        <v>44895.666666666664</v>
      </c>
      <c r="B2007" s="836">
        <v>1.4977</v>
      </c>
      <c r="C2007" s="836">
        <v>1.4977</v>
      </c>
      <c r="D2007" s="836">
        <v>1.4977</v>
      </c>
      <c r="E2007" s="789">
        <v>1.4978</v>
      </c>
      <c r="F2007" s="836">
        <v>1.4978</v>
      </c>
      <c r="G2007" s="836">
        <v>1.4978</v>
      </c>
      <c r="H2007" s="788">
        <v>1.4978</v>
      </c>
    </row>
    <row r="2008" spans="1:8" ht="13.5" thickBot="1" x14ac:dyDescent="0.25">
      <c r="A2008" s="45">
        <v>44895.833333333336</v>
      </c>
      <c r="B2008" s="838">
        <v>1.4977</v>
      </c>
      <c r="C2008" s="838">
        <v>1.4978</v>
      </c>
      <c r="D2008" s="838">
        <v>1.4978</v>
      </c>
      <c r="E2008" s="842">
        <v>1.4978</v>
      </c>
      <c r="F2008" s="838">
        <v>1.4978</v>
      </c>
      <c r="G2008" s="838">
        <v>1.4978</v>
      </c>
      <c r="H2008" s="840">
        <v>1.4977</v>
      </c>
    </row>
    <row r="2009" spans="1:8" x14ac:dyDescent="0.2">
      <c r="A2009" s="41">
        <v>44896</v>
      </c>
      <c r="B2009" s="843">
        <v>1.4977</v>
      </c>
      <c r="C2009" s="834">
        <v>1.4978</v>
      </c>
      <c r="D2009" s="834">
        <v>1.4977</v>
      </c>
      <c r="E2009" s="841">
        <v>1.4977</v>
      </c>
      <c r="F2009" s="834">
        <v>1.4978</v>
      </c>
      <c r="G2009" s="834">
        <v>1.4978</v>
      </c>
      <c r="H2009" s="839">
        <v>1.4977</v>
      </c>
    </row>
    <row r="2010" spans="1:8" x14ac:dyDescent="0.2">
      <c r="A2010" s="43">
        <v>44896.166666666664</v>
      </c>
      <c r="B2010" s="836">
        <v>1.4978</v>
      </c>
      <c r="C2010" s="844">
        <v>1.4977</v>
      </c>
      <c r="D2010" s="844">
        <v>1.4978</v>
      </c>
      <c r="E2010" s="845">
        <v>1.4977</v>
      </c>
      <c r="F2010" s="844">
        <v>1.4977</v>
      </c>
      <c r="G2010" s="844">
        <v>1.4978</v>
      </c>
      <c r="H2010" s="846">
        <v>1.4978</v>
      </c>
    </row>
    <row r="2011" spans="1:8" x14ac:dyDescent="0.2">
      <c r="A2011" s="43">
        <v>44896.333333333336</v>
      </c>
      <c r="B2011" s="870">
        <v>1.4974000000000001</v>
      </c>
      <c r="C2011" s="870">
        <v>1.4977</v>
      </c>
      <c r="D2011" s="870">
        <v>1.4977</v>
      </c>
      <c r="E2011" s="872">
        <v>1.4977</v>
      </c>
      <c r="F2011" s="870">
        <v>1.4978</v>
      </c>
      <c r="G2011" s="870">
        <v>1.4978</v>
      </c>
      <c r="H2011" s="871">
        <v>1.4977</v>
      </c>
    </row>
    <row r="2012" spans="1:8" x14ac:dyDescent="0.2">
      <c r="A2012" s="43">
        <v>44896.5</v>
      </c>
      <c r="B2012" s="870">
        <v>1.4978</v>
      </c>
      <c r="C2012" s="870">
        <v>1.4978</v>
      </c>
      <c r="D2012" s="870">
        <v>1.4975000000000001</v>
      </c>
      <c r="E2012" s="872">
        <v>1.4975000000000001</v>
      </c>
      <c r="F2012" s="870">
        <v>1.4977</v>
      </c>
      <c r="G2012" s="870">
        <v>1.4977</v>
      </c>
      <c r="H2012" s="871">
        <v>1.4977</v>
      </c>
    </row>
    <row r="2013" spans="1:8" x14ac:dyDescent="0.2">
      <c r="A2013" s="43">
        <v>44896.666666666664</v>
      </c>
      <c r="B2013" s="870">
        <v>1.4977</v>
      </c>
      <c r="C2013" s="870">
        <v>1.4976</v>
      </c>
      <c r="D2013" s="870">
        <v>1.4976</v>
      </c>
      <c r="E2013" s="872">
        <v>1.4975000000000001</v>
      </c>
      <c r="F2013" s="870">
        <v>1.4976</v>
      </c>
      <c r="G2013" s="870">
        <v>1.4977</v>
      </c>
      <c r="H2013" s="871">
        <v>1.4977</v>
      </c>
    </row>
    <row r="2014" spans="1:8" ht="13.5" thickBot="1" x14ac:dyDescent="0.25">
      <c r="A2014" s="45">
        <v>44896.833333333336</v>
      </c>
      <c r="B2014" s="838">
        <v>1.4974000000000001</v>
      </c>
      <c r="C2014" s="838">
        <v>1.4975000000000001</v>
      </c>
      <c r="D2014" s="838">
        <v>1.4974000000000001</v>
      </c>
      <c r="E2014" s="842">
        <v>1.4974000000000001</v>
      </c>
      <c r="F2014" s="838">
        <v>1.4976</v>
      </c>
      <c r="G2014" s="838">
        <v>1.4975000000000001</v>
      </c>
      <c r="H2014" s="840">
        <v>1.4977</v>
      </c>
    </row>
    <row r="2015" spans="1:8" x14ac:dyDescent="0.2">
      <c r="A2015" s="41">
        <v>44897</v>
      </c>
      <c r="B2015" s="843">
        <v>1.4976</v>
      </c>
      <c r="C2015" s="834">
        <v>1.4977</v>
      </c>
      <c r="D2015" s="834">
        <v>1.4976</v>
      </c>
      <c r="E2015" s="841">
        <v>1.4977</v>
      </c>
      <c r="F2015" s="834">
        <v>1.4977</v>
      </c>
      <c r="G2015" s="834">
        <v>1.4976</v>
      </c>
      <c r="H2015" s="839">
        <v>1.4978</v>
      </c>
    </row>
    <row r="2016" spans="1:8" x14ac:dyDescent="0.2">
      <c r="A2016" s="43">
        <v>44897.166666666664</v>
      </c>
      <c r="B2016" s="870">
        <v>1.4975000000000001</v>
      </c>
      <c r="C2016" s="844">
        <v>1.4977</v>
      </c>
      <c r="D2016" s="844">
        <v>1.4976</v>
      </c>
      <c r="E2016" s="845">
        <v>1.4976</v>
      </c>
      <c r="F2016" s="844">
        <v>1.4977</v>
      </c>
      <c r="G2016" s="844">
        <v>1.4976</v>
      </c>
      <c r="H2016" s="846">
        <v>1.4978</v>
      </c>
    </row>
    <row r="2017" spans="1:8" x14ac:dyDescent="0.2">
      <c r="A2017" s="892">
        <v>44897.333333333336</v>
      </c>
      <c r="B2017" s="893">
        <v>1.4978</v>
      </c>
      <c r="C2017" s="893">
        <v>1.4978</v>
      </c>
      <c r="D2017" s="893">
        <v>1.4978</v>
      </c>
      <c r="E2017" s="897">
        <v>1.4977</v>
      </c>
      <c r="F2017" s="893">
        <v>1.4978</v>
      </c>
      <c r="G2017" s="893">
        <v>1.4978</v>
      </c>
      <c r="H2017" s="896">
        <v>1.4978</v>
      </c>
    </row>
    <row r="2018" spans="1:8" x14ac:dyDescent="0.2">
      <c r="A2018" s="892">
        <v>44897.5</v>
      </c>
      <c r="B2018" s="893">
        <v>1.4977</v>
      </c>
      <c r="C2018" s="893">
        <v>1.4978</v>
      </c>
      <c r="D2018" s="893">
        <v>1.4978</v>
      </c>
      <c r="E2018" s="897">
        <v>1.4977</v>
      </c>
      <c r="F2018" s="893">
        <v>1.4978</v>
      </c>
      <c r="G2018" s="893">
        <v>1.4979</v>
      </c>
      <c r="H2018" s="896">
        <v>1.4978</v>
      </c>
    </row>
    <row r="2019" spans="1:8" x14ac:dyDescent="0.2">
      <c r="A2019" s="43">
        <v>44897.666666666664</v>
      </c>
      <c r="B2019" s="893">
        <v>1.4977</v>
      </c>
      <c r="C2019" s="893">
        <v>1.4978</v>
      </c>
      <c r="D2019" s="893">
        <v>1.4977</v>
      </c>
      <c r="E2019" s="897">
        <v>1.4977</v>
      </c>
      <c r="F2019" s="893">
        <v>1.4977</v>
      </c>
      <c r="G2019" s="893">
        <v>1.4978</v>
      </c>
      <c r="H2019" s="896">
        <v>1.4978</v>
      </c>
    </row>
    <row r="2020" spans="1:8" ht="13.5" thickBot="1" x14ac:dyDescent="0.25">
      <c r="A2020" s="45">
        <v>44897.833333333336</v>
      </c>
      <c r="B2020" s="46">
        <v>1.4977</v>
      </c>
      <c r="C2020" s="46">
        <v>1.4978</v>
      </c>
      <c r="D2020" s="46">
        <v>1.4978</v>
      </c>
      <c r="E2020" s="177">
        <v>1.4977</v>
      </c>
      <c r="F2020" s="46">
        <v>1.4977</v>
      </c>
      <c r="G2020" s="46">
        <v>1.4977</v>
      </c>
      <c r="H2020" s="53">
        <v>1.4978</v>
      </c>
    </row>
    <row r="2021" spans="1:8" x14ac:dyDescent="0.2">
      <c r="A2021" s="41">
        <v>44898</v>
      </c>
      <c r="B2021" s="240">
        <v>1.498</v>
      </c>
      <c r="C2021" s="42">
        <v>1.4979</v>
      </c>
      <c r="D2021" s="42">
        <v>1.498</v>
      </c>
      <c r="E2021" s="176">
        <v>1.4978</v>
      </c>
      <c r="F2021" s="42">
        <v>1.4979</v>
      </c>
      <c r="G2021" s="42">
        <v>1.4977</v>
      </c>
      <c r="H2021" s="51">
        <v>1.4978</v>
      </c>
    </row>
    <row r="2022" spans="1:8" x14ac:dyDescent="0.2">
      <c r="A2022" s="43">
        <v>44898.166666666664</v>
      </c>
      <c r="B2022" s="44">
        <v>1.4978</v>
      </c>
      <c r="C2022" s="241">
        <v>1.4978</v>
      </c>
      <c r="D2022" s="241">
        <v>1.4978</v>
      </c>
      <c r="E2022" s="242">
        <v>1.4978</v>
      </c>
      <c r="F2022" s="241">
        <v>1.4979</v>
      </c>
      <c r="G2022" s="241">
        <v>1.4978</v>
      </c>
      <c r="H2022" s="243">
        <v>1.4978</v>
      </c>
    </row>
    <row r="2023" spans="1:8" x14ac:dyDescent="0.2">
      <c r="A2023" s="43">
        <v>44898.333333333336</v>
      </c>
      <c r="B2023" s="910">
        <v>1.4978</v>
      </c>
      <c r="C2023" s="911">
        <v>1.4978</v>
      </c>
      <c r="D2023" s="911">
        <v>1.4979</v>
      </c>
      <c r="E2023" s="911">
        <v>1.4977</v>
      </c>
      <c r="F2023" s="911">
        <v>1.4979</v>
      </c>
      <c r="G2023" s="912">
        <v>1.4977</v>
      </c>
      <c r="H2023" s="911">
        <v>1.4979</v>
      </c>
    </row>
    <row r="2024" spans="1:8" x14ac:dyDescent="0.2">
      <c r="A2024" s="43">
        <v>44898.5</v>
      </c>
      <c r="B2024" s="910">
        <v>1.4977</v>
      </c>
      <c r="C2024" s="911">
        <v>1.4978</v>
      </c>
      <c r="D2024" s="911">
        <v>1.4979</v>
      </c>
      <c r="E2024" s="911">
        <v>1.4976</v>
      </c>
      <c r="F2024" s="911">
        <v>1.4979</v>
      </c>
      <c r="G2024" s="912">
        <v>1.4977</v>
      </c>
      <c r="H2024" s="911">
        <v>1.4978</v>
      </c>
    </row>
    <row r="2025" spans="1:8" x14ac:dyDescent="0.2">
      <c r="A2025" s="43">
        <v>44898.666666666664</v>
      </c>
      <c r="B2025" s="910">
        <v>1.4977</v>
      </c>
      <c r="C2025" s="911">
        <v>1.4977</v>
      </c>
      <c r="D2025" s="911">
        <v>1.4979</v>
      </c>
      <c r="E2025" s="911">
        <v>1.4976</v>
      </c>
      <c r="F2025" s="911">
        <v>1.4979</v>
      </c>
      <c r="G2025" s="912">
        <v>1.4977</v>
      </c>
      <c r="H2025" s="911">
        <v>1.4977</v>
      </c>
    </row>
    <row r="2026" spans="1:8" ht="13.5" thickBot="1" x14ac:dyDescent="0.25">
      <c r="A2026" s="45">
        <v>44898.833333333336</v>
      </c>
      <c r="B2026" s="46">
        <v>1.4977</v>
      </c>
      <c r="C2026" s="46">
        <v>1.4978</v>
      </c>
      <c r="D2026" s="46">
        <v>1.498</v>
      </c>
      <c r="E2026" s="177">
        <v>1.4977</v>
      </c>
      <c r="F2026" s="46">
        <v>1.498</v>
      </c>
      <c r="G2026" s="46">
        <v>1.4975000000000001</v>
      </c>
      <c r="H2026" s="53">
        <v>1.4978</v>
      </c>
    </row>
    <row r="2027" spans="1:8" x14ac:dyDescent="0.2">
      <c r="A2027" s="41">
        <v>44899</v>
      </c>
      <c r="B2027" s="240">
        <v>1.4976</v>
      </c>
      <c r="C2027" s="42">
        <v>1.4977</v>
      </c>
      <c r="D2027" s="42">
        <v>1.4979</v>
      </c>
      <c r="E2027" s="176">
        <v>1.4976</v>
      </c>
      <c r="F2027" s="42">
        <v>1.4979</v>
      </c>
      <c r="G2027" s="42">
        <v>1.4978</v>
      </c>
      <c r="H2027" s="51">
        <v>1.498</v>
      </c>
    </row>
    <row r="2028" spans="1:8" x14ac:dyDescent="0.2">
      <c r="A2028" s="43">
        <v>44899.166666666664</v>
      </c>
      <c r="B2028" s="893">
        <v>1.4976</v>
      </c>
      <c r="C2028" s="844">
        <v>1.4976</v>
      </c>
      <c r="D2028" s="844">
        <v>1.4977</v>
      </c>
      <c r="E2028" s="845">
        <v>1.4978</v>
      </c>
      <c r="F2028" s="844">
        <v>1.4977</v>
      </c>
      <c r="G2028" s="844">
        <v>1.4978</v>
      </c>
      <c r="H2028" s="846">
        <v>1.498</v>
      </c>
    </row>
    <row r="2029" spans="1:8" x14ac:dyDescent="0.2">
      <c r="A2029" s="43">
        <v>44899.333333333336</v>
      </c>
      <c r="B2029" s="910">
        <v>1.4976</v>
      </c>
      <c r="C2029" s="911">
        <v>1.4977</v>
      </c>
      <c r="D2029" s="911">
        <v>1.4978</v>
      </c>
      <c r="E2029" s="911">
        <v>1.4976</v>
      </c>
      <c r="F2029" s="911">
        <v>1.4979</v>
      </c>
      <c r="G2029" s="912">
        <v>1.4977</v>
      </c>
      <c r="H2029" s="911">
        <v>1.4978</v>
      </c>
    </row>
    <row r="2030" spans="1:8" x14ac:dyDescent="0.2">
      <c r="A2030" s="43">
        <v>44899.5</v>
      </c>
      <c r="B2030" s="910">
        <v>1.4976</v>
      </c>
      <c r="C2030" s="911">
        <v>1.4977</v>
      </c>
      <c r="D2030" s="911">
        <v>1.4979</v>
      </c>
      <c r="E2030" s="911">
        <v>1.4976</v>
      </c>
      <c r="F2030" s="911">
        <v>1.498</v>
      </c>
      <c r="G2030" s="912">
        <v>1.4977</v>
      </c>
      <c r="H2030" s="911">
        <v>1.4977</v>
      </c>
    </row>
    <row r="2031" spans="1:8" x14ac:dyDescent="0.2">
      <c r="A2031" s="43">
        <v>44899.666666666664</v>
      </c>
      <c r="B2031" s="910">
        <v>1.4976</v>
      </c>
      <c r="C2031" s="910">
        <v>1.4976</v>
      </c>
      <c r="D2031" s="911">
        <v>1.498</v>
      </c>
      <c r="E2031" s="911">
        <v>1.4975000000000001</v>
      </c>
      <c r="F2031" s="911">
        <v>1.498</v>
      </c>
      <c r="G2031" s="912">
        <v>1.4976</v>
      </c>
      <c r="H2031" s="911">
        <v>1.4977</v>
      </c>
    </row>
    <row r="2032" spans="1:8" ht="13.5" thickBot="1" x14ac:dyDescent="0.25">
      <c r="A2032" s="45">
        <v>44899.833333333336</v>
      </c>
      <c r="B2032" s="914">
        <v>1.4976</v>
      </c>
      <c r="C2032" s="914">
        <v>1.4977</v>
      </c>
      <c r="D2032" s="914">
        <v>1.498</v>
      </c>
      <c r="E2032" s="914">
        <v>1.4975000000000001</v>
      </c>
      <c r="F2032" s="914">
        <v>1.498</v>
      </c>
      <c r="G2032" s="914">
        <v>1.4976</v>
      </c>
      <c r="H2032" s="913">
        <v>1.4975000000000001</v>
      </c>
    </row>
    <row r="2033" spans="1:8" x14ac:dyDescent="0.2">
      <c r="A2033" s="41">
        <v>44900</v>
      </c>
      <c r="B2033" s="925">
        <v>1.4976</v>
      </c>
      <c r="C2033" s="921">
        <v>1.4977</v>
      </c>
      <c r="D2033" s="921">
        <v>1.4981</v>
      </c>
      <c r="E2033" s="921">
        <v>1.4975000000000001</v>
      </c>
      <c r="F2033" s="921">
        <v>1.4981</v>
      </c>
      <c r="G2033" s="921">
        <v>1.4976</v>
      </c>
      <c r="H2033" s="920">
        <v>1.4975000000000001</v>
      </c>
    </row>
    <row r="2034" spans="1:8" x14ac:dyDescent="0.2">
      <c r="A2034" s="43">
        <v>44900.166666666664</v>
      </c>
      <c r="B2034" s="922">
        <v>1.4977</v>
      </c>
      <c r="C2034" s="923">
        <v>1.4977</v>
      </c>
      <c r="D2034" s="923">
        <v>1.4981</v>
      </c>
      <c r="E2034" s="923">
        <v>1.4975000000000001</v>
      </c>
      <c r="F2034" s="923">
        <v>1.498</v>
      </c>
      <c r="G2034" s="923">
        <v>1.4977</v>
      </c>
      <c r="H2034" s="924">
        <v>1.4974000000000001</v>
      </c>
    </row>
    <row r="2035" spans="1:8" x14ac:dyDescent="0.2">
      <c r="A2035" s="43">
        <v>44900.333333333336</v>
      </c>
      <c r="B2035" s="922">
        <v>1.4975000000000001</v>
      </c>
      <c r="C2035" s="922">
        <v>1.4974000000000001</v>
      </c>
      <c r="D2035" s="922">
        <v>1.4979</v>
      </c>
      <c r="E2035" s="922">
        <v>1.4974000000000001</v>
      </c>
      <c r="F2035" s="922">
        <v>1.4979</v>
      </c>
      <c r="G2035" s="922">
        <v>1.4976</v>
      </c>
      <c r="H2035" s="896">
        <v>1.4976</v>
      </c>
    </row>
    <row r="2036" spans="1:8" x14ac:dyDescent="0.2">
      <c r="A2036" s="43">
        <v>44900.5</v>
      </c>
      <c r="B2036" s="922">
        <v>1.4979</v>
      </c>
      <c r="C2036" s="922">
        <v>1.4975000000000001</v>
      </c>
      <c r="D2036" s="922">
        <v>1.4978</v>
      </c>
      <c r="E2036" s="922">
        <v>1.4974000000000001</v>
      </c>
      <c r="F2036" s="922">
        <v>1.4979</v>
      </c>
      <c r="G2036" s="922">
        <v>1.4975000000000001</v>
      </c>
      <c r="H2036" s="896">
        <v>1.4973000000000001</v>
      </c>
    </row>
    <row r="2037" spans="1:8" x14ac:dyDescent="0.2">
      <c r="A2037" s="43">
        <v>44900.666666666664</v>
      </c>
      <c r="B2037" s="922">
        <v>1.4974000000000001</v>
      </c>
      <c r="C2037" s="922">
        <v>1.4975000000000001</v>
      </c>
      <c r="D2037" s="922">
        <v>1.4978</v>
      </c>
      <c r="E2037" s="922">
        <v>1.4974000000000001</v>
      </c>
      <c r="F2037" s="922">
        <v>1.4979</v>
      </c>
      <c r="G2037" s="922">
        <v>1.4975000000000001</v>
      </c>
      <c r="H2037" s="896">
        <v>1.4976</v>
      </c>
    </row>
    <row r="2038" spans="1:8" ht="13.5" thickBot="1" x14ac:dyDescent="0.25">
      <c r="A2038" s="45">
        <v>44900.833333333336</v>
      </c>
      <c r="B2038" s="929">
        <v>1.4975000000000001</v>
      </c>
      <c r="C2038" s="929">
        <v>1.4975000000000001</v>
      </c>
      <c r="D2038" s="929">
        <v>1.4978</v>
      </c>
      <c r="E2038" s="929">
        <v>1.4973000000000001</v>
      </c>
      <c r="F2038" s="929">
        <v>1.4979</v>
      </c>
      <c r="G2038" s="929">
        <v>1.4974000000000001</v>
      </c>
      <c r="H2038" s="927">
        <v>1.4975000000000001</v>
      </c>
    </row>
    <row r="2039" spans="1:8" x14ac:dyDescent="0.2">
      <c r="A2039" s="41">
        <v>44901</v>
      </c>
      <c r="B2039" s="933">
        <v>1.4975000000000001</v>
      </c>
      <c r="C2039" s="928">
        <v>1.4974000000000001</v>
      </c>
      <c r="D2039" s="928">
        <v>1.4978</v>
      </c>
      <c r="E2039" s="928">
        <v>1.4974000000000001</v>
      </c>
      <c r="F2039" s="928">
        <v>1.4977</v>
      </c>
      <c r="G2039" s="928">
        <v>1.4974000000000001</v>
      </c>
      <c r="H2039" s="926">
        <v>1.4976</v>
      </c>
    </row>
    <row r="2040" spans="1:8" x14ac:dyDescent="0.2">
      <c r="A2040" s="43">
        <v>44901.166666666664</v>
      </c>
      <c r="B2040" s="930">
        <v>1.4976</v>
      </c>
      <c r="C2040" s="931">
        <v>1.4976</v>
      </c>
      <c r="D2040" s="931">
        <v>1.4981</v>
      </c>
      <c r="E2040" s="931">
        <v>1.4973000000000001</v>
      </c>
      <c r="F2040" s="931">
        <v>1.4979</v>
      </c>
      <c r="G2040" s="931">
        <v>1.4976</v>
      </c>
      <c r="H2040" s="932">
        <v>1.4975000000000001</v>
      </c>
    </row>
    <row r="2041" spans="1:8" x14ac:dyDescent="0.2">
      <c r="A2041" s="43">
        <v>44901.333333333336</v>
      </c>
      <c r="B2041" s="930">
        <v>1.4975000000000001</v>
      </c>
      <c r="C2041" s="930">
        <v>1.4974000000000001</v>
      </c>
      <c r="D2041" s="930">
        <v>1.498</v>
      </c>
      <c r="E2041" s="930">
        <v>1.4973000000000001</v>
      </c>
      <c r="F2041" s="930">
        <v>1.498</v>
      </c>
      <c r="G2041" s="930">
        <v>1.4975000000000001</v>
      </c>
      <c r="H2041" s="896">
        <v>1.4974000000000001</v>
      </c>
    </row>
    <row r="2042" spans="1:8" x14ac:dyDescent="0.2">
      <c r="A2042" s="43">
        <v>44901.5</v>
      </c>
      <c r="B2042" s="930">
        <v>1.4974000000000001</v>
      </c>
      <c r="C2042" s="930">
        <v>1.4974000000000001</v>
      </c>
      <c r="D2042" s="930">
        <v>1.4978</v>
      </c>
      <c r="E2042" s="930">
        <v>1.4973000000000001</v>
      </c>
      <c r="F2042" s="930">
        <v>1.4979</v>
      </c>
      <c r="G2042" s="930">
        <v>1.4975000000000001</v>
      </c>
      <c r="H2042" s="896">
        <v>1.4973000000000001</v>
      </c>
    </row>
    <row r="2043" spans="1:8" x14ac:dyDescent="0.2">
      <c r="A2043" s="43">
        <v>44901.666666666664</v>
      </c>
      <c r="B2043" s="930">
        <v>1.4979</v>
      </c>
      <c r="C2043" s="930">
        <v>1.4974000000000001</v>
      </c>
      <c r="D2043" s="930">
        <v>1.4979</v>
      </c>
      <c r="E2043" s="930">
        <v>1.4973000000000001</v>
      </c>
      <c r="F2043" s="930">
        <v>1.4979</v>
      </c>
      <c r="G2043" s="930">
        <v>1.4975000000000001</v>
      </c>
      <c r="H2043" s="896">
        <v>1.4973000000000001</v>
      </c>
    </row>
    <row r="2044" spans="1:8" ht="13.5" thickBot="1" x14ac:dyDescent="0.25">
      <c r="A2044" s="45">
        <v>44901.833333333336</v>
      </c>
      <c r="B2044" s="930">
        <v>1.4975000000000001</v>
      </c>
      <c r="C2044" s="930">
        <v>1.4974000000000001</v>
      </c>
      <c r="D2044" s="930">
        <v>1.4979</v>
      </c>
      <c r="E2044" s="930">
        <v>1.4973000000000001</v>
      </c>
      <c r="F2044" s="930">
        <v>1.4979</v>
      </c>
      <c r="G2044" s="930">
        <v>1.4976</v>
      </c>
      <c r="H2044" s="896">
        <v>1.4975000000000001</v>
      </c>
    </row>
    <row r="2045" spans="1:8" x14ac:dyDescent="0.2">
      <c r="A2045" s="41">
        <v>44902</v>
      </c>
      <c r="B2045" s="930">
        <v>1.4975000000000001</v>
      </c>
      <c r="C2045" s="930">
        <v>1.4974000000000001</v>
      </c>
      <c r="D2045" s="930">
        <v>1.498</v>
      </c>
      <c r="E2045" s="930">
        <v>1.4972000000000001</v>
      </c>
      <c r="F2045" s="930">
        <v>1.498</v>
      </c>
      <c r="G2045" s="930">
        <v>1.4976</v>
      </c>
      <c r="H2045" s="896">
        <v>1.4974000000000001</v>
      </c>
    </row>
    <row r="2046" spans="1:8" x14ac:dyDescent="0.2">
      <c r="A2046" s="43">
        <v>44902.166666666664</v>
      </c>
      <c r="B2046" s="930">
        <v>1.4971000000000001</v>
      </c>
      <c r="C2046" s="930">
        <v>1.4974000000000001</v>
      </c>
      <c r="D2046" s="930">
        <v>1.498</v>
      </c>
      <c r="E2046" s="930">
        <v>1.4972000000000001</v>
      </c>
      <c r="F2046" s="930">
        <v>1.498</v>
      </c>
      <c r="G2046" s="930">
        <v>1.4976</v>
      </c>
      <c r="H2046" s="896">
        <v>1.4973000000000001</v>
      </c>
    </row>
    <row r="2047" spans="1:8" x14ac:dyDescent="0.2">
      <c r="A2047" s="43">
        <v>44902.333333333336</v>
      </c>
      <c r="B2047" s="930">
        <v>1.4975000000000001</v>
      </c>
      <c r="C2047" s="930">
        <v>1.4974000000000001</v>
      </c>
      <c r="D2047" s="930">
        <v>1.4979</v>
      </c>
      <c r="E2047" s="930">
        <v>1.4973000000000001</v>
      </c>
      <c r="F2047" s="930">
        <v>1.498</v>
      </c>
      <c r="G2047" s="930">
        <v>1.4976</v>
      </c>
      <c r="H2047" s="896">
        <v>1.4975000000000001</v>
      </c>
    </row>
    <row r="2048" spans="1:8" ht="15" x14ac:dyDescent="0.2">
      <c r="A2048" s="43">
        <v>44902.5</v>
      </c>
      <c r="B2048" s="942">
        <v>1.4975000000000001</v>
      </c>
      <c r="C2048" s="943">
        <v>1.4974000000000001</v>
      </c>
      <c r="D2048" s="943">
        <v>1.4979</v>
      </c>
      <c r="E2048" s="943">
        <v>1.4975000000000001</v>
      </c>
      <c r="F2048" s="943">
        <v>1.498</v>
      </c>
      <c r="G2048" s="944">
        <v>1.4977</v>
      </c>
      <c r="H2048" s="943">
        <v>1.4975000000000001</v>
      </c>
    </row>
    <row r="2049" spans="1:8" ht="15" x14ac:dyDescent="0.2">
      <c r="A2049" s="43">
        <v>44902.666666666664</v>
      </c>
      <c r="B2049" s="942">
        <v>1.4975000000000001</v>
      </c>
      <c r="C2049" s="943">
        <v>1.4975000000000001</v>
      </c>
      <c r="D2049" s="943">
        <v>1.4978</v>
      </c>
      <c r="E2049" s="943">
        <v>1.4974000000000001</v>
      </c>
      <c r="F2049" s="943">
        <v>1.4979</v>
      </c>
      <c r="G2049" s="944">
        <v>1.4977</v>
      </c>
      <c r="H2049" s="943">
        <v>1.4976</v>
      </c>
    </row>
    <row r="2050" spans="1:8" ht="13.5" thickBot="1" x14ac:dyDescent="0.25">
      <c r="A2050" s="45">
        <v>44902.833333333336</v>
      </c>
      <c r="B2050" s="946">
        <v>1.4975000000000001</v>
      </c>
      <c r="C2050" s="947">
        <v>1.4975000000000001</v>
      </c>
      <c r="D2050" s="947">
        <v>1.4978</v>
      </c>
      <c r="E2050" s="947">
        <v>1.4974000000000001</v>
      </c>
      <c r="F2050" s="947">
        <v>1.4979</v>
      </c>
      <c r="G2050" s="948">
        <v>1.4977</v>
      </c>
      <c r="H2050" s="949">
        <v>1.4976</v>
      </c>
    </row>
    <row r="2051" spans="1:8" x14ac:dyDescent="0.2">
      <c r="A2051" s="41">
        <v>44903</v>
      </c>
      <c r="B2051" s="931">
        <v>1.4975000000000001</v>
      </c>
      <c r="C2051" s="931">
        <v>1.4976</v>
      </c>
      <c r="D2051" s="931">
        <v>1.4977</v>
      </c>
      <c r="E2051" s="931">
        <v>1.4974000000000001</v>
      </c>
      <c r="F2051" s="931">
        <v>1.4978</v>
      </c>
      <c r="G2051" s="931">
        <v>1.4976</v>
      </c>
      <c r="H2051" s="950">
        <v>1.4976</v>
      </c>
    </row>
    <row r="2052" spans="1:8" x14ac:dyDescent="0.2">
      <c r="A2052" s="43">
        <v>44903.166666666664</v>
      </c>
      <c r="B2052" s="930">
        <v>1.4975000000000001</v>
      </c>
      <c r="C2052" s="930">
        <v>1.4976</v>
      </c>
      <c r="D2052" s="930">
        <v>1.4977</v>
      </c>
      <c r="E2052" s="930">
        <v>1.4974000000000001</v>
      </c>
      <c r="F2052" s="930">
        <v>1.4978</v>
      </c>
      <c r="G2052" s="930">
        <v>1.4977</v>
      </c>
      <c r="H2052" s="951">
        <v>1.4976</v>
      </c>
    </row>
    <row r="2053" spans="1:8" x14ac:dyDescent="0.2">
      <c r="A2053" s="43">
        <v>44903.333333333336</v>
      </c>
      <c r="B2053" s="930">
        <v>1.4976</v>
      </c>
      <c r="C2053" s="930">
        <v>1.4976</v>
      </c>
      <c r="D2053" s="930">
        <v>1.4979</v>
      </c>
      <c r="E2053" s="930">
        <v>1.4974000000000001</v>
      </c>
      <c r="F2053" s="930">
        <v>1.4979</v>
      </c>
      <c r="G2053" s="930">
        <v>1.4979</v>
      </c>
      <c r="H2053" s="896">
        <v>1.4975000000000001</v>
      </c>
    </row>
    <row r="2054" spans="1:8" x14ac:dyDescent="0.2">
      <c r="A2054" s="43">
        <v>44903.5</v>
      </c>
      <c r="B2054" s="930">
        <v>1.4976</v>
      </c>
      <c r="C2054" s="930">
        <v>1.4976</v>
      </c>
      <c r="D2054" s="930">
        <v>1.4978</v>
      </c>
      <c r="E2054" s="930">
        <v>1.4974000000000001</v>
      </c>
      <c r="F2054" s="930">
        <v>1.4978</v>
      </c>
      <c r="G2054" s="930">
        <v>1.4977</v>
      </c>
      <c r="H2054" s="896">
        <v>1.4977</v>
      </c>
    </row>
    <row r="2055" spans="1:8" x14ac:dyDescent="0.2">
      <c r="A2055" s="43">
        <v>44903.666666666664</v>
      </c>
      <c r="B2055" s="930">
        <v>1.4976</v>
      </c>
      <c r="C2055" s="930">
        <v>1.4976</v>
      </c>
      <c r="D2055" s="930">
        <v>1.4979</v>
      </c>
      <c r="E2055" s="930">
        <v>1.4975000000000001</v>
      </c>
      <c r="F2055" s="930">
        <v>1.4979</v>
      </c>
      <c r="G2055" s="930">
        <v>1.4977</v>
      </c>
      <c r="H2055" s="896">
        <v>1.4977</v>
      </c>
    </row>
    <row r="2056" spans="1:8" ht="13.5" thickBot="1" x14ac:dyDescent="0.25">
      <c r="A2056" s="45">
        <v>44903.833333333336</v>
      </c>
      <c r="B2056" s="929">
        <v>1.4976</v>
      </c>
      <c r="C2056" s="929">
        <v>1.4975000000000001</v>
      </c>
      <c r="D2056" s="929">
        <v>1.4978</v>
      </c>
      <c r="E2056" s="929">
        <v>1.4973000000000001</v>
      </c>
      <c r="F2056" s="929">
        <v>1.4979</v>
      </c>
      <c r="G2056" s="929">
        <v>1.4977</v>
      </c>
      <c r="H2056" s="927">
        <v>1.4977</v>
      </c>
    </row>
    <row r="2057" spans="1:8" x14ac:dyDescent="0.2">
      <c r="A2057" s="41">
        <v>44904</v>
      </c>
      <c r="B2057" s="933">
        <v>1.4976</v>
      </c>
      <c r="C2057" s="928">
        <v>1.4975000000000001</v>
      </c>
      <c r="D2057" s="928">
        <v>1.4975000000000001</v>
      </c>
      <c r="E2057" s="928">
        <v>1.4975000000000001</v>
      </c>
      <c r="F2057" s="928">
        <v>1.4979</v>
      </c>
      <c r="G2057" s="928">
        <v>1.4977</v>
      </c>
      <c r="H2057" s="926">
        <v>1.4977</v>
      </c>
    </row>
    <row r="2058" spans="1:8" x14ac:dyDescent="0.2">
      <c r="A2058" s="43">
        <v>44904.166666666664</v>
      </c>
      <c r="B2058" s="930">
        <v>1.4976</v>
      </c>
      <c r="C2058" s="931">
        <v>1.4976</v>
      </c>
      <c r="D2058" s="931">
        <v>1.4975000000000001</v>
      </c>
      <c r="E2058" s="931">
        <v>1.4975000000000001</v>
      </c>
      <c r="F2058" s="931">
        <v>1.4978</v>
      </c>
      <c r="G2058" s="931">
        <v>1.4976</v>
      </c>
      <c r="H2058" s="932">
        <v>1.4977</v>
      </c>
    </row>
    <row r="2059" spans="1:8" x14ac:dyDescent="0.2">
      <c r="A2059" s="43">
        <v>44904.333333333336</v>
      </c>
      <c r="B2059" s="930">
        <v>1.4977</v>
      </c>
      <c r="C2059" s="930">
        <v>1.4977</v>
      </c>
      <c r="D2059" s="930">
        <v>1.4979</v>
      </c>
      <c r="E2059" s="930">
        <v>1.4976</v>
      </c>
      <c r="F2059" s="930">
        <v>1.498</v>
      </c>
      <c r="G2059" s="930">
        <v>1.4977</v>
      </c>
      <c r="H2059" s="896">
        <v>1.4977</v>
      </c>
    </row>
    <row r="2060" spans="1:8" x14ac:dyDescent="0.2">
      <c r="A2060" s="43">
        <v>44904.5</v>
      </c>
      <c r="B2060" s="930">
        <v>1.4977</v>
      </c>
      <c r="C2060" s="930">
        <v>1.4975000000000001</v>
      </c>
      <c r="D2060" s="930">
        <v>1.4979</v>
      </c>
      <c r="E2060" s="930">
        <v>1.4975000000000001</v>
      </c>
      <c r="F2060" s="930">
        <v>1.4979</v>
      </c>
      <c r="G2060" s="930">
        <v>1.4977</v>
      </c>
      <c r="H2060" s="896">
        <v>1.4976</v>
      </c>
    </row>
    <row r="2061" spans="1:8" x14ac:dyDescent="0.2">
      <c r="A2061" s="43">
        <v>44904.666666666664</v>
      </c>
      <c r="B2061" s="930">
        <v>1.4977</v>
      </c>
      <c r="C2061" s="930">
        <v>1.4975000000000001</v>
      </c>
      <c r="D2061" s="930">
        <v>1.4979</v>
      </c>
      <c r="E2061" s="930">
        <v>1.4975000000000001</v>
      </c>
      <c r="F2061" s="930">
        <v>1.4979</v>
      </c>
      <c r="G2061" s="930">
        <v>1.4977</v>
      </c>
      <c r="H2061" s="896">
        <v>1.4976</v>
      </c>
    </row>
    <row r="2062" spans="1:8" ht="13.5" thickBot="1" x14ac:dyDescent="0.25">
      <c r="A2062" s="45">
        <v>44904.833333333336</v>
      </c>
      <c r="B2062" s="929">
        <v>1.4976</v>
      </c>
      <c r="C2062" s="929">
        <v>1.4975000000000001</v>
      </c>
      <c r="D2062" s="929">
        <v>1.4979</v>
      </c>
      <c r="E2062" s="929">
        <v>1.4975000000000001</v>
      </c>
      <c r="F2062" s="929">
        <v>1.4979</v>
      </c>
      <c r="G2062" s="929">
        <v>1.4977</v>
      </c>
      <c r="H2062" s="927">
        <v>1.4976</v>
      </c>
    </row>
    <row r="2063" spans="1:8" x14ac:dyDescent="0.2">
      <c r="A2063" s="41">
        <v>44905</v>
      </c>
      <c r="B2063" s="933">
        <v>1.4977</v>
      </c>
      <c r="C2063" s="928">
        <v>1.4975000000000001</v>
      </c>
      <c r="D2063" s="928">
        <v>1.4978</v>
      </c>
      <c r="E2063" s="928">
        <v>1.4975000000000001</v>
      </c>
      <c r="F2063" s="928">
        <v>1.4979</v>
      </c>
      <c r="G2063" s="928">
        <v>1.4977</v>
      </c>
      <c r="H2063" s="926">
        <v>1.4976</v>
      </c>
    </row>
    <row r="2064" spans="1:8" x14ac:dyDescent="0.2">
      <c r="A2064" s="43">
        <v>44905.166666666664</v>
      </c>
      <c r="B2064" s="930">
        <v>1.4976</v>
      </c>
      <c r="C2064" s="931">
        <v>1.4975000000000001</v>
      </c>
      <c r="D2064" s="931">
        <v>1.4979</v>
      </c>
      <c r="E2064" s="931">
        <v>1.4975000000000001</v>
      </c>
      <c r="F2064" s="931">
        <v>1.4979</v>
      </c>
      <c r="G2064" s="931">
        <v>1.4977</v>
      </c>
      <c r="H2064" s="932">
        <v>1.4976</v>
      </c>
    </row>
    <row r="2065" spans="1:8" x14ac:dyDescent="0.2">
      <c r="A2065" s="43">
        <v>44905.333333333336</v>
      </c>
      <c r="B2065" s="979">
        <v>1.4976</v>
      </c>
      <c r="C2065" s="979">
        <v>1.4976</v>
      </c>
      <c r="D2065" s="979">
        <v>1.4979</v>
      </c>
      <c r="E2065" s="979">
        <v>1.4975000000000001</v>
      </c>
      <c r="F2065" s="979">
        <v>1.4979</v>
      </c>
      <c r="G2065" s="979">
        <v>1.4977</v>
      </c>
      <c r="H2065" s="978">
        <v>1.4974000000000001</v>
      </c>
    </row>
    <row r="2066" spans="1:8" x14ac:dyDescent="0.2">
      <c r="A2066" s="43">
        <v>44905.5</v>
      </c>
      <c r="B2066" s="979">
        <v>1.4976</v>
      </c>
      <c r="C2066" s="979">
        <v>1.4976</v>
      </c>
      <c r="D2066" s="979">
        <v>1.4979</v>
      </c>
      <c r="E2066" s="979">
        <v>1.4974000000000001</v>
      </c>
      <c r="F2066" s="979">
        <v>1.4979</v>
      </c>
      <c r="G2066" s="979">
        <v>1.4977</v>
      </c>
      <c r="H2066" s="978">
        <v>1.4975000000000001</v>
      </c>
    </row>
    <row r="2067" spans="1:8" x14ac:dyDescent="0.2">
      <c r="A2067" s="43">
        <v>44905.666666666664</v>
      </c>
      <c r="B2067" s="979">
        <v>1.4976</v>
      </c>
      <c r="C2067" s="979">
        <v>1.4976</v>
      </c>
      <c r="D2067" s="979">
        <v>1.4979</v>
      </c>
      <c r="E2067" s="979">
        <v>1.4974000000000001</v>
      </c>
      <c r="F2067" s="979">
        <v>1.4979</v>
      </c>
      <c r="G2067" s="979">
        <v>1.4977</v>
      </c>
      <c r="H2067" s="978">
        <v>1.4975000000000001</v>
      </c>
    </row>
    <row r="2068" spans="1:8" ht="13.5" thickBot="1" x14ac:dyDescent="0.25">
      <c r="A2068" s="45">
        <v>44905.833333333336</v>
      </c>
      <c r="B2068" s="929">
        <v>1.4976</v>
      </c>
      <c r="C2068" s="929">
        <v>1.4976</v>
      </c>
      <c r="D2068" s="929">
        <v>1.4979</v>
      </c>
      <c r="E2068" s="929">
        <v>1.4974000000000001</v>
      </c>
      <c r="F2068" s="929">
        <v>1.4979</v>
      </c>
      <c r="G2068" s="929">
        <v>1.4977</v>
      </c>
      <c r="H2068" s="927">
        <v>1.4976</v>
      </c>
    </row>
    <row r="2069" spans="1:8" x14ac:dyDescent="0.2">
      <c r="A2069" s="41">
        <v>44906</v>
      </c>
      <c r="B2069" s="240">
        <v>1.4975000000000001</v>
      </c>
      <c r="C2069" s="42">
        <v>1.4970000000000001</v>
      </c>
      <c r="D2069" s="42">
        <v>1.4979</v>
      </c>
      <c r="E2069" s="176">
        <v>1.4973000000000001</v>
      </c>
      <c r="F2069" s="42">
        <v>1.4978</v>
      </c>
      <c r="G2069" s="42">
        <v>1.4977</v>
      </c>
      <c r="H2069" s="51">
        <v>1.4976</v>
      </c>
    </row>
    <row r="2070" spans="1:8" x14ac:dyDescent="0.2">
      <c r="A2070" s="43">
        <v>44906.166666666664</v>
      </c>
      <c r="B2070" s="44">
        <v>1.4976</v>
      </c>
      <c r="C2070" s="241">
        <v>1.4977</v>
      </c>
      <c r="D2070" s="241">
        <v>1.498</v>
      </c>
      <c r="E2070" s="242">
        <v>1.4975000000000001</v>
      </c>
      <c r="F2070" s="241">
        <v>1.4983</v>
      </c>
      <c r="G2070" s="241">
        <v>1.4984</v>
      </c>
      <c r="H2070" s="243">
        <v>1.4976</v>
      </c>
    </row>
    <row r="2071" spans="1:8" x14ac:dyDescent="0.2">
      <c r="A2071" s="43">
        <v>44906.333333333336</v>
      </c>
      <c r="B2071" s="979">
        <v>1.4976</v>
      </c>
      <c r="C2071" s="931">
        <v>1.4978</v>
      </c>
      <c r="D2071" s="931">
        <v>1.4973000000000001</v>
      </c>
      <c r="E2071" s="931">
        <v>1.4978</v>
      </c>
      <c r="F2071" s="931">
        <v>1.4975000000000001</v>
      </c>
      <c r="G2071" s="931">
        <v>1.4975000000000001</v>
      </c>
      <c r="H2071" s="932">
        <v>1.4976</v>
      </c>
    </row>
    <row r="2072" spans="1:8" x14ac:dyDescent="0.2">
      <c r="A2072" s="43">
        <v>44906.5</v>
      </c>
      <c r="B2072" s="979">
        <v>1.4976</v>
      </c>
      <c r="C2072" s="931">
        <v>1.4975000000000001</v>
      </c>
      <c r="D2072" s="931">
        <v>1.4977</v>
      </c>
      <c r="E2072" s="931">
        <v>1.4971000000000001</v>
      </c>
      <c r="F2072" s="931">
        <v>1.4978</v>
      </c>
      <c r="G2072" s="931">
        <v>1.4976</v>
      </c>
      <c r="H2072" s="932">
        <v>1.4976</v>
      </c>
    </row>
    <row r="2073" spans="1:8" x14ac:dyDescent="0.2">
      <c r="A2073" s="43">
        <v>44906.666666666664</v>
      </c>
      <c r="B2073" s="979">
        <v>1.4975000000000001</v>
      </c>
      <c r="C2073" s="931">
        <v>1.4974000000000001</v>
      </c>
      <c r="D2073" s="931">
        <v>1.4977</v>
      </c>
      <c r="E2073" s="931">
        <v>1.4971000000000001</v>
      </c>
      <c r="F2073" s="931">
        <v>1.4978</v>
      </c>
      <c r="G2073" s="931">
        <v>1.4976</v>
      </c>
      <c r="H2073" s="932">
        <v>1.4977</v>
      </c>
    </row>
    <row r="2074" spans="1:8" ht="13.5" thickBot="1" x14ac:dyDescent="0.25">
      <c r="A2074" s="45">
        <v>44906.833333333336</v>
      </c>
      <c r="B2074" s="929">
        <v>1.4974000000000001</v>
      </c>
      <c r="C2074" s="929">
        <v>1.4974000000000001</v>
      </c>
      <c r="D2074" s="929">
        <v>1.4977</v>
      </c>
      <c r="E2074" s="929">
        <v>1.4971000000000001</v>
      </c>
      <c r="F2074" s="929">
        <v>1.4978</v>
      </c>
      <c r="G2074" s="929">
        <v>1.4976</v>
      </c>
      <c r="H2074" s="927">
        <v>1.4976</v>
      </c>
    </row>
    <row r="2075" spans="1:8" x14ac:dyDescent="0.2">
      <c r="A2075" s="41">
        <v>44907</v>
      </c>
      <c r="B2075" s="933">
        <v>1.4976</v>
      </c>
      <c r="C2075" s="928">
        <v>1.4976</v>
      </c>
      <c r="D2075" s="928">
        <v>1.4978</v>
      </c>
      <c r="E2075" s="928">
        <v>1.4973000000000001</v>
      </c>
      <c r="F2075" s="928">
        <v>1.4979</v>
      </c>
      <c r="G2075" s="928">
        <v>1.4977</v>
      </c>
      <c r="H2075" s="926">
        <v>1.4977</v>
      </c>
    </row>
    <row r="2076" spans="1:8" x14ac:dyDescent="0.2">
      <c r="A2076" s="43">
        <v>44907.166666666664</v>
      </c>
      <c r="B2076" s="979">
        <v>1.4976</v>
      </c>
      <c r="C2076" s="931">
        <v>1.4975000000000001</v>
      </c>
      <c r="D2076" s="931">
        <v>1.4978</v>
      </c>
      <c r="E2076" s="931">
        <v>1.4975000000000001</v>
      </c>
      <c r="F2076" s="931">
        <v>1.4978</v>
      </c>
      <c r="G2076" s="931">
        <v>1.4976</v>
      </c>
      <c r="H2076" s="932">
        <v>1.4976</v>
      </c>
    </row>
    <row r="2077" spans="1:8" x14ac:dyDescent="0.2">
      <c r="A2077" s="43">
        <v>44907.333333333336</v>
      </c>
      <c r="B2077" s="893">
        <v>1.4977</v>
      </c>
      <c r="C2077" s="844">
        <v>1.4976</v>
      </c>
      <c r="D2077" s="844">
        <v>1.4979</v>
      </c>
      <c r="E2077" s="931">
        <v>1.4975000000000001</v>
      </c>
      <c r="F2077" s="844">
        <v>1.4979</v>
      </c>
      <c r="G2077" s="844">
        <v>1.4977</v>
      </c>
      <c r="H2077" s="932">
        <v>1.4975000000000001</v>
      </c>
    </row>
    <row r="2078" spans="1:8" x14ac:dyDescent="0.2">
      <c r="A2078" s="43">
        <v>44907.5</v>
      </c>
      <c r="B2078" s="893">
        <v>1.4977</v>
      </c>
      <c r="C2078" s="893">
        <v>1.4977</v>
      </c>
      <c r="D2078" s="844">
        <v>1.4979</v>
      </c>
      <c r="E2078" s="931">
        <v>1.4968999999999999</v>
      </c>
      <c r="F2078" s="844">
        <v>1.4979</v>
      </c>
      <c r="G2078" s="844">
        <v>1.4977</v>
      </c>
      <c r="H2078" s="932">
        <v>1.4975000000000001</v>
      </c>
    </row>
    <row r="2079" spans="1:8" x14ac:dyDescent="0.2">
      <c r="A2079" s="43">
        <v>44907.666666666664</v>
      </c>
      <c r="B2079" s="979">
        <v>1.4978</v>
      </c>
      <c r="C2079" s="979">
        <v>1.4984</v>
      </c>
      <c r="D2079" s="931">
        <v>1.4981</v>
      </c>
      <c r="E2079" s="931">
        <v>1.4981</v>
      </c>
      <c r="F2079" s="931">
        <v>1.4981</v>
      </c>
      <c r="G2079" s="931">
        <v>1.4981</v>
      </c>
      <c r="H2079" s="932">
        <v>1.498</v>
      </c>
    </row>
    <row r="2080" spans="1:8" ht="13.5" thickBot="1" x14ac:dyDescent="0.25">
      <c r="A2080" s="45">
        <v>44907.833333333336</v>
      </c>
      <c r="B2080" s="999">
        <v>1.4977</v>
      </c>
      <c r="C2080" s="999">
        <v>1.4977</v>
      </c>
      <c r="D2080" s="999">
        <v>1.498</v>
      </c>
      <c r="E2080" s="999">
        <v>1.4976</v>
      </c>
      <c r="F2080" s="999">
        <v>1.4979</v>
      </c>
      <c r="G2080" s="999">
        <v>1.4977</v>
      </c>
      <c r="H2080" s="997">
        <v>1.4975000000000001</v>
      </c>
    </row>
    <row r="2081" spans="1:8" x14ac:dyDescent="0.2">
      <c r="A2081" s="41">
        <v>44908</v>
      </c>
      <c r="B2081" s="1004">
        <v>1.4976</v>
      </c>
      <c r="C2081" s="998">
        <v>1.4977</v>
      </c>
      <c r="D2081" s="998">
        <v>1.4979</v>
      </c>
      <c r="E2081" s="998">
        <v>1.4976</v>
      </c>
      <c r="F2081" s="998">
        <v>1.498</v>
      </c>
      <c r="G2081" s="998">
        <v>1.4977</v>
      </c>
      <c r="H2081" s="996">
        <v>1.4976</v>
      </c>
    </row>
    <row r="2082" spans="1:8" x14ac:dyDescent="0.2">
      <c r="A2082" s="43">
        <v>44908.166666666664</v>
      </c>
      <c r="B2082" s="1000">
        <v>1.4978</v>
      </c>
      <c r="C2082" s="1001">
        <v>1.4977</v>
      </c>
      <c r="D2082" s="1001">
        <v>1.498</v>
      </c>
      <c r="E2082" s="1001">
        <v>1.4976</v>
      </c>
      <c r="F2082" s="1001">
        <v>1.4979</v>
      </c>
      <c r="G2082" s="1001">
        <v>1.4977</v>
      </c>
      <c r="H2082" s="1002">
        <v>1.4975000000000001</v>
      </c>
    </row>
    <row r="2083" spans="1:8" x14ac:dyDescent="0.2">
      <c r="A2083" s="43">
        <v>44908.333333333336</v>
      </c>
      <c r="B2083" s="1000">
        <v>1.4977</v>
      </c>
      <c r="C2083" s="1000">
        <v>1.4976</v>
      </c>
      <c r="D2083" s="1000">
        <v>1.4979</v>
      </c>
      <c r="E2083" s="1000">
        <v>1.4976</v>
      </c>
      <c r="F2083" s="1000">
        <v>1.4979</v>
      </c>
      <c r="G2083" s="1000">
        <v>1.4977</v>
      </c>
      <c r="H2083" s="978">
        <v>1.4977</v>
      </c>
    </row>
    <row r="2084" spans="1:8" x14ac:dyDescent="0.2">
      <c r="A2084" s="43">
        <v>44908.5</v>
      </c>
      <c r="B2084" s="1000">
        <v>1.4977</v>
      </c>
      <c r="C2084" s="1000">
        <v>1.4975000000000001</v>
      </c>
      <c r="D2084" s="1000">
        <v>1.4978</v>
      </c>
      <c r="E2084" s="1000">
        <v>1.4976</v>
      </c>
      <c r="F2084" s="1000">
        <v>1.4978</v>
      </c>
      <c r="G2084" s="1000">
        <v>1.4977</v>
      </c>
      <c r="H2084" s="978">
        <v>1.4977</v>
      </c>
    </row>
    <row r="2085" spans="1:8" x14ac:dyDescent="0.2">
      <c r="A2085" s="43">
        <v>44908.666666666664</v>
      </c>
      <c r="B2085" s="1000">
        <v>1.4977</v>
      </c>
      <c r="C2085" s="1000">
        <v>1.4975000000000001</v>
      </c>
      <c r="D2085" s="1000">
        <v>1.4978</v>
      </c>
      <c r="E2085" s="1000">
        <v>1.4976</v>
      </c>
      <c r="F2085" s="1000">
        <v>1.4978</v>
      </c>
      <c r="G2085" s="1000">
        <v>1.4977</v>
      </c>
      <c r="H2085" s="978">
        <v>1.4977</v>
      </c>
    </row>
    <row r="2086" spans="1:8" ht="13.5" thickBot="1" x14ac:dyDescent="0.25">
      <c r="A2086" s="45">
        <v>44908.833333333336</v>
      </c>
      <c r="B2086" s="1018">
        <v>1.4977</v>
      </c>
      <c r="C2086" s="1018">
        <v>1.4976</v>
      </c>
      <c r="D2086" s="1018">
        <v>1.4979</v>
      </c>
      <c r="E2086" s="1018">
        <v>1.4975000000000001</v>
      </c>
      <c r="F2086" s="1018">
        <v>1.4978</v>
      </c>
      <c r="G2086" s="1018">
        <v>1.4978</v>
      </c>
      <c r="H2086" s="1016">
        <v>1.4977</v>
      </c>
    </row>
    <row r="2087" spans="1:8" x14ac:dyDescent="0.2">
      <c r="A2087" s="41">
        <v>44909</v>
      </c>
      <c r="B2087" s="1022">
        <v>1.4976</v>
      </c>
      <c r="C2087" s="1017">
        <v>1.4976</v>
      </c>
      <c r="D2087" s="1017">
        <v>1.4978</v>
      </c>
      <c r="E2087" s="1017">
        <v>1.4975000000000001</v>
      </c>
      <c r="F2087" s="1017">
        <v>1.4977</v>
      </c>
      <c r="G2087" s="1017">
        <v>1.4977</v>
      </c>
      <c r="H2087" s="1015">
        <v>1.4977</v>
      </c>
    </row>
    <row r="2088" spans="1:8" x14ac:dyDescent="0.2">
      <c r="A2088" s="43">
        <v>44909.166666666664</v>
      </c>
      <c r="B2088" s="1019">
        <v>1.4977</v>
      </c>
      <c r="C2088" s="1020">
        <v>1.4976</v>
      </c>
      <c r="D2088" s="1020">
        <v>1.4979</v>
      </c>
      <c r="E2088" s="1020">
        <v>1.4977</v>
      </c>
      <c r="F2088" s="1020">
        <v>1.4979</v>
      </c>
      <c r="G2088" s="1020">
        <v>1.4978</v>
      </c>
      <c r="H2088" s="1021">
        <v>1.4977</v>
      </c>
    </row>
    <row r="2089" spans="1:8" x14ac:dyDescent="0.2">
      <c r="A2089" s="43">
        <v>44909.333333333336</v>
      </c>
      <c r="B2089" s="1019">
        <v>1.4976</v>
      </c>
      <c r="C2089" s="1019">
        <v>1.4975000000000001</v>
      </c>
      <c r="D2089" s="1019">
        <v>1.4978</v>
      </c>
      <c r="E2089" s="1019">
        <v>1.4976</v>
      </c>
      <c r="F2089" s="1019">
        <v>1.4978</v>
      </c>
      <c r="G2089" s="1019">
        <v>1.4977</v>
      </c>
      <c r="H2089" s="978">
        <v>1.4976</v>
      </c>
    </row>
    <row r="2090" spans="1:8" x14ac:dyDescent="0.2">
      <c r="A2090" s="43">
        <v>44909.5</v>
      </c>
      <c r="B2090" s="1019">
        <v>1.4976</v>
      </c>
      <c r="C2090" s="1019">
        <v>1.4976</v>
      </c>
      <c r="D2090" s="1019">
        <v>1.4978</v>
      </c>
      <c r="E2090" s="1019">
        <v>1.4976</v>
      </c>
      <c r="F2090" s="1019">
        <v>1.4978</v>
      </c>
      <c r="G2090" s="1019">
        <v>1.4977</v>
      </c>
      <c r="H2090" s="978">
        <v>1.4976</v>
      </c>
    </row>
    <row r="2091" spans="1:8" x14ac:dyDescent="0.2">
      <c r="A2091" s="43">
        <v>44909.666666666664</v>
      </c>
      <c r="B2091" s="1019">
        <v>1.4976</v>
      </c>
      <c r="C2091" s="1019">
        <v>1.4975000000000001</v>
      </c>
      <c r="D2091" s="1019">
        <v>1.4977</v>
      </c>
      <c r="E2091" s="1019">
        <v>1.4975000000000001</v>
      </c>
      <c r="F2091" s="1019">
        <v>1.4977</v>
      </c>
      <c r="G2091" s="1019">
        <v>1.4977</v>
      </c>
      <c r="H2091" s="978">
        <v>1.4976</v>
      </c>
    </row>
    <row r="2092" spans="1:8" ht="13.5" thickBot="1" x14ac:dyDescent="0.25">
      <c r="A2092" s="45">
        <v>44909.833333333336</v>
      </c>
      <c r="B2092" s="1019">
        <v>1.4975000000000001</v>
      </c>
      <c r="C2092" s="1019">
        <v>1.4974000000000001</v>
      </c>
      <c r="D2092" s="1019">
        <v>1.4977</v>
      </c>
      <c r="E2092" s="1019">
        <v>1.4975000000000001</v>
      </c>
      <c r="F2092" s="1019">
        <v>1.4977</v>
      </c>
      <c r="G2092" s="1019">
        <v>1.4976</v>
      </c>
      <c r="H2092" s="978">
        <v>1.4975000000000001</v>
      </c>
    </row>
    <row r="2093" spans="1:8" x14ac:dyDescent="0.2">
      <c r="A2093" s="41">
        <v>44910</v>
      </c>
      <c r="B2093" s="1022">
        <v>1.4976</v>
      </c>
      <c r="C2093" s="1017">
        <v>1.4974000000000001</v>
      </c>
      <c r="D2093" s="1017">
        <v>1.4977</v>
      </c>
      <c r="E2093" s="1017">
        <v>1.4975000000000001</v>
      </c>
      <c r="F2093" s="1017">
        <v>1.4977</v>
      </c>
      <c r="G2093" s="1017">
        <v>1.4977</v>
      </c>
      <c r="H2093" s="1017">
        <v>1.4976</v>
      </c>
    </row>
    <row r="2094" spans="1:8" x14ac:dyDescent="0.2">
      <c r="A2094" s="43">
        <v>44910.166666666664</v>
      </c>
      <c r="B2094" s="406">
        <v>1.4976</v>
      </c>
      <c r="C2094" s="1020">
        <v>1.4974000000000001</v>
      </c>
      <c r="D2094" s="1020">
        <v>1.4977</v>
      </c>
      <c r="E2094" s="1020">
        <v>1.4975000000000001</v>
      </c>
      <c r="F2094" s="1020">
        <v>1.4977</v>
      </c>
      <c r="G2094" s="1020">
        <v>1.4976</v>
      </c>
      <c r="H2094" s="1020">
        <v>1.4975000000000001</v>
      </c>
    </row>
    <row r="2095" spans="1:8" x14ac:dyDescent="0.2">
      <c r="A2095" s="43">
        <v>44910.333333333336</v>
      </c>
      <c r="B2095" s="1019">
        <v>1.4976</v>
      </c>
      <c r="C2095" s="1019">
        <v>1.4976</v>
      </c>
      <c r="D2095" s="1019">
        <v>1.4978</v>
      </c>
      <c r="E2095" s="1019">
        <v>1.4975000000000001</v>
      </c>
      <c r="F2095" s="1019">
        <v>1.4977</v>
      </c>
      <c r="G2095" s="1019">
        <v>1.4978</v>
      </c>
      <c r="H2095" s="978">
        <v>1.4975000000000001</v>
      </c>
    </row>
    <row r="2096" spans="1:8" x14ac:dyDescent="0.2">
      <c r="A2096" s="43">
        <v>44910.5</v>
      </c>
      <c r="B2096" s="1019">
        <v>1.4977</v>
      </c>
      <c r="C2096" s="1019">
        <v>1.4975000000000001</v>
      </c>
      <c r="D2096" s="1019">
        <v>1.4978</v>
      </c>
      <c r="E2096" s="1019">
        <v>1.4975000000000001</v>
      </c>
      <c r="F2096" s="1019">
        <v>1.4977</v>
      </c>
      <c r="G2096" s="1019">
        <v>1.4977</v>
      </c>
      <c r="H2096" s="978">
        <v>1.4976</v>
      </c>
    </row>
    <row r="2097" spans="1:8" x14ac:dyDescent="0.2">
      <c r="A2097" s="43">
        <v>44910.666666666664</v>
      </c>
      <c r="B2097" s="1019">
        <v>1.4977</v>
      </c>
      <c r="C2097" s="1019">
        <v>1.4976</v>
      </c>
      <c r="D2097" s="1019">
        <v>1.4978</v>
      </c>
      <c r="E2097" s="1019">
        <v>1.4975000000000001</v>
      </c>
      <c r="F2097" s="1019">
        <v>1.4977</v>
      </c>
      <c r="G2097" s="1019">
        <v>1.4977</v>
      </c>
      <c r="H2097" s="978">
        <v>1.4977</v>
      </c>
    </row>
    <row r="2098" spans="1:8" ht="13.5" thickBot="1" x14ac:dyDescent="0.25">
      <c r="A2098" s="45">
        <v>44910.833333333336</v>
      </c>
      <c r="B2098" s="1018">
        <v>1.4976</v>
      </c>
      <c r="C2098" s="1018">
        <v>1.4976</v>
      </c>
      <c r="D2098" s="1019">
        <v>1.4977</v>
      </c>
      <c r="E2098" s="1019">
        <v>1.4975000000000001</v>
      </c>
      <c r="F2098" s="1018">
        <v>1.4976</v>
      </c>
      <c r="G2098" s="1019">
        <v>1.4977</v>
      </c>
      <c r="H2098" s="1016">
        <v>1.4976</v>
      </c>
    </row>
    <row r="2099" spans="1:8" x14ac:dyDescent="0.2">
      <c r="A2099" s="41">
        <v>44911</v>
      </c>
      <c r="B2099" s="1022">
        <v>1.4976</v>
      </c>
      <c r="C2099" s="1022">
        <v>1.4976</v>
      </c>
      <c r="D2099" s="1017">
        <v>1.4977</v>
      </c>
      <c r="E2099" s="1017">
        <v>1.4975000000000001</v>
      </c>
      <c r="F2099" s="1017">
        <v>1.4977</v>
      </c>
      <c r="G2099" s="1017">
        <v>1.4977</v>
      </c>
      <c r="H2099" s="1015">
        <v>1.4977</v>
      </c>
    </row>
    <row r="2100" spans="1:8" x14ac:dyDescent="0.2">
      <c r="A2100" s="43">
        <v>44911.166666666664</v>
      </c>
      <c r="B2100" s="1020">
        <v>1.4977</v>
      </c>
      <c r="C2100" s="1020">
        <v>1.4976</v>
      </c>
      <c r="D2100" s="1020">
        <v>1.4977</v>
      </c>
      <c r="E2100" s="1020">
        <v>1.4975000000000001</v>
      </c>
      <c r="F2100" s="1020">
        <v>1.4976</v>
      </c>
      <c r="G2100" s="1020">
        <v>1.4976</v>
      </c>
      <c r="H2100" s="1021">
        <v>1.4977</v>
      </c>
    </row>
    <row r="2101" spans="1:8" x14ac:dyDescent="0.2">
      <c r="A2101" s="43">
        <v>44911.333333333336</v>
      </c>
      <c r="B2101" s="44">
        <v>1.4978</v>
      </c>
      <c r="C2101" s="44">
        <v>1.4976</v>
      </c>
      <c r="D2101" s="44">
        <v>1.4976</v>
      </c>
      <c r="E2101" s="239">
        <v>1.4975000000000001</v>
      </c>
      <c r="F2101" s="44">
        <v>1.4975000000000001</v>
      </c>
      <c r="G2101" s="44">
        <v>1.4976</v>
      </c>
      <c r="H2101" s="52">
        <v>1.4976</v>
      </c>
    </row>
    <row r="2102" spans="1:8" x14ac:dyDescent="0.2">
      <c r="A2102" s="43">
        <v>44911.5</v>
      </c>
      <c r="B2102" s="1019">
        <v>1.4976</v>
      </c>
      <c r="C2102" s="1019">
        <v>1.4976</v>
      </c>
      <c r="D2102" s="1020">
        <v>1.4977</v>
      </c>
      <c r="E2102" s="1019">
        <v>1.4975000000000001</v>
      </c>
      <c r="F2102" s="893">
        <v>1.4973000000000001</v>
      </c>
      <c r="G2102" s="893">
        <v>1.4976</v>
      </c>
      <c r="H2102" s="978">
        <v>1.4976</v>
      </c>
    </row>
    <row r="2103" spans="1:8" x14ac:dyDescent="0.2">
      <c r="A2103" s="43">
        <v>44911.666666666664</v>
      </c>
      <c r="B2103" s="893">
        <v>1.4975000000000001</v>
      </c>
      <c r="C2103" s="893">
        <v>1.4975000000000001</v>
      </c>
      <c r="D2103" s="893">
        <v>1.4977</v>
      </c>
      <c r="E2103" s="1019">
        <v>1.4974000000000001</v>
      </c>
      <c r="F2103" s="893">
        <v>1.4975000000000001</v>
      </c>
      <c r="G2103" s="893">
        <v>1.4976</v>
      </c>
      <c r="H2103" s="978">
        <v>1.4975000000000001</v>
      </c>
    </row>
    <row r="2104" spans="1:8" ht="13.5" thickBot="1" x14ac:dyDescent="0.25">
      <c r="A2104" s="45">
        <v>44911.833333333336</v>
      </c>
      <c r="B2104" s="1018">
        <v>1.4975000000000001</v>
      </c>
      <c r="C2104" s="1018">
        <v>1.4976</v>
      </c>
      <c r="D2104" s="1018">
        <v>1.4976</v>
      </c>
      <c r="E2104" s="1018">
        <v>1.4974000000000001</v>
      </c>
      <c r="F2104" s="1018">
        <v>1.4976</v>
      </c>
      <c r="G2104" s="1018">
        <v>1.4976</v>
      </c>
      <c r="H2104" s="1016">
        <v>1.4975000000000001</v>
      </c>
    </row>
    <row r="2105" spans="1:8" x14ac:dyDescent="0.2">
      <c r="A2105" s="41">
        <v>44912</v>
      </c>
      <c r="B2105" s="1022">
        <v>1.4975000000000001</v>
      </c>
      <c r="C2105" s="1017">
        <v>1.4975000000000001</v>
      </c>
      <c r="D2105" s="1017">
        <v>1.4976</v>
      </c>
      <c r="E2105" s="1017">
        <v>1.4974000000000001</v>
      </c>
      <c r="F2105" s="1017">
        <v>1.4976</v>
      </c>
      <c r="G2105" s="1017">
        <v>1.4976</v>
      </c>
      <c r="H2105" s="1015">
        <v>1.4972000000000001</v>
      </c>
    </row>
    <row r="2106" spans="1:8" x14ac:dyDescent="0.2">
      <c r="A2106" s="43">
        <v>44912.166666666664</v>
      </c>
      <c r="B2106" s="1019">
        <v>1.4975000000000001</v>
      </c>
      <c r="C2106" s="1020">
        <v>1.4976</v>
      </c>
      <c r="D2106" s="1020">
        <v>1.4976</v>
      </c>
      <c r="E2106" s="1020">
        <v>1.4974000000000001</v>
      </c>
      <c r="F2106" s="1020">
        <v>1.4976</v>
      </c>
      <c r="G2106" s="1020">
        <v>1.4976</v>
      </c>
      <c r="H2106" s="1021">
        <v>1.4973000000000001</v>
      </c>
    </row>
    <row r="2107" spans="1:8" x14ac:dyDescent="0.2">
      <c r="A2107" s="1045">
        <v>44912.333333333336</v>
      </c>
      <c r="B2107" s="1047">
        <v>1.4975000000000001</v>
      </c>
      <c r="C2107" s="1047">
        <v>1.4976</v>
      </c>
      <c r="D2107" s="1047">
        <v>1.4977</v>
      </c>
      <c r="E2107" s="1047">
        <v>1.4974000000000001</v>
      </c>
      <c r="F2107" s="1047">
        <v>1.4977</v>
      </c>
      <c r="G2107" s="1047">
        <v>1.4976</v>
      </c>
      <c r="H2107" s="1046">
        <v>1.4976</v>
      </c>
    </row>
    <row r="2108" spans="1:8" x14ac:dyDescent="0.2">
      <c r="A2108" s="1045">
        <v>44912.5</v>
      </c>
      <c r="B2108" s="1047">
        <v>1.4975000000000001</v>
      </c>
      <c r="C2108" s="1047">
        <v>1.4975000000000001</v>
      </c>
      <c r="D2108" s="1047">
        <v>1.4976</v>
      </c>
      <c r="E2108" s="1047">
        <v>1.4974000000000001</v>
      </c>
      <c r="F2108" s="1047">
        <v>1.4976</v>
      </c>
      <c r="G2108" s="1047">
        <v>1.4976</v>
      </c>
      <c r="H2108" s="1046">
        <v>1.4975000000000001</v>
      </c>
    </row>
    <row r="2109" spans="1:8" x14ac:dyDescent="0.2">
      <c r="A2109" s="1045">
        <v>44912.666666666664</v>
      </c>
      <c r="B2109" s="1047">
        <v>1.4975000000000001</v>
      </c>
      <c r="C2109" s="1047">
        <v>1.4971000000000001</v>
      </c>
      <c r="D2109" s="1047">
        <v>1.4977</v>
      </c>
      <c r="E2109" s="1047">
        <v>1.4975000000000001</v>
      </c>
      <c r="F2109" s="1047">
        <v>1.4977</v>
      </c>
      <c r="G2109" s="1047">
        <v>1.4976</v>
      </c>
      <c r="H2109" s="1046">
        <v>1.4976</v>
      </c>
    </row>
    <row r="2110" spans="1:8" ht="13.5" thickBot="1" x14ac:dyDescent="0.25">
      <c r="A2110" s="45">
        <v>44912.833333333336</v>
      </c>
      <c r="B2110" s="1018">
        <v>1.4975000000000001</v>
      </c>
      <c r="C2110" s="1018">
        <v>1.4975000000000001</v>
      </c>
      <c r="D2110" s="1018">
        <v>1.4976</v>
      </c>
      <c r="E2110" s="1018">
        <v>1.4975000000000001</v>
      </c>
      <c r="F2110" s="1018">
        <v>1.4975000000000001</v>
      </c>
      <c r="G2110" s="1018">
        <v>1.4977</v>
      </c>
      <c r="H2110" s="1016">
        <v>1.4977</v>
      </c>
    </row>
    <row r="2111" spans="1:8" x14ac:dyDescent="0.2">
      <c r="A2111" s="41">
        <v>44913</v>
      </c>
      <c r="B2111" s="1022">
        <v>1.4975000000000001</v>
      </c>
      <c r="C2111" s="1017">
        <v>1.4977</v>
      </c>
      <c r="D2111" s="1017">
        <v>1.4976</v>
      </c>
      <c r="E2111" s="1017">
        <v>1.4974000000000001</v>
      </c>
      <c r="F2111" s="1017">
        <v>1.4976</v>
      </c>
      <c r="G2111" s="1017">
        <v>1.4977</v>
      </c>
      <c r="H2111" s="1015">
        <v>1.4977</v>
      </c>
    </row>
    <row r="2112" spans="1:8" x14ac:dyDescent="0.2">
      <c r="A2112" s="43">
        <v>44913.166666666664</v>
      </c>
      <c r="B2112" s="1047">
        <v>1.4975000000000001</v>
      </c>
      <c r="C2112" s="1020">
        <v>1.4976</v>
      </c>
      <c r="D2112" s="1020">
        <v>1.4977</v>
      </c>
      <c r="E2112" s="1020">
        <v>1.4975000000000001</v>
      </c>
      <c r="F2112" s="1020">
        <v>1.4976</v>
      </c>
      <c r="G2112" s="1020">
        <v>1.4976</v>
      </c>
      <c r="H2112" s="1021">
        <v>1.4977</v>
      </c>
    </row>
    <row r="2113" spans="1:8" x14ac:dyDescent="0.2">
      <c r="A2113" s="43">
        <v>44913.333333333336</v>
      </c>
      <c r="B2113" s="1057">
        <v>1.4975000000000001</v>
      </c>
      <c r="C2113" s="1057">
        <v>1.4976</v>
      </c>
      <c r="D2113" s="1057">
        <v>1.4977</v>
      </c>
      <c r="E2113" s="1057">
        <v>1.4974000000000001</v>
      </c>
      <c r="F2113" s="1057">
        <v>1.4976</v>
      </c>
      <c r="G2113" s="1057">
        <v>1.4978</v>
      </c>
      <c r="H2113" s="1056">
        <v>1.4976</v>
      </c>
    </row>
    <row r="2114" spans="1:8" x14ac:dyDescent="0.2">
      <c r="A2114" s="43">
        <v>44913.5</v>
      </c>
      <c r="B2114" s="1057">
        <v>1.4976</v>
      </c>
      <c r="C2114" s="1057">
        <v>1.4977</v>
      </c>
      <c r="D2114" s="1057">
        <v>1.4977</v>
      </c>
      <c r="E2114" s="1057">
        <v>1.4974000000000001</v>
      </c>
      <c r="F2114" s="1057">
        <v>1.4976</v>
      </c>
      <c r="G2114" s="1057">
        <v>1.4977</v>
      </c>
      <c r="H2114" s="1056">
        <v>1.4975000000000001</v>
      </c>
    </row>
    <row r="2115" spans="1:8" x14ac:dyDescent="0.2">
      <c r="A2115" s="43">
        <v>44913.666666666664</v>
      </c>
      <c r="B2115" s="1057">
        <v>1.4977</v>
      </c>
      <c r="C2115" s="1057">
        <v>1.4976</v>
      </c>
      <c r="D2115" s="1057">
        <v>1.4976</v>
      </c>
      <c r="E2115" s="1057">
        <v>1.4976</v>
      </c>
      <c r="F2115" s="1057">
        <v>1.4976</v>
      </c>
      <c r="G2115" s="1057">
        <v>1.4977</v>
      </c>
      <c r="H2115" s="1056">
        <v>1.4974000000000001</v>
      </c>
    </row>
    <row r="2116" spans="1:8" ht="13.5" thickBot="1" x14ac:dyDescent="0.25">
      <c r="A2116" s="45">
        <v>44913.833333333336</v>
      </c>
      <c r="B2116" s="1018">
        <v>1.4976</v>
      </c>
      <c r="C2116" s="1018">
        <v>1.4976</v>
      </c>
      <c r="D2116" s="1018">
        <v>1.4977</v>
      </c>
      <c r="E2116" s="1018">
        <v>1.4974000000000001</v>
      </c>
      <c r="F2116" s="1018">
        <v>1.4976</v>
      </c>
      <c r="G2116" s="1018">
        <v>1.4977</v>
      </c>
      <c r="H2116" s="1016">
        <v>1.4975000000000001</v>
      </c>
    </row>
    <row r="2117" spans="1:8" x14ac:dyDescent="0.2">
      <c r="A2117" s="41">
        <v>44914</v>
      </c>
      <c r="B2117" s="1017">
        <v>1.4976</v>
      </c>
      <c r="C2117" s="1022">
        <v>1.4975000000000001</v>
      </c>
      <c r="D2117" s="1017">
        <v>1.4977</v>
      </c>
      <c r="E2117" s="1022">
        <v>1.4975000000000001</v>
      </c>
      <c r="F2117" s="1017">
        <v>1.4976</v>
      </c>
      <c r="G2117" s="1017">
        <v>1.4977</v>
      </c>
      <c r="H2117" s="51">
        <v>1.4976</v>
      </c>
    </row>
    <row r="2118" spans="1:8" x14ac:dyDescent="0.2">
      <c r="A2118" s="43">
        <v>44914.166666666664</v>
      </c>
      <c r="B2118" s="1057">
        <v>1.4976</v>
      </c>
      <c r="C2118" s="1057">
        <v>1.4977</v>
      </c>
      <c r="D2118" s="1057">
        <v>1.4977</v>
      </c>
      <c r="E2118" s="1057">
        <v>1.4974000000000001</v>
      </c>
      <c r="F2118" s="1057">
        <v>1.4975000000000001</v>
      </c>
      <c r="G2118" s="1020">
        <v>1.4976</v>
      </c>
      <c r="H2118" s="1056">
        <v>1.4976</v>
      </c>
    </row>
    <row r="2119" spans="1:8" x14ac:dyDescent="0.2">
      <c r="A2119" s="43">
        <v>44914.333333333336</v>
      </c>
      <c r="B2119" s="1057">
        <v>1.4977</v>
      </c>
      <c r="C2119" s="1057">
        <v>1.4975000000000001</v>
      </c>
      <c r="D2119" s="1057">
        <v>1.4978</v>
      </c>
      <c r="E2119" s="1057">
        <v>1.4974000000000001</v>
      </c>
      <c r="F2119" s="1057">
        <v>1.4976</v>
      </c>
      <c r="G2119" s="1057">
        <v>1.4976</v>
      </c>
      <c r="H2119" s="1056">
        <v>1.4976</v>
      </c>
    </row>
    <row r="2120" spans="1:8" x14ac:dyDescent="0.2">
      <c r="A2120" s="43">
        <v>44914.5</v>
      </c>
      <c r="B2120" s="1057">
        <v>1.4977</v>
      </c>
      <c r="C2120" s="1057">
        <v>1.4976</v>
      </c>
      <c r="D2120" s="1057">
        <v>1.4978</v>
      </c>
      <c r="E2120" s="1057">
        <v>1.4974000000000001</v>
      </c>
      <c r="F2120" s="1057">
        <v>1.4977</v>
      </c>
      <c r="G2120" s="1057">
        <v>1.4978</v>
      </c>
      <c r="H2120" s="1056">
        <v>1.4976</v>
      </c>
    </row>
    <row r="2121" spans="1:8" x14ac:dyDescent="0.2">
      <c r="A2121" s="43">
        <v>44914.666666666664</v>
      </c>
      <c r="B2121" s="1057">
        <v>1.4970000000000001</v>
      </c>
      <c r="C2121" s="1057">
        <v>1.4970000000000001</v>
      </c>
      <c r="D2121" s="1057">
        <v>1.4970000000000001</v>
      </c>
      <c r="E2121" s="1057">
        <v>1.4974000000000001</v>
      </c>
      <c r="F2121" s="1057">
        <v>1.4970000000000001</v>
      </c>
      <c r="G2121" s="1057">
        <v>1.4970000000000001</v>
      </c>
      <c r="H2121" s="1056">
        <v>1.4976</v>
      </c>
    </row>
    <row r="2122" spans="1:8" ht="13.5" thickBot="1" x14ac:dyDescent="0.25">
      <c r="A2122" s="45">
        <v>44914.833333333336</v>
      </c>
      <c r="B2122" s="1018">
        <v>1.4976</v>
      </c>
      <c r="C2122" s="1018">
        <v>1.4976</v>
      </c>
      <c r="D2122" s="1018">
        <v>1.4978</v>
      </c>
      <c r="E2122" s="1018">
        <v>1.4975000000000001</v>
      </c>
      <c r="F2122" s="1018">
        <v>1.4978</v>
      </c>
      <c r="G2122" s="1018">
        <v>1.4978</v>
      </c>
      <c r="H2122" s="1016">
        <v>1.4978</v>
      </c>
    </row>
    <row r="2123" spans="1:8" x14ac:dyDescent="0.2">
      <c r="A2123" s="41">
        <v>44915</v>
      </c>
      <c r="B2123" s="1022">
        <v>1.4976</v>
      </c>
      <c r="C2123" s="1017">
        <v>1.4977</v>
      </c>
      <c r="D2123" s="1017">
        <v>1.4978</v>
      </c>
      <c r="E2123" s="1017">
        <v>1.4975000000000001</v>
      </c>
      <c r="F2123" s="1017">
        <v>1.4978</v>
      </c>
      <c r="G2123" s="1017">
        <v>1.4979</v>
      </c>
      <c r="H2123" s="1015">
        <v>1.4978</v>
      </c>
    </row>
    <row r="2124" spans="1:8" x14ac:dyDescent="0.2">
      <c r="A2124" s="43">
        <v>44915.166666666664</v>
      </c>
      <c r="B2124" s="1057">
        <v>1.4977</v>
      </c>
      <c r="C2124" s="1020">
        <v>1.4975000000000001</v>
      </c>
      <c r="D2124" s="1020">
        <v>1.4978</v>
      </c>
      <c r="E2124" s="1020">
        <v>1.4975000000000001</v>
      </c>
      <c r="F2124" s="1020">
        <v>1.4977</v>
      </c>
      <c r="G2124" s="1020">
        <v>1.4978</v>
      </c>
      <c r="H2124" s="1021">
        <v>1.4978</v>
      </c>
    </row>
    <row r="2125" spans="1:8" x14ac:dyDescent="0.2">
      <c r="A2125" s="43">
        <v>44915.333333333336</v>
      </c>
      <c r="B2125" s="1057">
        <v>1.4976</v>
      </c>
      <c r="C2125" s="1057">
        <v>1.4976</v>
      </c>
      <c r="D2125" s="1020">
        <v>1.4977</v>
      </c>
      <c r="E2125" s="1020">
        <v>1.4974000000000001</v>
      </c>
      <c r="F2125" s="1020">
        <v>1.4977</v>
      </c>
      <c r="G2125" s="1020">
        <v>1.4977</v>
      </c>
      <c r="H2125" s="1021">
        <v>1.4978</v>
      </c>
    </row>
    <row r="2126" spans="1:8" x14ac:dyDescent="0.2">
      <c r="A2126" s="43">
        <v>44915.5</v>
      </c>
      <c r="B2126" s="1057">
        <v>1.4976</v>
      </c>
      <c r="C2126" s="1057">
        <v>1.4975000000000001</v>
      </c>
      <c r="D2126" s="1020">
        <v>1.4977</v>
      </c>
      <c r="E2126" s="1020">
        <v>1.4974000000000001</v>
      </c>
      <c r="F2126" s="1020">
        <v>1.4977</v>
      </c>
      <c r="G2126" s="1020">
        <v>1.4977</v>
      </c>
      <c r="H2126" s="1021">
        <v>1.4978</v>
      </c>
    </row>
    <row r="2127" spans="1:8" x14ac:dyDescent="0.2">
      <c r="A2127" s="43">
        <v>44915.666666666664</v>
      </c>
      <c r="B2127" s="1064">
        <v>1.4976</v>
      </c>
      <c r="C2127" s="1064">
        <v>1.4975000000000001</v>
      </c>
      <c r="D2127" s="1065">
        <v>1.4976</v>
      </c>
      <c r="E2127" s="1065">
        <v>1.4974000000000001</v>
      </c>
      <c r="F2127" s="1065">
        <v>1.4977</v>
      </c>
      <c r="G2127" s="1065">
        <v>1.4977</v>
      </c>
      <c r="H2127" s="1066">
        <v>1.4978</v>
      </c>
    </row>
    <row r="2128" spans="1:8" ht="13.5" thickBot="1" x14ac:dyDescent="0.25">
      <c r="A2128" s="45">
        <v>44915.833333333336</v>
      </c>
      <c r="B2128" s="1062">
        <v>1.4976</v>
      </c>
      <c r="C2128" s="1062">
        <v>1.4973000000000001</v>
      </c>
      <c r="D2128" s="1062">
        <v>1.4978</v>
      </c>
      <c r="E2128" s="1062">
        <v>1.4974000000000001</v>
      </c>
      <c r="F2128" s="1062">
        <v>1.4977</v>
      </c>
      <c r="G2128" s="1062">
        <v>1.4978</v>
      </c>
      <c r="H2128" s="1060">
        <v>1.4977</v>
      </c>
    </row>
    <row r="2129" spans="1:8" x14ac:dyDescent="0.2">
      <c r="A2129" s="41">
        <v>44916</v>
      </c>
      <c r="B2129" s="1067">
        <v>1.4975000000000001</v>
      </c>
      <c r="C2129" s="1061">
        <v>1.4974000000000001</v>
      </c>
      <c r="D2129" s="1061">
        <v>1.4977</v>
      </c>
      <c r="E2129" s="1061">
        <v>1.4974000000000001</v>
      </c>
      <c r="F2129" s="1061">
        <v>1.4977</v>
      </c>
      <c r="G2129" s="1061">
        <v>1.4977</v>
      </c>
      <c r="H2129" s="1059">
        <v>1.4977</v>
      </c>
    </row>
    <row r="2130" spans="1:8" x14ac:dyDescent="0.2">
      <c r="A2130" s="43">
        <v>44916.166666666664</v>
      </c>
      <c r="B2130" s="1064">
        <v>1.4977</v>
      </c>
      <c r="C2130" s="1065">
        <v>1.4975000000000001</v>
      </c>
      <c r="D2130" s="1065">
        <v>1.4978</v>
      </c>
      <c r="E2130" s="1065">
        <v>1.4974000000000001</v>
      </c>
      <c r="F2130" s="1065">
        <v>1.4977</v>
      </c>
      <c r="G2130" s="1065">
        <v>1.4978</v>
      </c>
      <c r="H2130" s="1066">
        <v>1.4978</v>
      </c>
    </row>
    <row r="2131" spans="1:8" x14ac:dyDescent="0.2">
      <c r="A2131" s="43">
        <v>44916.333333333336</v>
      </c>
      <c r="B2131" s="1064">
        <v>1.4975000000000001</v>
      </c>
      <c r="C2131" s="1064">
        <v>1.4974000000000001</v>
      </c>
      <c r="D2131" s="1064">
        <v>1.4977</v>
      </c>
      <c r="E2131" s="1064">
        <v>1.4974000000000001</v>
      </c>
      <c r="F2131" s="1064">
        <v>1.4977</v>
      </c>
      <c r="G2131" s="1064">
        <v>1.4977</v>
      </c>
      <c r="H2131" s="1056">
        <v>1.4976</v>
      </c>
    </row>
    <row r="2132" spans="1:8" x14ac:dyDescent="0.2">
      <c r="A2132" s="43">
        <v>44916.5</v>
      </c>
      <c r="B2132" s="1064">
        <v>1.4975000000000001</v>
      </c>
      <c r="C2132" s="1064">
        <v>1.4975000000000001</v>
      </c>
      <c r="D2132" s="1064">
        <v>1.4975000000000001</v>
      </c>
      <c r="E2132" s="1064">
        <v>1.4974000000000001</v>
      </c>
      <c r="F2132" s="1064">
        <v>1.4976</v>
      </c>
      <c r="G2132" s="1064">
        <v>1.4977</v>
      </c>
      <c r="H2132" s="1056">
        <v>1.4977</v>
      </c>
    </row>
    <row r="2133" spans="1:8" x14ac:dyDescent="0.2">
      <c r="A2133" s="43">
        <v>44916.666666666664</v>
      </c>
      <c r="B2133" s="1064">
        <v>1.4975000000000001</v>
      </c>
      <c r="C2133" s="1064">
        <v>1.4974000000000001</v>
      </c>
      <c r="D2133" s="1064">
        <v>1.4975000000000001</v>
      </c>
      <c r="E2133" s="1064">
        <v>1.4974000000000001</v>
      </c>
      <c r="F2133" s="1064">
        <v>1.4977</v>
      </c>
      <c r="G2133" s="1064">
        <v>1.4977</v>
      </c>
      <c r="H2133" s="1056">
        <v>1.4977</v>
      </c>
    </row>
    <row r="2134" spans="1:8" ht="13.5" thickBot="1" x14ac:dyDescent="0.25">
      <c r="A2134" s="45">
        <v>44916.833333333336</v>
      </c>
      <c r="B2134" s="1077">
        <v>1.4976</v>
      </c>
      <c r="C2134" s="1077">
        <v>1.4977</v>
      </c>
      <c r="D2134" s="1077">
        <v>1.4978</v>
      </c>
      <c r="E2134" s="1077">
        <v>1.4975000000000001</v>
      </c>
      <c r="F2134" s="1077">
        <v>1.4977</v>
      </c>
      <c r="G2134" s="1077">
        <v>1.4977</v>
      </c>
      <c r="H2134" s="1075">
        <v>1.4977</v>
      </c>
    </row>
    <row r="2135" spans="1:8" x14ac:dyDescent="0.2">
      <c r="A2135" s="41">
        <v>44917</v>
      </c>
      <c r="B2135" s="1081">
        <v>1.4975000000000001</v>
      </c>
      <c r="C2135" s="1076">
        <v>1.4976</v>
      </c>
      <c r="D2135" s="1076">
        <v>1.4977</v>
      </c>
      <c r="E2135" s="1076">
        <v>1.4975000000000001</v>
      </c>
      <c r="F2135" s="1076">
        <v>1.4977</v>
      </c>
      <c r="G2135" s="1076">
        <v>1.4978</v>
      </c>
      <c r="H2135" s="1074">
        <v>1.4977</v>
      </c>
    </row>
    <row r="2136" spans="1:8" x14ac:dyDescent="0.2">
      <c r="A2136" s="43">
        <v>44917.166666666664</v>
      </c>
      <c r="B2136" s="1078">
        <v>1.4976</v>
      </c>
      <c r="C2136" s="1079">
        <v>1.4977</v>
      </c>
      <c r="D2136" s="1079">
        <v>1.4978</v>
      </c>
      <c r="E2136" s="1079">
        <v>1.4976</v>
      </c>
      <c r="F2136" s="1079">
        <v>1.4977</v>
      </c>
      <c r="G2136" s="1079">
        <v>1.4977</v>
      </c>
      <c r="H2136" s="1080">
        <v>1.4977</v>
      </c>
    </row>
    <row r="2137" spans="1:8" x14ac:dyDescent="0.2">
      <c r="A2137" s="43">
        <v>44917.333333333336</v>
      </c>
      <c r="B2137" s="1078">
        <v>1.4976</v>
      </c>
      <c r="C2137" s="1078">
        <v>1.4976</v>
      </c>
      <c r="D2137" s="1078">
        <v>1.4977</v>
      </c>
      <c r="E2137" s="1078">
        <v>1.4975000000000001</v>
      </c>
      <c r="F2137" s="1078">
        <v>1.4977</v>
      </c>
      <c r="G2137" s="1078">
        <v>1.4977</v>
      </c>
      <c r="H2137" s="1056">
        <v>1.4979</v>
      </c>
    </row>
    <row r="2138" spans="1:8" x14ac:dyDescent="0.2">
      <c r="A2138" s="43">
        <v>44917.5</v>
      </c>
      <c r="B2138" s="1078">
        <v>1.4975000000000001</v>
      </c>
      <c r="C2138" s="1078">
        <v>1.4977</v>
      </c>
      <c r="D2138" s="1078">
        <v>1.4977</v>
      </c>
      <c r="E2138" s="1078">
        <v>1.4975000000000001</v>
      </c>
      <c r="F2138" s="1078">
        <v>1.4977</v>
      </c>
      <c r="G2138" s="1078">
        <v>1.4977</v>
      </c>
      <c r="H2138" s="1056">
        <v>1.4977</v>
      </c>
    </row>
    <row r="2139" spans="1:8" x14ac:dyDescent="0.2">
      <c r="A2139" s="43">
        <v>44917.666666666664</v>
      </c>
      <c r="B2139" s="1078">
        <v>1.4975000000000001</v>
      </c>
      <c r="C2139" s="1078">
        <v>1.4976</v>
      </c>
      <c r="D2139" s="1078">
        <v>1.4977</v>
      </c>
      <c r="E2139" s="1078">
        <v>1.4975000000000001</v>
      </c>
      <c r="F2139" s="1078">
        <v>1.4976</v>
      </c>
      <c r="G2139" s="1078">
        <v>1.4977</v>
      </c>
      <c r="H2139" s="1056">
        <v>1.4976</v>
      </c>
    </row>
    <row r="2140" spans="1:8" ht="13.5" thickBot="1" x14ac:dyDescent="0.25">
      <c r="A2140" s="45">
        <v>44917.833333333336</v>
      </c>
      <c r="B2140" s="1077">
        <v>1.4975000000000001</v>
      </c>
      <c r="C2140" s="1077">
        <v>1.4975000000000001</v>
      </c>
      <c r="D2140" s="1077">
        <v>1.4976</v>
      </c>
      <c r="E2140" s="1077">
        <v>1.4974000000000001</v>
      </c>
      <c r="F2140" s="1077">
        <v>1.4975000000000001</v>
      </c>
      <c r="G2140" s="1077">
        <v>1.4976</v>
      </c>
      <c r="H2140" s="1075">
        <v>1.4975000000000001</v>
      </c>
    </row>
    <row r="2141" spans="1:8" x14ac:dyDescent="0.2">
      <c r="A2141" s="41">
        <v>44918</v>
      </c>
      <c r="B2141" s="1081">
        <v>1.4976</v>
      </c>
      <c r="C2141" s="1081">
        <v>1.4976</v>
      </c>
      <c r="D2141" s="1081">
        <v>1.4976</v>
      </c>
      <c r="E2141" s="1076">
        <v>1.4974000000000001</v>
      </c>
      <c r="F2141" s="1076">
        <v>1.4977</v>
      </c>
      <c r="G2141" s="1076">
        <v>1.4977</v>
      </c>
      <c r="H2141" s="1074">
        <v>1.4977</v>
      </c>
    </row>
    <row r="2142" spans="1:8" x14ac:dyDescent="0.2">
      <c r="A2142" s="43">
        <v>44918.166666666664</v>
      </c>
      <c r="B2142" s="1078">
        <v>1.4977</v>
      </c>
      <c r="C2142" s="1078">
        <v>1.4976</v>
      </c>
      <c r="D2142" s="1078">
        <v>1.4977</v>
      </c>
      <c r="E2142" s="1078">
        <v>1.4974000000000001</v>
      </c>
      <c r="F2142" s="1078">
        <v>1.4977</v>
      </c>
      <c r="G2142" s="1078">
        <v>1.4976</v>
      </c>
      <c r="H2142" s="1056">
        <v>1.4977</v>
      </c>
    </row>
    <row r="2143" spans="1:8" x14ac:dyDescent="0.2">
      <c r="A2143" s="43">
        <v>44918.333333333336</v>
      </c>
      <c r="B2143" s="1078">
        <v>1.4976</v>
      </c>
      <c r="C2143" s="1078">
        <v>1.4977</v>
      </c>
      <c r="D2143" s="1079">
        <v>1.4978</v>
      </c>
      <c r="E2143" s="1078">
        <v>1.4975000000000001</v>
      </c>
      <c r="F2143" s="1078">
        <v>1.4977</v>
      </c>
      <c r="G2143" s="1079">
        <v>1.4978</v>
      </c>
      <c r="H2143" s="1056">
        <v>1.4977</v>
      </c>
    </row>
    <row r="2144" spans="1:8" x14ac:dyDescent="0.2">
      <c r="A2144" s="43">
        <v>44918.5</v>
      </c>
      <c r="B2144" s="1078">
        <v>1.4977</v>
      </c>
      <c r="C2144" s="1078">
        <v>1.4977</v>
      </c>
      <c r="D2144" s="1078">
        <v>1.4978</v>
      </c>
      <c r="E2144" s="1078">
        <v>1.4977</v>
      </c>
      <c r="F2144" s="1078">
        <v>1.4979</v>
      </c>
      <c r="G2144" s="1078">
        <v>1.4978</v>
      </c>
      <c r="H2144" s="1056">
        <v>1.4977</v>
      </c>
    </row>
    <row r="2145" spans="1:8" x14ac:dyDescent="0.2">
      <c r="A2145" s="43">
        <v>44918.666666666664</v>
      </c>
      <c r="B2145" s="1078">
        <v>1.4976</v>
      </c>
      <c r="C2145" s="1078">
        <v>1.4978</v>
      </c>
      <c r="D2145" s="1078">
        <v>1.498</v>
      </c>
      <c r="E2145" s="1078">
        <v>1.4977</v>
      </c>
      <c r="F2145" s="1078">
        <v>1.4978</v>
      </c>
      <c r="G2145" s="1078">
        <v>1.4979</v>
      </c>
      <c r="H2145" s="1056">
        <v>1.4977</v>
      </c>
    </row>
    <row r="2146" spans="1:8" ht="13.5" thickBot="1" x14ac:dyDescent="0.25">
      <c r="A2146" s="45">
        <v>44918.833333333336</v>
      </c>
      <c r="B2146" s="1077">
        <v>1.4977</v>
      </c>
      <c r="C2146" s="1077">
        <v>1.4977</v>
      </c>
      <c r="D2146" s="1077">
        <v>1.4978</v>
      </c>
      <c r="E2146" s="1077">
        <v>1.4975000000000001</v>
      </c>
      <c r="F2146" s="1077">
        <v>1.4977</v>
      </c>
      <c r="G2146" s="1077">
        <v>1.4978</v>
      </c>
      <c r="H2146" s="1075">
        <v>1.4977</v>
      </c>
    </row>
    <row r="2147" spans="1:8" x14ac:dyDescent="0.2">
      <c r="A2147" s="41">
        <v>44919</v>
      </c>
      <c r="B2147" s="1076">
        <v>1.4978</v>
      </c>
      <c r="C2147" s="1076">
        <v>1.4978</v>
      </c>
      <c r="D2147" s="1076">
        <v>1.4979</v>
      </c>
      <c r="E2147" s="1076">
        <v>1.4975000000000001</v>
      </c>
      <c r="F2147" s="1076">
        <v>1.4977</v>
      </c>
      <c r="G2147" s="1076">
        <v>1.4978</v>
      </c>
      <c r="H2147" s="1074">
        <v>1.4976</v>
      </c>
    </row>
    <row r="2148" spans="1:8" x14ac:dyDescent="0.2">
      <c r="A2148" s="43">
        <v>44919.166666666664</v>
      </c>
      <c r="B2148" s="1078">
        <v>1.4977</v>
      </c>
      <c r="C2148" s="1078">
        <v>1.4978</v>
      </c>
      <c r="D2148" s="1078">
        <v>1.4978</v>
      </c>
      <c r="E2148" s="1078">
        <v>1.4975000000000001</v>
      </c>
      <c r="F2148" s="1078">
        <v>1.4976</v>
      </c>
      <c r="G2148" s="1078">
        <v>1.4978</v>
      </c>
      <c r="H2148" s="1056">
        <v>1.4976</v>
      </c>
    </row>
    <row r="2149" spans="1:8" x14ac:dyDescent="0.2">
      <c r="A2149" s="43">
        <v>44919.333333333336</v>
      </c>
      <c r="B2149" s="1078">
        <v>1.4976</v>
      </c>
      <c r="C2149" s="1078">
        <v>1.4976</v>
      </c>
      <c r="D2149" s="1078">
        <v>1.4977</v>
      </c>
      <c r="E2149" s="1078">
        <v>1.4975000000000001</v>
      </c>
      <c r="F2149" s="1078">
        <v>1.4977</v>
      </c>
      <c r="G2149" s="1078">
        <v>1.4977</v>
      </c>
      <c r="H2149" s="1056">
        <v>1.4976</v>
      </c>
    </row>
    <row r="2150" spans="1:8" x14ac:dyDescent="0.2">
      <c r="A2150" s="43">
        <v>44919.5</v>
      </c>
      <c r="B2150" s="1078">
        <v>1.4975000000000001</v>
      </c>
      <c r="C2150" s="1078">
        <v>1.4976</v>
      </c>
      <c r="D2150" s="1078">
        <v>1.4977</v>
      </c>
      <c r="E2150" s="1078">
        <v>1.4974000000000001</v>
      </c>
      <c r="F2150" s="1078">
        <v>1.4976</v>
      </c>
      <c r="G2150" s="1078">
        <v>1.4976</v>
      </c>
      <c r="H2150" s="951">
        <v>1.4975000000000001</v>
      </c>
    </row>
    <row r="2151" spans="1:8" x14ac:dyDescent="0.2">
      <c r="A2151" s="43">
        <v>44919.666666666664</v>
      </c>
      <c r="B2151" s="1078">
        <v>1.4973000000000001</v>
      </c>
      <c r="C2151" s="1078">
        <v>1.4975000000000001</v>
      </c>
      <c r="D2151" s="1078">
        <v>1.4977</v>
      </c>
      <c r="E2151" s="1078">
        <v>1.4974000000000001</v>
      </c>
      <c r="F2151" s="1078">
        <v>1.4977</v>
      </c>
      <c r="G2151" s="1078">
        <v>1.4977</v>
      </c>
      <c r="H2151" s="951">
        <v>1.4976</v>
      </c>
    </row>
    <row r="2152" spans="1:8" ht="13.5" thickBot="1" x14ac:dyDescent="0.25">
      <c r="A2152" s="45">
        <v>44919.833333333336</v>
      </c>
      <c r="B2152" s="1077">
        <v>1.4975000000000001</v>
      </c>
      <c r="C2152" s="1077">
        <v>1.4975000000000001</v>
      </c>
      <c r="D2152" s="1077">
        <v>1.4977</v>
      </c>
      <c r="E2152" s="1077">
        <v>1.4974000000000001</v>
      </c>
      <c r="F2152" s="1077">
        <v>1.4977</v>
      </c>
      <c r="G2152" s="1077">
        <v>1.4977</v>
      </c>
      <c r="H2152" s="1089">
        <v>1.4978</v>
      </c>
    </row>
    <row r="2153" spans="1:8" x14ac:dyDescent="0.2">
      <c r="A2153" s="41">
        <v>44920</v>
      </c>
      <c r="B2153" s="1081">
        <v>1.4975000000000001</v>
      </c>
      <c r="C2153" s="1076">
        <v>1.4975000000000001</v>
      </c>
      <c r="D2153" s="1076">
        <v>1.4976</v>
      </c>
      <c r="E2153" s="1076">
        <v>1.4975000000000001</v>
      </c>
      <c r="F2153" s="1076">
        <v>1.4977</v>
      </c>
      <c r="G2153" s="1076">
        <v>1.4978</v>
      </c>
      <c r="H2153" s="1074">
        <v>1.4978</v>
      </c>
    </row>
    <row r="2154" spans="1:8" x14ac:dyDescent="0.2">
      <c r="A2154" s="43">
        <v>44920.166666666664</v>
      </c>
      <c r="B2154" s="1078">
        <v>1.4975000000000001</v>
      </c>
      <c r="C2154" s="1079">
        <v>1.4975000000000001</v>
      </c>
      <c r="D2154" s="1079">
        <v>1.4977</v>
      </c>
      <c r="E2154" s="1079">
        <v>1.4975000000000001</v>
      </c>
      <c r="F2154" s="1079">
        <v>1.4976</v>
      </c>
      <c r="G2154" s="1079">
        <v>1.4977</v>
      </c>
      <c r="H2154" s="1080">
        <v>1.4978</v>
      </c>
    </row>
    <row r="2155" spans="1:8" x14ac:dyDescent="0.2">
      <c r="A2155" s="43">
        <v>44920.333333333336</v>
      </c>
      <c r="B2155" s="1078">
        <v>1.4972000000000001</v>
      </c>
      <c r="C2155" s="1078">
        <v>1.4976</v>
      </c>
      <c r="D2155" s="1078">
        <v>1.4978</v>
      </c>
      <c r="E2155" s="1078">
        <v>1.4974000000000001</v>
      </c>
      <c r="F2155" s="1078">
        <v>1.4976</v>
      </c>
      <c r="G2155" s="1078">
        <v>1.4977</v>
      </c>
      <c r="H2155" s="1056">
        <v>1.4978</v>
      </c>
    </row>
    <row r="2156" spans="1:8" x14ac:dyDescent="0.2">
      <c r="A2156" s="43">
        <v>44920.5</v>
      </c>
      <c r="B2156" s="1078">
        <v>1.4976</v>
      </c>
      <c r="C2156" s="1078">
        <v>1.4976</v>
      </c>
      <c r="D2156" s="1078">
        <v>1.4978</v>
      </c>
      <c r="E2156" s="1078">
        <v>1.4976</v>
      </c>
      <c r="F2156" s="1078">
        <v>1.4977</v>
      </c>
      <c r="G2156" s="1078">
        <v>1.4977</v>
      </c>
      <c r="H2156" s="1056">
        <v>1.4978</v>
      </c>
    </row>
    <row r="2157" spans="1:8" x14ac:dyDescent="0.2">
      <c r="A2157" s="43">
        <v>44920.666666666664</v>
      </c>
      <c r="B2157" s="1078">
        <v>1.4976</v>
      </c>
      <c r="C2157" s="1078">
        <v>1.4975000000000001</v>
      </c>
      <c r="D2157" s="1078">
        <v>1.4977</v>
      </c>
      <c r="E2157" s="1078">
        <v>1.4974000000000001</v>
      </c>
      <c r="F2157" s="1078">
        <v>1.4977</v>
      </c>
      <c r="G2157" s="1078">
        <v>1.4977</v>
      </c>
      <c r="H2157" s="1056">
        <v>1.4978</v>
      </c>
    </row>
    <row r="2158" spans="1:8" ht="13.5" thickBot="1" x14ac:dyDescent="0.25">
      <c r="A2158" s="45">
        <v>44920.833333333336</v>
      </c>
      <c r="B2158" s="1077">
        <v>1.4976</v>
      </c>
      <c r="C2158" s="1077">
        <v>1.4975000000000001</v>
      </c>
      <c r="D2158" s="1077">
        <v>1.4976</v>
      </c>
      <c r="E2158" s="1077">
        <v>1.4974000000000001</v>
      </c>
      <c r="F2158" s="1077">
        <v>1.4977</v>
      </c>
      <c r="G2158" s="1077">
        <v>1.4977</v>
      </c>
      <c r="H2158" s="1075">
        <v>1.4979</v>
      </c>
    </row>
    <row r="2159" spans="1:8" x14ac:dyDescent="0.2">
      <c r="A2159" s="41">
        <v>44921</v>
      </c>
      <c r="B2159" s="1081">
        <v>1.4978</v>
      </c>
      <c r="C2159" s="1076">
        <v>1.4975000000000001</v>
      </c>
      <c r="D2159" s="1076">
        <v>1.4977</v>
      </c>
      <c r="E2159" s="1076">
        <v>1.4976</v>
      </c>
      <c r="F2159" s="1076">
        <v>1.4978</v>
      </c>
      <c r="G2159" s="1076">
        <v>1.4977</v>
      </c>
      <c r="H2159" s="1074">
        <v>1.4979</v>
      </c>
    </row>
    <row r="2160" spans="1:8" x14ac:dyDescent="0.2">
      <c r="A2160" s="43">
        <v>44921.166666666664</v>
      </c>
      <c r="B2160" s="1078">
        <v>1.4977</v>
      </c>
      <c r="C2160" s="1079">
        <v>1.4976</v>
      </c>
      <c r="D2160" s="1079">
        <v>1.4976</v>
      </c>
      <c r="E2160" s="1079">
        <v>1.4977</v>
      </c>
      <c r="F2160" s="1079">
        <v>1.4978</v>
      </c>
      <c r="G2160" s="1079">
        <v>1.4977</v>
      </c>
      <c r="H2160" s="1080">
        <v>1.4978</v>
      </c>
    </row>
    <row r="2161" spans="1:8" x14ac:dyDescent="0.2">
      <c r="A2161" s="1111">
        <v>44921.333333333336</v>
      </c>
      <c r="B2161" s="1123">
        <v>1.4976</v>
      </c>
      <c r="C2161" s="1123">
        <v>1.4977</v>
      </c>
      <c r="D2161" s="1123">
        <v>1.4978</v>
      </c>
      <c r="E2161" s="1123">
        <v>1.4974000000000001</v>
      </c>
      <c r="F2161" s="1123">
        <v>1.4977</v>
      </c>
      <c r="G2161" s="1123">
        <v>1.4978</v>
      </c>
      <c r="H2161" s="1122">
        <v>1.4978</v>
      </c>
    </row>
    <row r="2162" spans="1:8" x14ac:dyDescent="0.2">
      <c r="A2162" s="1111">
        <v>44921.5</v>
      </c>
      <c r="B2162" s="1123">
        <v>1.4978</v>
      </c>
      <c r="C2162" s="1123">
        <v>1.4977</v>
      </c>
      <c r="D2162" s="1123">
        <v>1.4978</v>
      </c>
      <c r="E2162" s="1123">
        <v>1.4975000000000001</v>
      </c>
      <c r="F2162" s="1123">
        <v>1.4977</v>
      </c>
      <c r="G2162" s="1123">
        <v>1.4978</v>
      </c>
      <c r="H2162" s="1122">
        <v>1.4978</v>
      </c>
    </row>
    <row r="2163" spans="1:8" x14ac:dyDescent="0.2">
      <c r="A2163" s="43">
        <v>44921.666666666664</v>
      </c>
      <c r="B2163" s="1123">
        <v>1.4977</v>
      </c>
      <c r="C2163" s="1123">
        <v>1.4976</v>
      </c>
      <c r="D2163" s="1123">
        <v>1.4978</v>
      </c>
      <c r="E2163" s="1123">
        <v>1.4974000000000001</v>
      </c>
      <c r="F2163" s="1123">
        <v>1.4977</v>
      </c>
      <c r="G2163" s="1123">
        <v>1.4978</v>
      </c>
      <c r="H2163" s="1122">
        <v>1.4978</v>
      </c>
    </row>
    <row r="2164" spans="1:8" ht="13.5" thickBot="1" x14ac:dyDescent="0.25">
      <c r="A2164" s="45">
        <v>44921.833333333336</v>
      </c>
      <c r="B2164" s="1077">
        <v>1.4977</v>
      </c>
      <c r="C2164" s="1077">
        <v>1.4977</v>
      </c>
      <c r="D2164" s="1077">
        <v>1.4978</v>
      </c>
      <c r="E2164" s="1077">
        <v>1.4975000000000001</v>
      </c>
      <c r="F2164" s="1077">
        <v>1.4977</v>
      </c>
      <c r="G2164" s="1077">
        <v>1.4978</v>
      </c>
      <c r="H2164" s="1075">
        <v>1.4977</v>
      </c>
    </row>
    <row r="2165" spans="1:8" x14ac:dyDescent="0.2">
      <c r="A2165" s="41">
        <v>44922</v>
      </c>
      <c r="B2165" s="1081">
        <v>1.4978</v>
      </c>
      <c r="C2165" s="1076">
        <v>1.4978</v>
      </c>
      <c r="D2165" s="1076">
        <v>1.4978</v>
      </c>
      <c r="E2165" s="1076">
        <v>1.4975000000000001</v>
      </c>
      <c r="F2165" s="1076">
        <v>1.4977</v>
      </c>
      <c r="G2165" s="1076">
        <v>1.4979</v>
      </c>
      <c r="H2165" s="1074">
        <v>1.4978</v>
      </c>
    </row>
    <row r="2166" spans="1:8" x14ac:dyDescent="0.2">
      <c r="A2166" s="43">
        <v>44922.166666666664</v>
      </c>
      <c r="B2166" s="1123">
        <v>1.4977</v>
      </c>
      <c r="C2166" s="1079">
        <v>1.4978</v>
      </c>
      <c r="D2166" s="1079">
        <v>1.4978</v>
      </c>
      <c r="E2166" s="1079">
        <v>1.4976</v>
      </c>
      <c r="F2166" s="1079">
        <v>1.4977</v>
      </c>
      <c r="G2166" s="1079">
        <v>1.4978</v>
      </c>
      <c r="H2166" s="1080">
        <v>1.4978</v>
      </c>
    </row>
    <row r="2167" spans="1:8" x14ac:dyDescent="0.2">
      <c r="A2167" s="43">
        <v>44922.333333333336</v>
      </c>
      <c r="B2167" s="1123">
        <v>1.4977</v>
      </c>
      <c r="C2167" s="1079">
        <v>1.498</v>
      </c>
      <c r="D2167" s="1079">
        <v>1.498</v>
      </c>
      <c r="E2167" s="1079">
        <v>1.4979</v>
      </c>
      <c r="F2167" s="1079">
        <v>1.498</v>
      </c>
      <c r="G2167" s="1079">
        <v>1.498</v>
      </c>
      <c r="H2167" s="1080">
        <v>1.498</v>
      </c>
    </row>
    <row r="2168" spans="1:8" x14ac:dyDescent="0.2">
      <c r="A2168" s="43">
        <v>44922.5</v>
      </c>
      <c r="B2168" s="1123">
        <v>1.4977</v>
      </c>
      <c r="C2168" s="1079">
        <v>1.4978</v>
      </c>
      <c r="D2168" s="1079">
        <v>1.4979</v>
      </c>
      <c r="E2168" s="1079">
        <v>1.4978</v>
      </c>
      <c r="F2168" s="1079">
        <v>1.4978</v>
      </c>
      <c r="G2168" s="1079">
        <v>1.4978</v>
      </c>
      <c r="H2168" s="1080">
        <v>1.4979</v>
      </c>
    </row>
    <row r="2169" spans="1:8" x14ac:dyDescent="0.2">
      <c r="A2169" s="43">
        <v>44922.666666666664</v>
      </c>
      <c r="B2169" s="1123">
        <v>1.4977</v>
      </c>
      <c r="C2169" s="1079">
        <v>1.4979</v>
      </c>
      <c r="D2169" s="1079">
        <v>1.4978</v>
      </c>
      <c r="E2169" s="1123">
        <v>1.4977</v>
      </c>
      <c r="F2169" s="1123">
        <v>1.4977</v>
      </c>
      <c r="G2169" s="1079">
        <v>1.4978</v>
      </c>
      <c r="H2169" s="1080">
        <v>1.4979</v>
      </c>
    </row>
    <row r="2170" spans="1:8" ht="13.5" thickBot="1" x14ac:dyDescent="0.25">
      <c r="A2170" s="45">
        <v>44922.833333333336</v>
      </c>
      <c r="B2170" s="1077">
        <v>1.4977</v>
      </c>
      <c r="C2170" s="1077">
        <v>1.4978</v>
      </c>
      <c r="D2170" s="1077">
        <v>1.4977</v>
      </c>
      <c r="E2170" s="1077">
        <v>1.4977</v>
      </c>
      <c r="F2170" s="1077">
        <v>1.4977</v>
      </c>
      <c r="G2170" s="1077">
        <v>1.4978</v>
      </c>
      <c r="H2170" s="1075">
        <v>1.4978</v>
      </c>
    </row>
    <row r="2171" spans="1:8" x14ac:dyDescent="0.2">
      <c r="A2171" s="41">
        <v>44923</v>
      </c>
      <c r="B2171" s="1081">
        <v>1.4979</v>
      </c>
      <c r="C2171" s="1076">
        <v>1.4978</v>
      </c>
      <c r="D2171" s="1076">
        <v>1.4978</v>
      </c>
      <c r="E2171" s="1076">
        <v>1.4977</v>
      </c>
      <c r="F2171" s="1076">
        <v>1.4977</v>
      </c>
      <c r="G2171" s="1076">
        <v>1.4978</v>
      </c>
      <c r="H2171" s="1074">
        <v>1.4979</v>
      </c>
    </row>
    <row r="2172" spans="1:8" x14ac:dyDescent="0.2">
      <c r="A2172" s="43">
        <v>44923.166666666664</v>
      </c>
      <c r="B2172" s="1123">
        <v>1.4978</v>
      </c>
      <c r="C2172" s="1079">
        <v>1.4979</v>
      </c>
      <c r="D2172" s="1079">
        <v>1.4978</v>
      </c>
      <c r="E2172" s="1079">
        <v>1.4977</v>
      </c>
      <c r="F2172" s="1079">
        <v>1.4978</v>
      </c>
      <c r="G2172" s="1079">
        <v>1.4976</v>
      </c>
      <c r="H2172" s="1080">
        <v>1.4977</v>
      </c>
    </row>
    <row r="2173" spans="1:8" x14ac:dyDescent="0.2">
      <c r="A2173" s="43">
        <v>44923.333333333336</v>
      </c>
      <c r="B2173" s="1123">
        <v>1.4977</v>
      </c>
      <c r="C2173" s="1079">
        <v>1.4978</v>
      </c>
      <c r="D2173" s="1079">
        <v>1.4977</v>
      </c>
      <c r="E2173" s="1079">
        <v>1.4977</v>
      </c>
      <c r="F2173" s="1079">
        <v>1.4977</v>
      </c>
      <c r="G2173" s="1079">
        <v>1.4979</v>
      </c>
      <c r="H2173" s="1080">
        <v>1.4979</v>
      </c>
    </row>
    <row r="2174" spans="1:8" x14ac:dyDescent="0.2">
      <c r="A2174" s="43">
        <v>44923.5</v>
      </c>
      <c r="B2174" s="1123">
        <v>1.4979</v>
      </c>
      <c r="C2174" s="1079">
        <v>1.4978</v>
      </c>
      <c r="D2174" s="1079">
        <v>1.4977</v>
      </c>
      <c r="E2174" s="1079">
        <v>1.4977</v>
      </c>
      <c r="F2174" s="1079">
        <v>1.4977</v>
      </c>
      <c r="G2174" s="1079">
        <v>1.4978</v>
      </c>
      <c r="H2174" s="1080">
        <v>1.4979</v>
      </c>
    </row>
    <row r="2175" spans="1:8" x14ac:dyDescent="0.2">
      <c r="A2175" s="43">
        <v>44923.666666666664</v>
      </c>
      <c r="B2175" s="1134">
        <v>1.4976</v>
      </c>
      <c r="C2175" s="1135">
        <v>1.4982</v>
      </c>
      <c r="D2175" s="1135">
        <v>1.4977</v>
      </c>
      <c r="E2175" s="1135">
        <v>1.4977</v>
      </c>
      <c r="F2175" s="1135">
        <v>1.4976</v>
      </c>
      <c r="G2175" s="1135">
        <v>1.4978</v>
      </c>
      <c r="H2175" s="1136">
        <v>1.4978</v>
      </c>
    </row>
    <row r="2176" spans="1:8" ht="13.5" thickBot="1" x14ac:dyDescent="0.25">
      <c r="A2176" s="45">
        <v>44923.833333333336</v>
      </c>
      <c r="B2176" s="1127">
        <v>1.4976</v>
      </c>
      <c r="C2176" s="1127">
        <v>1.4977</v>
      </c>
      <c r="D2176" s="1127">
        <v>1.4977</v>
      </c>
      <c r="E2176" s="1127">
        <v>1.4976</v>
      </c>
      <c r="F2176" s="1127">
        <v>1.4976</v>
      </c>
      <c r="G2176" s="1127">
        <v>1.4978</v>
      </c>
      <c r="H2176" s="1125">
        <v>1.4978</v>
      </c>
    </row>
    <row r="2177" spans="1:8" x14ac:dyDescent="0.2">
      <c r="A2177" s="41">
        <v>44924</v>
      </c>
      <c r="B2177" s="1131">
        <v>1.4976</v>
      </c>
      <c r="C2177" s="1126">
        <v>1.4978</v>
      </c>
      <c r="D2177" s="1126">
        <v>1.4977</v>
      </c>
      <c r="E2177" s="1126">
        <v>1.4977</v>
      </c>
      <c r="F2177" s="1126">
        <v>1.4977</v>
      </c>
      <c r="G2177" s="1126">
        <v>1.4978</v>
      </c>
      <c r="H2177" s="1124">
        <v>1.4978</v>
      </c>
    </row>
    <row r="2178" spans="1:8" x14ac:dyDescent="0.2">
      <c r="A2178" s="43">
        <v>44924.166666666664</v>
      </c>
      <c r="B2178" s="1128">
        <v>1.4977</v>
      </c>
      <c r="C2178" s="1129">
        <v>1.4977</v>
      </c>
      <c r="D2178" s="1129">
        <v>1.4976</v>
      </c>
      <c r="E2178" s="1129">
        <v>1.4976</v>
      </c>
      <c r="F2178" s="1129">
        <v>1.4977</v>
      </c>
      <c r="G2178" s="1129">
        <v>1.4978</v>
      </c>
      <c r="H2178" s="1130">
        <v>1.4978</v>
      </c>
    </row>
    <row r="2179" spans="1:8" x14ac:dyDescent="0.2">
      <c r="A2179" s="43">
        <v>44924.333333333336</v>
      </c>
      <c r="B2179" s="1134">
        <v>1.4976</v>
      </c>
      <c r="C2179" s="1134">
        <v>1.4977</v>
      </c>
      <c r="D2179" s="1134">
        <v>1.4977</v>
      </c>
      <c r="E2179" s="1134">
        <v>1.4977</v>
      </c>
      <c r="F2179" s="1134">
        <v>1.4976</v>
      </c>
      <c r="G2179" s="1134">
        <v>1.4978</v>
      </c>
      <c r="H2179" s="1122">
        <v>1.4978</v>
      </c>
    </row>
    <row r="2180" spans="1:8" x14ac:dyDescent="0.2">
      <c r="A2180" s="43">
        <v>44924.5</v>
      </c>
      <c r="B2180" s="1134">
        <v>1.4977</v>
      </c>
      <c r="C2180" s="1134">
        <v>1.4977</v>
      </c>
      <c r="D2180" s="1134">
        <v>1.4977</v>
      </c>
      <c r="E2180" s="1134">
        <v>1.4977</v>
      </c>
      <c r="F2180" s="1134">
        <v>1.4976</v>
      </c>
      <c r="G2180" s="1134">
        <v>1.4978</v>
      </c>
      <c r="H2180" s="1122">
        <v>1.4978</v>
      </c>
    </row>
    <row r="2181" spans="1:8" x14ac:dyDescent="0.2">
      <c r="A2181" s="43">
        <v>44924.666666666664</v>
      </c>
      <c r="B2181" s="1134">
        <v>1.4976</v>
      </c>
      <c r="C2181" s="1134">
        <v>1.4977</v>
      </c>
      <c r="D2181" s="1134">
        <v>1.4976</v>
      </c>
      <c r="E2181" s="1134">
        <v>1.4976</v>
      </c>
      <c r="F2181" s="1134">
        <v>1.4976</v>
      </c>
      <c r="G2181" s="1134">
        <v>1.4977</v>
      </c>
      <c r="H2181" s="1122">
        <v>1.4977</v>
      </c>
    </row>
    <row r="2182" spans="1:8" ht="13.5" thickBot="1" x14ac:dyDescent="0.25">
      <c r="A2182" s="45">
        <v>44924.833333333336</v>
      </c>
      <c r="B2182" s="1150">
        <v>1.4977</v>
      </c>
      <c r="C2182" s="1150">
        <v>1.4978</v>
      </c>
      <c r="D2182" s="1150">
        <v>1.4977</v>
      </c>
      <c r="E2182" s="1150">
        <v>1.4976</v>
      </c>
      <c r="F2182" s="1150">
        <v>1.4977</v>
      </c>
      <c r="G2182" s="1150">
        <v>1.4978</v>
      </c>
      <c r="H2182" s="1148">
        <v>1.4978</v>
      </c>
    </row>
    <row r="2183" spans="1:8" x14ac:dyDescent="0.2">
      <c r="A2183" s="41">
        <v>44925</v>
      </c>
      <c r="B2183" s="1154">
        <v>1.4977</v>
      </c>
      <c r="C2183" s="1149">
        <v>1.4977</v>
      </c>
      <c r="D2183" s="1149">
        <v>1.4976</v>
      </c>
      <c r="E2183" s="1149">
        <v>1.4976</v>
      </c>
      <c r="F2183" s="1149">
        <v>1.4976</v>
      </c>
      <c r="G2183" s="1149">
        <v>1.4978</v>
      </c>
      <c r="H2183" s="1147">
        <v>1.4978</v>
      </c>
    </row>
    <row r="2184" spans="1:8" x14ac:dyDescent="0.2">
      <c r="A2184" s="43">
        <v>44925.166666666664</v>
      </c>
      <c r="B2184" s="1151">
        <v>1.4977</v>
      </c>
      <c r="C2184" s="1152">
        <v>1.4978</v>
      </c>
      <c r="D2184" s="1152">
        <v>1.4977</v>
      </c>
      <c r="E2184" s="1152">
        <v>1.4976</v>
      </c>
      <c r="F2184" s="1152">
        <v>1.4977</v>
      </c>
      <c r="G2184" s="1152">
        <v>1.4978</v>
      </c>
      <c r="H2184" s="1153">
        <v>1.4977</v>
      </c>
    </row>
    <row r="2185" spans="1:8" x14ac:dyDescent="0.2">
      <c r="A2185" s="43">
        <v>44925.333333333336</v>
      </c>
      <c r="B2185" s="1151">
        <v>1.4976</v>
      </c>
      <c r="C2185" s="1151">
        <v>1.4977</v>
      </c>
      <c r="D2185" s="1151">
        <v>1.4977</v>
      </c>
      <c r="E2185" s="1151">
        <v>1.4976</v>
      </c>
      <c r="F2185" s="1151">
        <v>1.4976</v>
      </c>
      <c r="G2185" s="1151">
        <v>1.4978</v>
      </c>
      <c r="H2185" s="1122">
        <v>1.4977</v>
      </c>
    </row>
    <row r="2186" spans="1:8" x14ac:dyDescent="0.2">
      <c r="A2186" s="43">
        <v>44925.5</v>
      </c>
      <c r="B2186" s="1151">
        <v>1.4976</v>
      </c>
      <c r="C2186" s="1151">
        <v>1.4977</v>
      </c>
      <c r="D2186" s="1151">
        <v>1.4977</v>
      </c>
      <c r="E2186" s="1151">
        <v>1.4976</v>
      </c>
      <c r="F2186" s="1151">
        <v>1.4977</v>
      </c>
      <c r="G2186" s="1151">
        <v>1.4976</v>
      </c>
      <c r="H2186" s="1122">
        <v>1.4977</v>
      </c>
    </row>
    <row r="2187" spans="1:8" x14ac:dyDescent="0.2">
      <c r="A2187" s="43">
        <v>44925.666666666664</v>
      </c>
      <c r="B2187" s="1151">
        <v>1.4976</v>
      </c>
      <c r="C2187" s="1151">
        <v>1.4977</v>
      </c>
      <c r="D2187" s="1151">
        <v>1.4977</v>
      </c>
      <c r="E2187" s="1151">
        <v>1.4976</v>
      </c>
      <c r="F2187" s="1151">
        <v>1.4976</v>
      </c>
      <c r="G2187" s="1151">
        <v>1.4977</v>
      </c>
      <c r="H2187" s="1122">
        <v>1.4977</v>
      </c>
    </row>
    <row r="2188" spans="1:8" ht="13.5" thickBot="1" x14ac:dyDescent="0.25">
      <c r="A2188" s="45">
        <v>44925.833333333336</v>
      </c>
      <c r="B2188" s="1151">
        <v>1.4976</v>
      </c>
      <c r="C2188" s="1151">
        <v>1.4978</v>
      </c>
      <c r="D2188" s="1151">
        <v>1.4977</v>
      </c>
      <c r="E2188" s="1151">
        <v>1.4976</v>
      </c>
      <c r="F2188" s="1151">
        <v>1.4976</v>
      </c>
      <c r="G2188" s="1151">
        <v>1.4978</v>
      </c>
      <c r="H2188" s="1122">
        <v>1.4977</v>
      </c>
    </row>
    <row r="2189" spans="1:8" x14ac:dyDescent="0.2">
      <c r="A2189" s="833">
        <v>44926</v>
      </c>
      <c r="B2189" s="1154">
        <v>1.4977</v>
      </c>
      <c r="C2189" s="1149">
        <v>1.4978</v>
      </c>
      <c r="D2189" s="1149">
        <v>1.4978</v>
      </c>
      <c r="E2189" s="1149">
        <v>1.4976</v>
      </c>
      <c r="F2189" s="1149">
        <v>1.4976</v>
      </c>
      <c r="G2189" s="1149">
        <v>1.4978</v>
      </c>
      <c r="H2189" s="1147">
        <v>1.4977</v>
      </c>
    </row>
    <row r="2190" spans="1:8" x14ac:dyDescent="0.2">
      <c r="A2190" s="1111">
        <v>44926.166666666664</v>
      </c>
      <c r="B2190" s="1151">
        <v>1.4977</v>
      </c>
      <c r="C2190" s="1152">
        <v>1.4978</v>
      </c>
      <c r="D2190" s="1152">
        <v>1.4977</v>
      </c>
      <c r="E2190" s="1152">
        <v>1.4976</v>
      </c>
      <c r="F2190" s="1152">
        <v>1.4976</v>
      </c>
      <c r="G2190" s="1152">
        <v>1.4978</v>
      </c>
      <c r="H2190" s="1153">
        <v>1.4977</v>
      </c>
    </row>
    <row r="2191" spans="1:8" x14ac:dyDescent="0.2">
      <c r="A2191" s="1111">
        <v>44926.333333333336</v>
      </c>
      <c r="B2191" s="1151">
        <v>1.4977</v>
      </c>
      <c r="C2191" s="1151">
        <v>1.4977</v>
      </c>
      <c r="D2191" s="1151">
        <v>1.4977</v>
      </c>
      <c r="E2191" s="1151">
        <v>1.4976</v>
      </c>
      <c r="F2191" s="1151">
        <v>1.4977</v>
      </c>
      <c r="G2191" s="1151">
        <v>1.4978</v>
      </c>
      <c r="H2191" s="1122">
        <v>1.4977</v>
      </c>
    </row>
    <row r="2192" spans="1:8" x14ac:dyDescent="0.2">
      <c r="A2192" s="1111">
        <v>44926.5</v>
      </c>
      <c r="B2192" s="1151">
        <v>1.4976</v>
      </c>
      <c r="C2192" s="1151">
        <v>1.4977</v>
      </c>
      <c r="D2192" s="1151">
        <v>1.4977</v>
      </c>
      <c r="E2192" s="1151">
        <v>1.4976</v>
      </c>
      <c r="F2192" s="1151">
        <v>1.4977</v>
      </c>
      <c r="G2192" s="1151">
        <v>1.4978</v>
      </c>
      <c r="H2192" s="1122">
        <v>1.4978</v>
      </c>
    </row>
    <row r="2193" spans="1:8" x14ac:dyDescent="0.2">
      <c r="A2193" s="1111">
        <v>44926.666666666664</v>
      </c>
      <c r="B2193" s="1151">
        <v>1.4976</v>
      </c>
      <c r="C2193" s="1151">
        <v>1.4977</v>
      </c>
      <c r="D2193" s="1151">
        <v>1.4977</v>
      </c>
      <c r="E2193" s="1151">
        <v>1.4976</v>
      </c>
      <c r="F2193" s="1151">
        <v>1.4976</v>
      </c>
      <c r="G2193" s="1151">
        <v>1.4977</v>
      </c>
      <c r="H2193" s="1122">
        <v>1.4977</v>
      </c>
    </row>
    <row r="2194" spans="1:8" ht="13.5" thickBot="1" x14ac:dyDescent="0.25">
      <c r="A2194" s="837">
        <v>44926.833333333336</v>
      </c>
      <c r="B2194" s="1151">
        <v>1.4976</v>
      </c>
      <c r="C2194" s="1151">
        <v>1.4976</v>
      </c>
      <c r="D2194" s="1151">
        <v>1.4976</v>
      </c>
      <c r="E2194" s="1151">
        <v>1.4976</v>
      </c>
      <c r="F2194" s="1151">
        <v>1.4976</v>
      </c>
      <c r="G2194" s="1151">
        <v>1.4977</v>
      </c>
      <c r="H2194" s="1122">
        <v>1.4977</v>
      </c>
    </row>
  </sheetData>
  <autoFilter ref="A4:H2194"/>
  <customSheetViews>
    <customSheetView guid="{44EA8A87-10E8-41FC-8E8D-7805666B1E10}" showAutoFilter="1">
      <pane xSplit="1" ySplit="4" topLeftCell="B2150" activePane="bottomRight" state="frozen"/>
      <selection pane="bottomRight" activeCell="I2180" sqref="I2180"/>
      <pageMargins left="0.75" right="0.75" top="1" bottom="1" header="0.5" footer="0.5"/>
      <pageSetup paperSize="9" orientation="portrait" r:id="rId1"/>
      <headerFooter alignWithMargins="0"/>
      <autoFilter ref="A4:H2194"/>
    </customSheetView>
    <customSheetView guid="{DC17E760-7AF3-43F5-835D-CADE0871D56B}" showAutoFilter="1">
      <pane xSplit="1" ySplit="4" topLeftCell="B2171" activePane="bottomRight" state="frozen"/>
      <selection pane="bottomRight" activeCell="I2186" sqref="I2186"/>
      <pageMargins left="0.75" right="0.75" top="1" bottom="1" header="0.5" footer="0.5"/>
      <pageSetup paperSize="9" orientation="portrait" r:id="rId2"/>
      <headerFooter alignWithMargins="0"/>
      <autoFilter ref="A4:H2194"/>
    </customSheetView>
    <customSheetView guid="{C68F1DBA-59ED-4C0F-91DB-9CB24CE8BAE4}" showAutoFilter="1">
      <pane xSplit="1" ySplit="4" topLeftCell="B1664" activePane="bottomRight" state="frozen"/>
      <selection pane="bottomRight" activeCell="N1692" sqref="N1692"/>
      <pageMargins left="0.75" right="0.75" top="1" bottom="1" header="0.5" footer="0.5"/>
      <pageSetup paperSize="9" orientation="portrait" r:id="rId3"/>
      <headerFooter alignWithMargins="0"/>
      <autoFilter ref="A4:H2194"/>
    </customSheetView>
    <customSheetView guid="{9885E431-6DE8-4BC7-9049-DA75057AC931}" showAutoFilter="1">
      <pane xSplit="1" ySplit="4" topLeftCell="B1568" activePane="bottomRight" state="frozen"/>
      <selection pane="bottomRight" activeCell="B1581" sqref="B1581:H1584"/>
      <pageMargins left="0.75" right="0.75" top="1" bottom="1" header="0.5" footer="0.5"/>
      <pageSetup paperSize="9" orientation="portrait" r:id="rId4"/>
      <headerFooter alignWithMargins="0"/>
      <autoFilter ref="A4:H2194"/>
    </customSheetView>
    <customSheetView guid="{59B3823D-14D6-499A-A91C-64465C53DD54}" showAutoFilter="1">
      <pane xSplit="1" ySplit="4" topLeftCell="B1589" activePane="bottomRight" state="frozen"/>
      <selection pane="bottomRight" activeCell="D1611" sqref="D1611"/>
      <pageMargins left="0.75" right="0.75" top="1" bottom="1" header="0.5" footer="0.5"/>
      <pageSetup paperSize="9" orientation="portrait" r:id="rId5"/>
      <headerFooter alignWithMargins="0"/>
      <autoFilter ref="A4:H2194"/>
    </customSheetView>
    <customSheetView guid="{3EC616EC-9597-4666-9CE0-4265690115C8}" showAutoFilter="1">
      <pane xSplit="1" ySplit="4" topLeftCell="B1985" activePane="bottomRight" state="frozen"/>
      <selection pane="bottomRight" activeCell="B1658" sqref="B1658:H1658"/>
      <pageMargins left="0.75" right="0.75" top="1" bottom="1" header="0.5" footer="0.5"/>
      <pageSetup paperSize="9" orientation="portrait" r:id="rId6"/>
      <headerFooter alignWithMargins="0"/>
      <autoFilter ref="A4:H2194"/>
    </customSheetView>
    <customSheetView guid="{10BBB012-7C39-4D46-BF20-238B6C5ADCE0}" showAutoFilter="1">
      <pane xSplit="1" ySplit="4" topLeftCell="B2162" activePane="bottomRight" state="frozen"/>
      <selection pane="bottomRight" activeCell="B2185" sqref="B2185:H2185"/>
      <pageMargins left="0.75" right="0.75" top="1" bottom="1" header="0.5" footer="0.5"/>
      <pageSetup paperSize="9" orientation="portrait" r:id="rId7"/>
      <headerFooter alignWithMargins="0"/>
      <autoFilter ref="A4:H2194"/>
    </customSheetView>
    <customSheetView guid="{7CFB4564-A573-4AEE-9975-79543CE5E4E6}" showAutoFilter="1">
      <pane xSplit="1" ySplit="4" topLeftCell="B2159" activePane="bottomRight" state="frozen"/>
      <selection pane="bottomRight" activeCell="B2193" sqref="B2193:H2193"/>
      <pageMargins left="0.75" right="0.75" top="1" bottom="1" header="0.5" footer="0.5"/>
      <pageSetup paperSize="9" orientation="portrait" r:id="rId8"/>
      <headerFooter alignWithMargins="0"/>
      <autoFilter ref="A4:H2194"/>
    </customSheetView>
  </customSheetViews>
  <mergeCells count="1">
    <mergeCell ref="A1:G1"/>
  </mergeCells>
  <phoneticPr fontId="2" type="noConversion"/>
  <conditionalFormatting sqref="B5:H128 B129:G129 B131:H726 B730:H732 B737:H748 B753:H754 B777:H777 H762 B796:H796 B946:H946 B952:H952 B965:H966 B956:C956 B984:H984 B1023:H1024 B1117:H1118 B1121:H1122 B1137:H1138 B1149:H1150 B1159:H1159 B1206:H1206 B1278:H1278 B1284:H1284 B1306:H1306 B1328:H1328 B1333:H1334 B1344:H1344 B1416:H1416 B1428:H1428 B1444:H1444 B1543:H1543 B1559:H1560 B1565:H1566 B1570:H1572 B1585:H2194">
    <cfRule type="cellIs" dxfId="6737" priority="1163" operator="greaterThanOrEqual">
      <formula>1.5</formula>
    </cfRule>
    <cfRule type="cellIs" dxfId="6736" priority="1164" operator="between">
      <formula>0.0001</formula>
      <formula>1.495</formula>
    </cfRule>
  </conditionalFormatting>
  <conditionalFormatting sqref="H129">
    <cfRule type="cellIs" dxfId="6735" priority="1141" operator="greaterThanOrEqual">
      <formula>1.5</formula>
    </cfRule>
    <cfRule type="cellIs" dxfId="6734" priority="1142" operator="between">
      <formula>0.0001</formula>
      <formula>1.495</formula>
    </cfRule>
  </conditionalFormatting>
  <conditionalFormatting sqref="B130:G130">
    <cfRule type="cellIs" dxfId="6733" priority="1139" operator="greaterThanOrEqual">
      <formula>1.5</formula>
    </cfRule>
    <cfRule type="cellIs" dxfId="6732" priority="1140" operator="between">
      <formula>0.0001</formula>
      <formula>1.495</formula>
    </cfRule>
  </conditionalFormatting>
  <conditionalFormatting sqref="H130">
    <cfRule type="cellIs" dxfId="6731" priority="1137" operator="greaterThanOrEqual">
      <formula>1.5</formula>
    </cfRule>
    <cfRule type="cellIs" dxfId="6730" priority="1138" operator="between">
      <formula>0.0001</formula>
      <formula>1.495</formula>
    </cfRule>
  </conditionalFormatting>
  <conditionalFormatting sqref="D727:H727">
    <cfRule type="cellIs" dxfId="6729" priority="1135" operator="greaterThanOrEqual">
      <formula>1.5</formula>
    </cfRule>
    <cfRule type="cellIs" dxfId="6728" priority="1136" operator="between">
      <formula>0.0001</formula>
      <formula>1.495</formula>
    </cfRule>
  </conditionalFormatting>
  <conditionalFormatting sqref="B727">
    <cfRule type="cellIs" dxfId="6727" priority="1133" operator="greaterThanOrEqual">
      <formula>1.5</formula>
    </cfRule>
    <cfRule type="cellIs" dxfId="6726" priority="1134" operator="between">
      <formula>0.0001</formula>
      <formula>1.495</formula>
    </cfRule>
  </conditionalFormatting>
  <conditionalFormatting sqref="C727">
    <cfRule type="cellIs" dxfId="6725" priority="1131" operator="greaterThanOrEqual">
      <formula>1.5</formula>
    </cfRule>
    <cfRule type="cellIs" dxfId="6724" priority="1132" operator="between">
      <formula>0.0001</formula>
      <formula>1.495</formula>
    </cfRule>
  </conditionalFormatting>
  <conditionalFormatting sqref="B728:H728">
    <cfRule type="cellIs" dxfId="6723" priority="1129" operator="greaterThanOrEqual">
      <formula>1.5</formula>
    </cfRule>
    <cfRule type="cellIs" dxfId="6722" priority="1130" operator="between">
      <formula>0.0001</formula>
      <formula>1.495</formula>
    </cfRule>
  </conditionalFormatting>
  <conditionalFormatting sqref="B729:H729">
    <cfRule type="cellIs" dxfId="6721" priority="1127" operator="greaterThanOrEqual">
      <formula>1.5</formula>
    </cfRule>
    <cfRule type="cellIs" dxfId="6720" priority="1128" operator="between">
      <formula>0.0001</formula>
      <formula>1.495</formula>
    </cfRule>
  </conditionalFormatting>
  <conditionalFormatting sqref="B733:H733">
    <cfRule type="cellIs" dxfId="6719" priority="1125" operator="greaterThanOrEqual">
      <formula>1.5</formula>
    </cfRule>
    <cfRule type="cellIs" dxfId="6718" priority="1126" operator="between">
      <formula>0.0001</formula>
      <formula>1.495</formula>
    </cfRule>
  </conditionalFormatting>
  <conditionalFormatting sqref="B734:H736">
    <cfRule type="cellIs" dxfId="6717" priority="1123" operator="greaterThanOrEqual">
      <formula>1.5</formula>
    </cfRule>
    <cfRule type="cellIs" dxfId="6716" priority="1124" operator="between">
      <formula>0.0001</formula>
      <formula>1.495</formula>
    </cfRule>
  </conditionalFormatting>
  <conditionalFormatting sqref="B749:H750">
    <cfRule type="cellIs" dxfId="6715" priority="1121" operator="greaterThanOrEqual">
      <formula>1.5</formula>
    </cfRule>
    <cfRule type="cellIs" dxfId="6714" priority="1122" operator="between">
      <formula>0.0001</formula>
      <formula>1.495</formula>
    </cfRule>
  </conditionalFormatting>
  <conditionalFormatting sqref="B751:H751">
    <cfRule type="cellIs" dxfId="6713" priority="1119" operator="greaterThanOrEqual">
      <formula>1.5</formula>
    </cfRule>
    <cfRule type="cellIs" dxfId="6712" priority="1120" operator="between">
      <formula>0.0001</formula>
      <formula>1.495</formula>
    </cfRule>
  </conditionalFormatting>
  <conditionalFormatting sqref="B752:H752">
    <cfRule type="cellIs" dxfId="6711" priority="1117" operator="greaterThanOrEqual">
      <formula>1.5</formula>
    </cfRule>
    <cfRule type="cellIs" dxfId="6710" priority="1118" operator="between">
      <formula>0.0001</formula>
      <formula>1.495</formula>
    </cfRule>
  </conditionalFormatting>
  <conditionalFormatting sqref="B755:H756">
    <cfRule type="cellIs" dxfId="6709" priority="1115" operator="greaterThanOrEqual">
      <formula>1.5</formula>
    </cfRule>
    <cfRule type="cellIs" dxfId="6708" priority="1116" operator="between">
      <formula>0.0001</formula>
      <formula>1.495</formula>
    </cfRule>
  </conditionalFormatting>
  <conditionalFormatting sqref="B757:H757">
    <cfRule type="cellIs" dxfId="6707" priority="1113" operator="greaterThanOrEqual">
      <formula>1.5</formula>
    </cfRule>
    <cfRule type="cellIs" dxfId="6706" priority="1114" operator="between">
      <formula>0.0001</formula>
      <formula>1.495</formula>
    </cfRule>
  </conditionalFormatting>
  <conditionalFormatting sqref="B758:H758">
    <cfRule type="cellIs" dxfId="6705" priority="1111" operator="greaterThanOrEqual">
      <formula>1.5</formula>
    </cfRule>
    <cfRule type="cellIs" dxfId="6704" priority="1112" operator="between">
      <formula>0.0001</formula>
      <formula>1.495</formula>
    </cfRule>
  </conditionalFormatting>
  <conditionalFormatting sqref="B759:H760">
    <cfRule type="cellIs" dxfId="6703" priority="1109" operator="greaterThanOrEqual">
      <formula>1.5</formula>
    </cfRule>
    <cfRule type="cellIs" dxfId="6702" priority="1110" operator="between">
      <formula>0.0001</formula>
      <formula>1.495</formula>
    </cfRule>
  </conditionalFormatting>
  <conditionalFormatting sqref="B761:E761">
    <cfRule type="cellIs" dxfId="6701" priority="1107" operator="greaterThanOrEqual">
      <formula>1.5</formula>
    </cfRule>
    <cfRule type="cellIs" dxfId="6700" priority="1108" operator="between">
      <formula>0.0001</formula>
      <formula>1.495</formula>
    </cfRule>
  </conditionalFormatting>
  <conditionalFormatting sqref="F761">
    <cfRule type="cellIs" dxfId="6699" priority="1105" operator="greaterThanOrEqual">
      <formula>1.5</formula>
    </cfRule>
    <cfRule type="cellIs" dxfId="6698" priority="1106" operator="between">
      <formula>0.0001</formula>
      <formula>1.495</formula>
    </cfRule>
  </conditionalFormatting>
  <conditionalFormatting sqref="G761:H761">
    <cfRule type="cellIs" dxfId="6697" priority="1103" operator="greaterThanOrEqual">
      <formula>1.5</formula>
    </cfRule>
    <cfRule type="cellIs" dxfId="6696" priority="1104" operator="between">
      <formula>0.0001</formula>
      <formula>1.495</formula>
    </cfRule>
  </conditionalFormatting>
  <conditionalFormatting sqref="B762:C762">
    <cfRule type="cellIs" dxfId="6695" priority="1101" operator="greaterThanOrEqual">
      <formula>1.5</formula>
    </cfRule>
    <cfRule type="cellIs" dxfId="6694" priority="1102" operator="between">
      <formula>0.0001</formula>
      <formula>1.495</formula>
    </cfRule>
  </conditionalFormatting>
  <conditionalFormatting sqref="D762">
    <cfRule type="cellIs" dxfId="6693" priority="1099" operator="greaterThanOrEqual">
      <formula>1.5</formula>
    </cfRule>
    <cfRule type="cellIs" dxfId="6692" priority="1100" operator="between">
      <formula>0.0001</formula>
      <formula>1.495</formula>
    </cfRule>
  </conditionalFormatting>
  <conditionalFormatting sqref="E762">
    <cfRule type="cellIs" dxfId="6691" priority="1097" operator="greaterThanOrEqual">
      <formula>1.5</formula>
    </cfRule>
    <cfRule type="cellIs" dxfId="6690" priority="1098" operator="between">
      <formula>0.0001</formula>
      <formula>1.495</formula>
    </cfRule>
  </conditionalFormatting>
  <conditionalFormatting sqref="F762">
    <cfRule type="cellIs" dxfId="6689" priority="1095" operator="greaterThanOrEqual">
      <formula>1.5</formula>
    </cfRule>
    <cfRule type="cellIs" dxfId="6688" priority="1096" operator="between">
      <formula>0.0001</formula>
      <formula>1.495</formula>
    </cfRule>
  </conditionalFormatting>
  <conditionalFormatting sqref="G762">
    <cfRule type="cellIs" dxfId="6687" priority="1093" operator="greaterThanOrEqual">
      <formula>1.5</formula>
    </cfRule>
    <cfRule type="cellIs" dxfId="6686" priority="1094" operator="between">
      <formula>0.0001</formula>
      <formula>1.495</formula>
    </cfRule>
  </conditionalFormatting>
  <conditionalFormatting sqref="B763:H763">
    <cfRule type="cellIs" dxfId="6685" priority="1091" operator="greaterThanOrEqual">
      <formula>1.5</formula>
    </cfRule>
    <cfRule type="cellIs" dxfId="6684" priority="1092" operator="between">
      <formula>0.0001</formula>
      <formula>1.495</formula>
    </cfRule>
  </conditionalFormatting>
  <conditionalFormatting sqref="B764:H764">
    <cfRule type="cellIs" dxfId="6683" priority="1089" operator="greaterThanOrEqual">
      <formula>1.5</formula>
    </cfRule>
    <cfRule type="cellIs" dxfId="6682" priority="1090" operator="between">
      <formula>0.0001</formula>
      <formula>1.495</formula>
    </cfRule>
  </conditionalFormatting>
  <conditionalFormatting sqref="B765:H766">
    <cfRule type="cellIs" dxfId="6681" priority="1087" operator="greaterThanOrEqual">
      <formula>1.5</formula>
    </cfRule>
    <cfRule type="cellIs" dxfId="6680" priority="1088" operator="between">
      <formula>0.0001</formula>
      <formula>1.495</formula>
    </cfRule>
  </conditionalFormatting>
  <conditionalFormatting sqref="B767:H768">
    <cfRule type="cellIs" dxfId="6679" priority="1085" operator="greaterThanOrEqual">
      <formula>1.5</formula>
    </cfRule>
    <cfRule type="cellIs" dxfId="6678" priority="1086" operator="between">
      <formula>0.0001</formula>
      <formula>1.495</formula>
    </cfRule>
  </conditionalFormatting>
  <conditionalFormatting sqref="B769:H770">
    <cfRule type="cellIs" dxfId="6677" priority="1083" operator="greaterThanOrEqual">
      <formula>1.5</formula>
    </cfRule>
    <cfRule type="cellIs" dxfId="6676" priority="1084" operator="between">
      <formula>0.0001</formula>
      <formula>1.495</formula>
    </cfRule>
  </conditionalFormatting>
  <conditionalFormatting sqref="B771:H772">
    <cfRule type="cellIs" dxfId="6675" priority="1081" operator="greaterThanOrEqual">
      <formula>1.5</formula>
    </cfRule>
    <cfRule type="cellIs" dxfId="6674" priority="1082" operator="between">
      <formula>0.0001</formula>
      <formula>1.495</formula>
    </cfRule>
  </conditionalFormatting>
  <conditionalFormatting sqref="B773:H774">
    <cfRule type="cellIs" dxfId="6673" priority="1079" operator="greaterThanOrEqual">
      <formula>1.5</formula>
    </cfRule>
    <cfRule type="cellIs" dxfId="6672" priority="1080" operator="between">
      <formula>0.0001</formula>
      <formula>1.495</formula>
    </cfRule>
  </conditionalFormatting>
  <conditionalFormatting sqref="B775:H776">
    <cfRule type="cellIs" dxfId="6671" priority="1077" operator="greaterThanOrEqual">
      <formula>1.5</formula>
    </cfRule>
    <cfRule type="cellIs" dxfId="6670" priority="1078" operator="between">
      <formula>0.0001</formula>
      <formula>1.495</formula>
    </cfRule>
  </conditionalFormatting>
  <conditionalFormatting sqref="B778:H778">
    <cfRule type="cellIs" dxfId="6669" priority="1075" operator="greaterThanOrEqual">
      <formula>1.5</formula>
    </cfRule>
    <cfRule type="cellIs" dxfId="6668" priority="1076" operator="between">
      <formula>0.0001</formula>
      <formula>1.495</formula>
    </cfRule>
  </conditionalFormatting>
  <conditionalFormatting sqref="B779:H780">
    <cfRule type="cellIs" dxfId="6667" priority="1073" operator="greaterThanOrEqual">
      <formula>1.5</formula>
    </cfRule>
    <cfRule type="cellIs" dxfId="6666" priority="1074" operator="between">
      <formula>0.0001</formula>
      <formula>1.495</formula>
    </cfRule>
  </conditionalFormatting>
  <conditionalFormatting sqref="B781:H782">
    <cfRule type="cellIs" dxfId="6665" priority="1071" operator="greaterThanOrEqual">
      <formula>1.5</formula>
    </cfRule>
    <cfRule type="cellIs" dxfId="6664" priority="1072" operator="between">
      <formula>0.0001</formula>
      <formula>1.495</formula>
    </cfRule>
  </conditionalFormatting>
  <conditionalFormatting sqref="B783:H783">
    <cfRule type="cellIs" dxfId="6663" priority="1069" operator="greaterThanOrEqual">
      <formula>1.5</formula>
    </cfRule>
    <cfRule type="cellIs" dxfId="6662" priority="1070" operator="between">
      <formula>0.0001</formula>
      <formula>1.495</formula>
    </cfRule>
  </conditionalFormatting>
  <conditionalFormatting sqref="B784:H784">
    <cfRule type="cellIs" dxfId="6661" priority="1067" operator="greaterThanOrEqual">
      <formula>1.5</formula>
    </cfRule>
    <cfRule type="cellIs" dxfId="6660" priority="1068" operator="between">
      <formula>0.0001</formula>
      <formula>1.495</formula>
    </cfRule>
  </conditionalFormatting>
  <conditionalFormatting sqref="B785:H786">
    <cfRule type="cellIs" dxfId="6659" priority="1065" operator="greaterThanOrEqual">
      <formula>1.5</formula>
    </cfRule>
    <cfRule type="cellIs" dxfId="6658" priority="1066" operator="between">
      <formula>0.0001</formula>
      <formula>1.495</formula>
    </cfRule>
  </conditionalFormatting>
  <conditionalFormatting sqref="B787:H788">
    <cfRule type="cellIs" dxfId="6657" priority="1063" operator="greaterThanOrEqual">
      <formula>1.5</formula>
    </cfRule>
    <cfRule type="cellIs" dxfId="6656" priority="1064" operator="between">
      <formula>0.0001</formula>
      <formula>1.495</formula>
    </cfRule>
  </conditionalFormatting>
  <conditionalFormatting sqref="B789:H789">
    <cfRule type="cellIs" dxfId="6655" priority="1061" operator="greaterThanOrEqual">
      <formula>1.5</formula>
    </cfRule>
    <cfRule type="cellIs" dxfId="6654" priority="1062" operator="between">
      <formula>0.0001</formula>
      <formula>1.495</formula>
    </cfRule>
  </conditionalFormatting>
  <conditionalFormatting sqref="B790:H790">
    <cfRule type="cellIs" dxfId="6653" priority="1059" operator="greaterThanOrEqual">
      <formula>1.5</formula>
    </cfRule>
    <cfRule type="cellIs" dxfId="6652" priority="1060" operator="between">
      <formula>0.0001</formula>
      <formula>1.495</formula>
    </cfRule>
  </conditionalFormatting>
  <conditionalFormatting sqref="B791:H792">
    <cfRule type="cellIs" dxfId="6651" priority="1057" operator="greaterThanOrEqual">
      <formula>1.5</formula>
    </cfRule>
    <cfRule type="cellIs" dxfId="6650" priority="1058" operator="between">
      <formula>0.0001</formula>
      <formula>1.495</formula>
    </cfRule>
  </conditionalFormatting>
  <conditionalFormatting sqref="B793:H794">
    <cfRule type="cellIs" dxfId="6649" priority="1055" operator="greaterThanOrEqual">
      <formula>1.5</formula>
    </cfRule>
    <cfRule type="cellIs" dxfId="6648" priority="1056" operator="between">
      <formula>0.0001</formula>
      <formula>1.495</formula>
    </cfRule>
  </conditionalFormatting>
  <conditionalFormatting sqref="B795:H795">
    <cfRule type="cellIs" dxfId="6647" priority="1053" operator="greaterThanOrEqual">
      <formula>1.5</formula>
    </cfRule>
    <cfRule type="cellIs" dxfId="6646" priority="1054" operator="between">
      <formula>0.0001</formula>
      <formula>1.495</formula>
    </cfRule>
  </conditionalFormatting>
  <conditionalFormatting sqref="B797:H798">
    <cfRule type="cellIs" dxfId="6645" priority="1051" operator="greaterThanOrEqual">
      <formula>1.5</formula>
    </cfRule>
    <cfRule type="cellIs" dxfId="6644" priority="1052" operator="between">
      <formula>0.0001</formula>
      <formula>1.495</formula>
    </cfRule>
  </conditionalFormatting>
  <conditionalFormatting sqref="B799:H799">
    <cfRule type="cellIs" dxfId="6643" priority="1049" operator="greaterThanOrEqual">
      <formula>1.5</formula>
    </cfRule>
    <cfRule type="cellIs" dxfId="6642" priority="1050" operator="between">
      <formula>0.0001</formula>
      <formula>1.495</formula>
    </cfRule>
  </conditionalFormatting>
  <conditionalFormatting sqref="B800:H800">
    <cfRule type="cellIs" dxfId="6641" priority="1047" operator="greaterThanOrEqual">
      <formula>1.5</formula>
    </cfRule>
    <cfRule type="cellIs" dxfId="6640" priority="1048" operator="between">
      <formula>0.0001</formula>
      <formula>1.495</formula>
    </cfRule>
  </conditionalFormatting>
  <conditionalFormatting sqref="B801:H801">
    <cfRule type="cellIs" dxfId="6639" priority="1045" operator="greaterThanOrEqual">
      <formula>1.5</formula>
    </cfRule>
    <cfRule type="cellIs" dxfId="6638" priority="1046" operator="between">
      <formula>0.0001</formula>
      <formula>1.495</formula>
    </cfRule>
  </conditionalFormatting>
  <conditionalFormatting sqref="B802:H802">
    <cfRule type="cellIs" dxfId="6637" priority="1043" operator="greaterThanOrEqual">
      <formula>1.5</formula>
    </cfRule>
    <cfRule type="cellIs" dxfId="6636" priority="1044" operator="between">
      <formula>0.0001</formula>
      <formula>1.495</formula>
    </cfRule>
  </conditionalFormatting>
  <conditionalFormatting sqref="B803:H804">
    <cfRule type="cellIs" dxfId="6635" priority="1041" operator="greaterThanOrEqual">
      <formula>1.5</formula>
    </cfRule>
    <cfRule type="cellIs" dxfId="6634" priority="1042" operator="between">
      <formula>0.0001</formula>
      <formula>1.495</formula>
    </cfRule>
  </conditionalFormatting>
  <conditionalFormatting sqref="B805:H805">
    <cfRule type="cellIs" dxfId="6633" priority="1039" operator="greaterThanOrEqual">
      <formula>1.5</formula>
    </cfRule>
    <cfRule type="cellIs" dxfId="6632" priority="1040" operator="between">
      <formula>0.0001</formula>
      <formula>1.495</formula>
    </cfRule>
  </conditionalFormatting>
  <conditionalFormatting sqref="B806:H806">
    <cfRule type="cellIs" dxfId="6631" priority="1037" operator="greaterThanOrEqual">
      <formula>1.5</formula>
    </cfRule>
    <cfRule type="cellIs" dxfId="6630" priority="1038" operator="between">
      <formula>0.0001</formula>
      <formula>1.495</formula>
    </cfRule>
  </conditionalFormatting>
  <conditionalFormatting sqref="B807:H808">
    <cfRule type="cellIs" dxfId="6629" priority="1035" operator="greaterThanOrEqual">
      <formula>1.5</formula>
    </cfRule>
    <cfRule type="cellIs" dxfId="6628" priority="1036" operator="between">
      <formula>0.0001</formula>
      <formula>1.495</formula>
    </cfRule>
  </conditionalFormatting>
  <conditionalFormatting sqref="B809:H810">
    <cfRule type="cellIs" dxfId="6627" priority="1033" operator="greaterThanOrEqual">
      <formula>1.5</formula>
    </cfRule>
    <cfRule type="cellIs" dxfId="6626" priority="1034" operator="between">
      <formula>0.0001</formula>
      <formula>1.495</formula>
    </cfRule>
  </conditionalFormatting>
  <conditionalFormatting sqref="B811:H811">
    <cfRule type="cellIs" dxfId="6625" priority="1031" operator="greaterThanOrEqual">
      <formula>1.5</formula>
    </cfRule>
    <cfRule type="cellIs" dxfId="6624" priority="1032" operator="between">
      <formula>0.0001</formula>
      <formula>1.495</formula>
    </cfRule>
  </conditionalFormatting>
  <conditionalFormatting sqref="B812:H812">
    <cfRule type="cellIs" dxfId="6623" priority="1029" operator="greaterThanOrEqual">
      <formula>1.5</formula>
    </cfRule>
    <cfRule type="cellIs" dxfId="6622" priority="1030" operator="between">
      <formula>0.0001</formula>
      <formula>1.495</formula>
    </cfRule>
  </conditionalFormatting>
  <conditionalFormatting sqref="B813:H813">
    <cfRule type="cellIs" dxfId="6621" priority="1027" operator="greaterThanOrEqual">
      <formula>1.5</formula>
    </cfRule>
    <cfRule type="cellIs" dxfId="6620" priority="1028" operator="between">
      <formula>0.0001</formula>
      <formula>1.495</formula>
    </cfRule>
  </conditionalFormatting>
  <conditionalFormatting sqref="B814:H814">
    <cfRule type="cellIs" dxfId="6619" priority="1025" operator="greaterThanOrEqual">
      <formula>1.5</formula>
    </cfRule>
    <cfRule type="cellIs" dxfId="6618" priority="1026" operator="between">
      <formula>0.0001</formula>
      <formula>1.495</formula>
    </cfRule>
  </conditionalFormatting>
  <conditionalFormatting sqref="B815:H816">
    <cfRule type="cellIs" dxfId="6617" priority="1023" operator="greaterThanOrEqual">
      <formula>1.5</formula>
    </cfRule>
    <cfRule type="cellIs" dxfId="6616" priority="1024" operator="between">
      <formula>0.0001</formula>
      <formula>1.495</formula>
    </cfRule>
  </conditionalFormatting>
  <conditionalFormatting sqref="B817:H817">
    <cfRule type="cellIs" dxfId="6615" priority="1021" operator="greaterThanOrEqual">
      <formula>1.5</formula>
    </cfRule>
    <cfRule type="cellIs" dxfId="6614" priority="1022" operator="between">
      <formula>0.0001</formula>
      <formula>1.495</formula>
    </cfRule>
  </conditionalFormatting>
  <conditionalFormatting sqref="B818:H818">
    <cfRule type="cellIs" dxfId="6613" priority="1019" operator="greaterThanOrEqual">
      <formula>1.5</formula>
    </cfRule>
    <cfRule type="cellIs" dxfId="6612" priority="1020" operator="between">
      <formula>0.0001</formula>
      <formula>1.495</formula>
    </cfRule>
  </conditionalFormatting>
  <conditionalFormatting sqref="B819:H820">
    <cfRule type="cellIs" dxfId="6611" priority="1017" operator="greaterThanOrEqual">
      <formula>1.5</formula>
    </cfRule>
    <cfRule type="cellIs" dxfId="6610" priority="1018" operator="between">
      <formula>0.0001</formula>
      <formula>1.495</formula>
    </cfRule>
  </conditionalFormatting>
  <conditionalFormatting sqref="B821:H821">
    <cfRule type="cellIs" dxfId="6609" priority="1015" operator="greaterThanOrEqual">
      <formula>1.5</formula>
    </cfRule>
    <cfRule type="cellIs" dxfId="6608" priority="1016" operator="between">
      <formula>0.0001</formula>
      <formula>1.495</formula>
    </cfRule>
  </conditionalFormatting>
  <conditionalFormatting sqref="B822:H822">
    <cfRule type="cellIs" dxfId="6607" priority="1013" operator="greaterThanOrEqual">
      <formula>1.5</formula>
    </cfRule>
    <cfRule type="cellIs" dxfId="6606" priority="1014" operator="between">
      <formula>0.0001</formula>
      <formula>1.495</formula>
    </cfRule>
  </conditionalFormatting>
  <conditionalFormatting sqref="B823:H823">
    <cfRule type="cellIs" dxfId="6605" priority="1011" operator="greaterThanOrEqual">
      <formula>1.5</formula>
    </cfRule>
    <cfRule type="cellIs" dxfId="6604" priority="1012" operator="between">
      <formula>0.0001</formula>
      <formula>1.495</formula>
    </cfRule>
  </conditionalFormatting>
  <conditionalFormatting sqref="B824:H824">
    <cfRule type="cellIs" dxfId="6603" priority="1009" operator="greaterThanOrEqual">
      <formula>1.5</formula>
    </cfRule>
    <cfRule type="cellIs" dxfId="6602" priority="1010" operator="between">
      <formula>0.0001</formula>
      <formula>1.495</formula>
    </cfRule>
  </conditionalFormatting>
  <conditionalFormatting sqref="B825:H831">
    <cfRule type="cellIs" dxfId="6601" priority="1007" operator="greaterThanOrEqual">
      <formula>1.5</formula>
    </cfRule>
    <cfRule type="cellIs" dxfId="6600" priority="1008" operator="between">
      <formula>0.0001</formula>
      <formula>1.495</formula>
    </cfRule>
  </conditionalFormatting>
  <conditionalFormatting sqref="B832:H832">
    <cfRule type="cellIs" dxfId="6599" priority="1005" operator="greaterThanOrEqual">
      <formula>1.5</formula>
    </cfRule>
    <cfRule type="cellIs" dxfId="6598" priority="1006" operator="between">
      <formula>0.0001</formula>
      <formula>1.495</formula>
    </cfRule>
  </conditionalFormatting>
  <conditionalFormatting sqref="B833:H834">
    <cfRule type="cellIs" dxfId="6597" priority="1003" operator="greaterThanOrEqual">
      <formula>1.5</formula>
    </cfRule>
    <cfRule type="cellIs" dxfId="6596" priority="1004" operator="between">
      <formula>0.0001</formula>
      <formula>1.495</formula>
    </cfRule>
  </conditionalFormatting>
  <conditionalFormatting sqref="B835:H836">
    <cfRule type="cellIs" dxfId="6595" priority="999" operator="greaterThanOrEqual">
      <formula>1.5</formula>
    </cfRule>
    <cfRule type="cellIs" dxfId="6594" priority="1000" operator="between">
      <formula>0.0001</formula>
      <formula>1.495</formula>
    </cfRule>
  </conditionalFormatting>
  <conditionalFormatting sqref="B869:H874">
    <cfRule type="cellIs" dxfId="6593" priority="997" operator="greaterThanOrEqual">
      <formula>1.5</formula>
    </cfRule>
    <cfRule type="cellIs" dxfId="6592" priority="998" operator="between">
      <formula>0.0001</formula>
      <formula>1.495</formula>
    </cfRule>
  </conditionalFormatting>
  <conditionalFormatting sqref="B837:H868">
    <cfRule type="cellIs" dxfId="6591" priority="995" operator="greaterThanOrEqual">
      <formula>1.5</formula>
    </cfRule>
    <cfRule type="cellIs" dxfId="6590" priority="996" operator="between">
      <formula>0.0001</formula>
      <formula>1.495</formula>
    </cfRule>
  </conditionalFormatting>
  <conditionalFormatting sqref="B875:H876">
    <cfRule type="cellIs" dxfId="6589" priority="993" operator="greaterThanOrEqual">
      <formula>1.5</formula>
    </cfRule>
    <cfRule type="cellIs" dxfId="6588" priority="994" operator="between">
      <formula>0.0001</formula>
      <formula>1.495</formula>
    </cfRule>
  </conditionalFormatting>
  <conditionalFormatting sqref="B877:H877">
    <cfRule type="cellIs" dxfId="6587" priority="991" operator="greaterThanOrEqual">
      <formula>1.5</formula>
    </cfRule>
    <cfRule type="cellIs" dxfId="6586" priority="992" operator="between">
      <formula>0.0001</formula>
      <formula>1.495</formula>
    </cfRule>
  </conditionalFormatting>
  <conditionalFormatting sqref="B878:H878">
    <cfRule type="cellIs" dxfId="6585" priority="989" operator="greaterThanOrEqual">
      <formula>1.5</formula>
    </cfRule>
    <cfRule type="cellIs" dxfId="6584" priority="990" operator="between">
      <formula>0.0001</formula>
      <formula>1.495</formula>
    </cfRule>
  </conditionalFormatting>
  <conditionalFormatting sqref="B879:H879">
    <cfRule type="cellIs" dxfId="6583" priority="987" operator="greaterThanOrEqual">
      <formula>1.5</formula>
    </cfRule>
    <cfRule type="cellIs" dxfId="6582" priority="988" operator="between">
      <formula>0.0001</formula>
      <formula>1.495</formula>
    </cfRule>
  </conditionalFormatting>
  <conditionalFormatting sqref="B880:H880">
    <cfRule type="cellIs" dxfId="6581" priority="985" operator="greaterThanOrEqual">
      <formula>1.5</formula>
    </cfRule>
    <cfRule type="cellIs" dxfId="6580" priority="986" operator="between">
      <formula>0.0001</formula>
      <formula>1.495</formula>
    </cfRule>
  </conditionalFormatting>
  <conditionalFormatting sqref="B881:H881">
    <cfRule type="cellIs" dxfId="6579" priority="983" operator="greaterThanOrEqual">
      <formula>1.5</formula>
    </cfRule>
    <cfRule type="cellIs" dxfId="6578" priority="984" operator="between">
      <formula>0.0001</formula>
      <formula>1.495</formula>
    </cfRule>
  </conditionalFormatting>
  <conditionalFormatting sqref="B882:H882">
    <cfRule type="cellIs" dxfId="6577" priority="981" operator="greaterThanOrEqual">
      <formula>1.5</formula>
    </cfRule>
    <cfRule type="cellIs" dxfId="6576" priority="982" operator="between">
      <formula>0.0001</formula>
      <formula>1.495</formula>
    </cfRule>
  </conditionalFormatting>
  <conditionalFormatting sqref="B883:H883">
    <cfRule type="cellIs" dxfId="6575" priority="979" operator="greaterThanOrEqual">
      <formula>1.5</formula>
    </cfRule>
    <cfRule type="cellIs" dxfId="6574" priority="980" operator="between">
      <formula>0.0001</formula>
      <formula>1.495</formula>
    </cfRule>
  </conditionalFormatting>
  <conditionalFormatting sqref="B884:H884">
    <cfRule type="cellIs" dxfId="6573" priority="977" operator="greaterThanOrEqual">
      <formula>1.5</formula>
    </cfRule>
    <cfRule type="cellIs" dxfId="6572" priority="978" operator="between">
      <formula>0.0001</formula>
      <formula>1.495</formula>
    </cfRule>
  </conditionalFormatting>
  <conditionalFormatting sqref="B885:H886">
    <cfRule type="cellIs" dxfId="6571" priority="975" operator="greaterThanOrEqual">
      <formula>1.5</formula>
    </cfRule>
    <cfRule type="cellIs" dxfId="6570" priority="976" operator="between">
      <formula>0.0001</formula>
      <formula>1.495</formula>
    </cfRule>
  </conditionalFormatting>
  <conditionalFormatting sqref="B887:H887">
    <cfRule type="cellIs" dxfId="6569" priority="973" operator="greaterThanOrEqual">
      <formula>1.5</formula>
    </cfRule>
    <cfRule type="cellIs" dxfId="6568" priority="974" operator="between">
      <formula>0.0001</formula>
      <formula>1.495</formula>
    </cfRule>
  </conditionalFormatting>
  <conditionalFormatting sqref="B888:H888">
    <cfRule type="cellIs" dxfId="6567" priority="971" operator="greaterThanOrEqual">
      <formula>1.5</formula>
    </cfRule>
    <cfRule type="cellIs" dxfId="6566" priority="972" operator="between">
      <formula>0.0001</formula>
      <formula>1.495</formula>
    </cfRule>
  </conditionalFormatting>
  <conditionalFormatting sqref="B889:H890">
    <cfRule type="cellIs" dxfId="6565" priority="969" operator="greaterThanOrEqual">
      <formula>1.5</formula>
    </cfRule>
    <cfRule type="cellIs" dxfId="6564" priority="970" operator="between">
      <formula>0.0001</formula>
      <formula>1.495</formula>
    </cfRule>
  </conditionalFormatting>
  <conditionalFormatting sqref="B891:H892">
    <cfRule type="cellIs" dxfId="6563" priority="967" operator="greaterThanOrEqual">
      <formula>1.5</formula>
    </cfRule>
    <cfRule type="cellIs" dxfId="6562" priority="968" operator="between">
      <formula>0.0001</formula>
      <formula>1.495</formula>
    </cfRule>
  </conditionalFormatting>
  <conditionalFormatting sqref="B893:H894">
    <cfRule type="cellIs" dxfId="6561" priority="965" operator="greaterThanOrEqual">
      <formula>1.5</formula>
    </cfRule>
    <cfRule type="cellIs" dxfId="6560" priority="966" operator="between">
      <formula>0.0001</formula>
      <formula>1.495</formula>
    </cfRule>
  </conditionalFormatting>
  <conditionalFormatting sqref="B895:H896">
    <cfRule type="cellIs" dxfId="6559" priority="963" operator="greaterThanOrEqual">
      <formula>1.5</formula>
    </cfRule>
    <cfRule type="cellIs" dxfId="6558" priority="964" operator="between">
      <formula>0.0001</formula>
      <formula>1.495</formula>
    </cfRule>
  </conditionalFormatting>
  <conditionalFormatting sqref="B897:H898">
    <cfRule type="cellIs" dxfId="6557" priority="961" operator="greaterThanOrEqual">
      <formula>1.5</formula>
    </cfRule>
    <cfRule type="cellIs" dxfId="6556" priority="962" operator="between">
      <formula>0.0001</formula>
      <formula>1.495</formula>
    </cfRule>
  </conditionalFormatting>
  <conditionalFormatting sqref="B899:H900">
    <cfRule type="cellIs" dxfId="6555" priority="959" operator="greaterThanOrEqual">
      <formula>1.5</formula>
    </cfRule>
    <cfRule type="cellIs" dxfId="6554" priority="960" operator="between">
      <formula>0.0001</formula>
      <formula>1.495</formula>
    </cfRule>
  </conditionalFormatting>
  <conditionalFormatting sqref="B901:H901">
    <cfRule type="cellIs" dxfId="6553" priority="957" operator="greaterThanOrEqual">
      <formula>1.5</formula>
    </cfRule>
    <cfRule type="cellIs" dxfId="6552" priority="958" operator="between">
      <formula>0.0001</formula>
      <formula>1.495</formula>
    </cfRule>
  </conditionalFormatting>
  <conditionalFormatting sqref="B902:H902">
    <cfRule type="cellIs" dxfId="6551" priority="955" operator="greaterThanOrEqual">
      <formula>1.5</formula>
    </cfRule>
    <cfRule type="cellIs" dxfId="6550" priority="956" operator="between">
      <formula>0.0001</formula>
      <formula>1.495</formula>
    </cfRule>
  </conditionalFormatting>
  <conditionalFormatting sqref="B903:H903">
    <cfRule type="cellIs" dxfId="6549" priority="953" operator="greaterThanOrEqual">
      <formula>1.5</formula>
    </cfRule>
    <cfRule type="cellIs" dxfId="6548" priority="954" operator="between">
      <formula>0.0001</formula>
      <formula>1.495</formula>
    </cfRule>
  </conditionalFormatting>
  <conditionalFormatting sqref="B904:H904">
    <cfRule type="cellIs" dxfId="6547" priority="951" operator="greaterThanOrEqual">
      <formula>1.5</formula>
    </cfRule>
    <cfRule type="cellIs" dxfId="6546" priority="952" operator="between">
      <formula>0.0001</formula>
      <formula>1.495</formula>
    </cfRule>
  </conditionalFormatting>
  <conditionalFormatting sqref="B905:F906">
    <cfRule type="cellIs" dxfId="6545" priority="949" operator="greaterThanOrEqual">
      <formula>1.5</formula>
    </cfRule>
    <cfRule type="cellIs" dxfId="6544" priority="950" operator="between">
      <formula>0.0001</formula>
      <formula>1.495</formula>
    </cfRule>
  </conditionalFormatting>
  <conditionalFormatting sqref="H905:H906">
    <cfRule type="cellIs" dxfId="6543" priority="947" operator="greaterThanOrEqual">
      <formula>1.5</formula>
    </cfRule>
    <cfRule type="cellIs" dxfId="6542" priority="948" operator="between">
      <formula>0.0001</formula>
      <formula>1.495</formula>
    </cfRule>
  </conditionalFormatting>
  <conditionalFormatting sqref="G905:G906">
    <cfRule type="cellIs" dxfId="6541" priority="945" operator="greaterThanOrEqual">
      <formula>1.5</formula>
    </cfRule>
    <cfRule type="cellIs" dxfId="6540" priority="946" operator="between">
      <formula>0.0001</formula>
      <formula>1.495</formula>
    </cfRule>
  </conditionalFormatting>
  <conditionalFormatting sqref="B907:H907">
    <cfRule type="cellIs" dxfId="6539" priority="943" operator="greaterThanOrEqual">
      <formula>1.5</formula>
    </cfRule>
    <cfRule type="cellIs" dxfId="6538" priority="944" operator="between">
      <formula>0.0001</formula>
      <formula>1.495</formula>
    </cfRule>
  </conditionalFormatting>
  <conditionalFormatting sqref="B908:H908">
    <cfRule type="cellIs" dxfId="6537" priority="941" operator="greaterThanOrEqual">
      <formula>1.5</formula>
    </cfRule>
    <cfRule type="cellIs" dxfId="6536" priority="942" operator="between">
      <formula>0.0001</formula>
      <formula>1.495</formula>
    </cfRule>
  </conditionalFormatting>
  <conditionalFormatting sqref="B909:H909">
    <cfRule type="cellIs" dxfId="6535" priority="939" operator="greaterThanOrEqual">
      <formula>1.5</formula>
    </cfRule>
    <cfRule type="cellIs" dxfId="6534" priority="940" operator="between">
      <formula>0.0001</formula>
      <formula>1.495</formula>
    </cfRule>
  </conditionalFormatting>
  <conditionalFormatting sqref="B910:H910">
    <cfRule type="cellIs" dxfId="6533" priority="937" operator="greaterThanOrEqual">
      <formula>1.5</formula>
    </cfRule>
    <cfRule type="cellIs" dxfId="6532" priority="938" operator="between">
      <formula>0.0001</formula>
      <formula>1.495</formula>
    </cfRule>
  </conditionalFormatting>
  <conditionalFormatting sqref="B911:H911">
    <cfRule type="cellIs" dxfId="6531" priority="935" operator="greaterThanOrEqual">
      <formula>1.5</formula>
    </cfRule>
    <cfRule type="cellIs" dxfId="6530" priority="936" operator="between">
      <formula>0.0001</formula>
      <formula>1.495</formula>
    </cfRule>
  </conditionalFormatting>
  <conditionalFormatting sqref="B912:H912">
    <cfRule type="cellIs" dxfId="6529" priority="933" operator="greaterThanOrEqual">
      <formula>1.5</formula>
    </cfRule>
    <cfRule type="cellIs" dxfId="6528" priority="934" operator="between">
      <formula>0.0001</formula>
      <formula>1.495</formula>
    </cfRule>
  </conditionalFormatting>
  <conditionalFormatting sqref="B913:H913">
    <cfRule type="cellIs" dxfId="6527" priority="931" operator="greaterThanOrEqual">
      <formula>1.5</formula>
    </cfRule>
    <cfRule type="cellIs" dxfId="6526" priority="932" operator="between">
      <formula>0.0001</formula>
      <formula>1.495</formula>
    </cfRule>
  </conditionalFormatting>
  <conditionalFormatting sqref="B914:H914">
    <cfRule type="cellIs" dxfId="6525" priority="929" operator="greaterThanOrEqual">
      <formula>1.5</formula>
    </cfRule>
    <cfRule type="cellIs" dxfId="6524" priority="930" operator="between">
      <formula>0.0001</formula>
      <formula>1.495</formula>
    </cfRule>
  </conditionalFormatting>
  <conditionalFormatting sqref="B915:H915">
    <cfRule type="cellIs" dxfId="6523" priority="927" operator="greaterThanOrEqual">
      <formula>1.5</formula>
    </cfRule>
    <cfRule type="cellIs" dxfId="6522" priority="928" operator="between">
      <formula>0.0001</formula>
      <formula>1.495</formula>
    </cfRule>
  </conditionalFormatting>
  <conditionalFormatting sqref="B916:H916">
    <cfRule type="cellIs" dxfId="6521" priority="925" operator="greaterThanOrEqual">
      <formula>1.5</formula>
    </cfRule>
    <cfRule type="cellIs" dxfId="6520" priority="926" operator="between">
      <formula>0.0001</formula>
      <formula>1.495</formula>
    </cfRule>
  </conditionalFormatting>
  <conditionalFormatting sqref="B917:H917">
    <cfRule type="cellIs" dxfId="6519" priority="923" operator="greaterThanOrEqual">
      <formula>1.5</formula>
    </cfRule>
    <cfRule type="cellIs" dxfId="6518" priority="924" operator="between">
      <formula>0.0001</formula>
      <formula>1.495</formula>
    </cfRule>
  </conditionalFormatting>
  <conditionalFormatting sqref="B918:H918">
    <cfRule type="cellIs" dxfId="6517" priority="921" operator="greaterThanOrEqual">
      <formula>1.5</formula>
    </cfRule>
    <cfRule type="cellIs" dxfId="6516" priority="922" operator="between">
      <formula>0.0001</formula>
      <formula>1.495</formula>
    </cfRule>
  </conditionalFormatting>
  <conditionalFormatting sqref="B919:H919">
    <cfRule type="cellIs" dxfId="6515" priority="919" operator="greaterThanOrEqual">
      <formula>1.5</formula>
    </cfRule>
    <cfRule type="cellIs" dxfId="6514" priority="920" operator="between">
      <formula>0.0001</formula>
      <formula>1.495</formula>
    </cfRule>
  </conditionalFormatting>
  <conditionalFormatting sqref="B920:H920">
    <cfRule type="cellIs" dxfId="6513" priority="917" operator="greaterThanOrEqual">
      <formula>1.5</formula>
    </cfRule>
    <cfRule type="cellIs" dxfId="6512" priority="918" operator="between">
      <formula>0.0001</formula>
      <formula>1.495</formula>
    </cfRule>
  </conditionalFormatting>
  <conditionalFormatting sqref="B921:H921">
    <cfRule type="cellIs" dxfId="6511" priority="915" operator="greaterThanOrEqual">
      <formula>1.5</formula>
    </cfRule>
    <cfRule type="cellIs" dxfId="6510" priority="916" operator="between">
      <formula>0.0001</formula>
      <formula>1.495</formula>
    </cfRule>
  </conditionalFormatting>
  <conditionalFormatting sqref="B922:H922">
    <cfRule type="cellIs" dxfId="6509" priority="913" operator="greaterThanOrEqual">
      <formula>1.5</formula>
    </cfRule>
    <cfRule type="cellIs" dxfId="6508" priority="914" operator="between">
      <formula>0.0001</formula>
      <formula>1.495</formula>
    </cfRule>
  </conditionalFormatting>
  <conditionalFormatting sqref="B923:H923">
    <cfRule type="cellIs" dxfId="6507" priority="911" operator="greaterThanOrEqual">
      <formula>1.5</formula>
    </cfRule>
    <cfRule type="cellIs" dxfId="6506" priority="912" operator="between">
      <formula>0.0001</formula>
      <formula>1.495</formula>
    </cfRule>
  </conditionalFormatting>
  <conditionalFormatting sqref="B924:H924">
    <cfRule type="cellIs" dxfId="6505" priority="909" operator="greaterThanOrEqual">
      <formula>1.5</formula>
    </cfRule>
    <cfRule type="cellIs" dxfId="6504" priority="910" operator="between">
      <formula>0.0001</formula>
      <formula>1.495</formula>
    </cfRule>
  </conditionalFormatting>
  <conditionalFormatting sqref="B925:H926">
    <cfRule type="cellIs" dxfId="6503" priority="907" operator="greaterThanOrEqual">
      <formula>1.5</formula>
    </cfRule>
    <cfRule type="cellIs" dxfId="6502" priority="908" operator="between">
      <formula>0.0001</formula>
      <formula>1.495</formula>
    </cfRule>
  </conditionalFormatting>
  <conditionalFormatting sqref="B927:H927">
    <cfRule type="cellIs" dxfId="6501" priority="905" operator="greaterThanOrEqual">
      <formula>1.5</formula>
    </cfRule>
    <cfRule type="cellIs" dxfId="6500" priority="906" operator="between">
      <formula>0.0001</formula>
      <formula>1.495</formula>
    </cfRule>
  </conditionalFormatting>
  <conditionalFormatting sqref="B928:H928">
    <cfRule type="cellIs" dxfId="6499" priority="903" operator="greaterThanOrEqual">
      <formula>1.5</formula>
    </cfRule>
    <cfRule type="cellIs" dxfId="6498" priority="904" operator="between">
      <formula>0.0001</formula>
      <formula>1.495</formula>
    </cfRule>
  </conditionalFormatting>
  <conditionalFormatting sqref="B929:H930">
    <cfRule type="cellIs" dxfId="6497" priority="901" operator="greaterThanOrEqual">
      <formula>1.5</formula>
    </cfRule>
    <cfRule type="cellIs" dxfId="6496" priority="902" operator="between">
      <formula>0.0001</formula>
      <formula>1.495</formula>
    </cfRule>
  </conditionalFormatting>
  <conditionalFormatting sqref="B931:H932">
    <cfRule type="cellIs" dxfId="6495" priority="899" operator="greaterThanOrEqual">
      <formula>1.5</formula>
    </cfRule>
    <cfRule type="cellIs" dxfId="6494" priority="900" operator="between">
      <formula>0.0001</formula>
      <formula>1.495</formula>
    </cfRule>
  </conditionalFormatting>
  <conditionalFormatting sqref="B933:H933">
    <cfRule type="cellIs" dxfId="6493" priority="897" operator="greaterThanOrEqual">
      <formula>1.5</formula>
    </cfRule>
    <cfRule type="cellIs" dxfId="6492" priority="898" operator="between">
      <formula>0.0001</formula>
      <formula>1.495</formula>
    </cfRule>
  </conditionalFormatting>
  <conditionalFormatting sqref="B934:H936">
    <cfRule type="cellIs" dxfId="6491" priority="895" operator="greaterThanOrEqual">
      <formula>1.5</formula>
    </cfRule>
    <cfRule type="cellIs" dxfId="6490" priority="896" operator="between">
      <formula>0.0001</formula>
      <formula>1.495</formula>
    </cfRule>
  </conditionalFormatting>
  <conditionalFormatting sqref="B937:H938">
    <cfRule type="cellIs" dxfId="6489" priority="893" operator="greaterThanOrEqual">
      <formula>1.5</formula>
    </cfRule>
    <cfRule type="cellIs" dxfId="6488" priority="894" operator="between">
      <formula>0.0001</formula>
      <formula>1.495</formula>
    </cfRule>
  </conditionalFormatting>
  <conditionalFormatting sqref="B939:H940">
    <cfRule type="cellIs" dxfId="6487" priority="891" operator="greaterThanOrEqual">
      <formula>1.5</formula>
    </cfRule>
    <cfRule type="cellIs" dxfId="6486" priority="892" operator="between">
      <formula>0.0001</formula>
      <formula>1.495</formula>
    </cfRule>
  </conditionalFormatting>
  <conditionalFormatting sqref="B941:H942">
    <cfRule type="cellIs" dxfId="6485" priority="889" operator="greaterThanOrEqual">
      <formula>1.5</formula>
    </cfRule>
    <cfRule type="cellIs" dxfId="6484" priority="890" operator="between">
      <formula>0.0001</formula>
      <formula>1.495</formula>
    </cfRule>
  </conditionalFormatting>
  <conditionalFormatting sqref="B943:H943">
    <cfRule type="cellIs" dxfId="6483" priority="887" operator="greaterThanOrEqual">
      <formula>1.5</formula>
    </cfRule>
    <cfRule type="cellIs" dxfId="6482" priority="888" operator="between">
      <formula>0.0001</formula>
      <formula>1.495</formula>
    </cfRule>
  </conditionalFormatting>
  <conditionalFormatting sqref="B944:H944">
    <cfRule type="cellIs" dxfId="6481" priority="885" operator="greaterThanOrEqual">
      <formula>1.5</formula>
    </cfRule>
    <cfRule type="cellIs" dxfId="6480" priority="886" operator="between">
      <formula>0.0001</formula>
      <formula>1.495</formula>
    </cfRule>
  </conditionalFormatting>
  <conditionalFormatting sqref="B945:H945">
    <cfRule type="cellIs" dxfId="6479" priority="883" operator="greaterThanOrEqual">
      <formula>1.5</formula>
    </cfRule>
    <cfRule type="cellIs" dxfId="6478" priority="884" operator="between">
      <formula>0.0001</formula>
      <formula>1.495</formula>
    </cfRule>
  </conditionalFormatting>
  <conditionalFormatting sqref="B947:H948">
    <cfRule type="cellIs" dxfId="6477" priority="881" operator="greaterThanOrEqual">
      <formula>1.5</formula>
    </cfRule>
    <cfRule type="cellIs" dxfId="6476" priority="882" operator="between">
      <formula>0.0001</formula>
      <formula>1.495</formula>
    </cfRule>
  </conditionalFormatting>
  <conditionalFormatting sqref="B949:H949">
    <cfRule type="cellIs" dxfId="6475" priority="879" operator="greaterThanOrEqual">
      <formula>1.5</formula>
    </cfRule>
    <cfRule type="cellIs" dxfId="6474" priority="880" operator="between">
      <formula>0.0001</formula>
      <formula>1.495</formula>
    </cfRule>
  </conditionalFormatting>
  <conditionalFormatting sqref="B950:H950">
    <cfRule type="cellIs" dxfId="6473" priority="877" operator="greaterThanOrEqual">
      <formula>1.5</formula>
    </cfRule>
    <cfRule type="cellIs" dxfId="6472" priority="878" operator="between">
      <formula>0.0001</formula>
      <formula>1.495</formula>
    </cfRule>
  </conditionalFormatting>
  <conditionalFormatting sqref="B951:H951">
    <cfRule type="cellIs" dxfId="6471" priority="875" operator="greaterThanOrEqual">
      <formula>1.5</formula>
    </cfRule>
    <cfRule type="cellIs" dxfId="6470" priority="876" operator="between">
      <formula>0.0001</formula>
      <formula>1.495</formula>
    </cfRule>
  </conditionalFormatting>
  <conditionalFormatting sqref="B953:H954">
    <cfRule type="cellIs" dxfId="6469" priority="873" operator="greaterThanOrEqual">
      <formula>1.5</formula>
    </cfRule>
    <cfRule type="cellIs" dxfId="6468" priority="874" operator="between">
      <formula>0.0001</formula>
      <formula>1.495</formula>
    </cfRule>
  </conditionalFormatting>
  <conditionalFormatting sqref="B955:H955">
    <cfRule type="cellIs" dxfId="6467" priority="871" operator="greaterThanOrEqual">
      <formula>1.5</formula>
    </cfRule>
    <cfRule type="cellIs" dxfId="6466" priority="872" operator="between">
      <formula>0.0001</formula>
      <formula>1.495</formula>
    </cfRule>
  </conditionalFormatting>
  <conditionalFormatting sqref="D956:H956">
    <cfRule type="cellIs" dxfId="6465" priority="869" operator="greaterThanOrEqual">
      <formula>1.5</formula>
    </cfRule>
    <cfRule type="cellIs" dxfId="6464" priority="870" operator="between">
      <formula>0.0001</formula>
      <formula>1.495</formula>
    </cfRule>
  </conditionalFormatting>
  <conditionalFormatting sqref="B957:H957">
    <cfRule type="cellIs" dxfId="6463" priority="867" operator="greaterThanOrEqual">
      <formula>1.5</formula>
    </cfRule>
    <cfRule type="cellIs" dxfId="6462" priority="868" operator="between">
      <formula>0.0001</formula>
      <formula>1.495</formula>
    </cfRule>
  </conditionalFormatting>
  <conditionalFormatting sqref="B958:H958">
    <cfRule type="cellIs" dxfId="6461" priority="865" operator="greaterThanOrEqual">
      <formula>1.5</formula>
    </cfRule>
    <cfRule type="cellIs" dxfId="6460" priority="866" operator="between">
      <formula>0.0001</formula>
      <formula>1.495</formula>
    </cfRule>
  </conditionalFormatting>
  <conditionalFormatting sqref="B959:H960">
    <cfRule type="cellIs" dxfId="6459" priority="863" operator="greaterThanOrEqual">
      <formula>1.5</formula>
    </cfRule>
    <cfRule type="cellIs" dxfId="6458" priority="864" operator="between">
      <formula>0.0001</formula>
      <formula>1.495</formula>
    </cfRule>
  </conditionalFormatting>
  <conditionalFormatting sqref="B961:H961">
    <cfRule type="cellIs" dxfId="6457" priority="861" operator="greaterThanOrEqual">
      <formula>1.5</formula>
    </cfRule>
    <cfRule type="cellIs" dxfId="6456" priority="862" operator="between">
      <formula>0.0001</formula>
      <formula>1.495</formula>
    </cfRule>
  </conditionalFormatting>
  <conditionalFormatting sqref="B962:H962">
    <cfRule type="cellIs" dxfId="6455" priority="859" operator="greaterThanOrEqual">
      <formula>1.5</formula>
    </cfRule>
    <cfRule type="cellIs" dxfId="6454" priority="860" operator="between">
      <formula>0.0001</formula>
      <formula>1.495</formula>
    </cfRule>
  </conditionalFormatting>
  <conditionalFormatting sqref="B963:H963">
    <cfRule type="cellIs" dxfId="6453" priority="857" operator="greaterThanOrEqual">
      <formula>1.5</formula>
    </cfRule>
    <cfRule type="cellIs" dxfId="6452" priority="858" operator="between">
      <formula>0.0001</formula>
      <formula>1.495</formula>
    </cfRule>
  </conditionalFormatting>
  <conditionalFormatting sqref="B964:H964">
    <cfRule type="cellIs" dxfId="6451" priority="855" operator="greaterThanOrEqual">
      <formula>1.5</formula>
    </cfRule>
    <cfRule type="cellIs" dxfId="6450" priority="856" operator="between">
      <formula>0.0001</formula>
      <formula>1.495</formula>
    </cfRule>
  </conditionalFormatting>
  <conditionalFormatting sqref="B967:H967">
    <cfRule type="cellIs" dxfId="6449" priority="853" operator="greaterThanOrEqual">
      <formula>1.5</formula>
    </cfRule>
    <cfRule type="cellIs" dxfId="6448" priority="854" operator="between">
      <formula>0.0001</formula>
      <formula>1.495</formula>
    </cfRule>
  </conditionalFormatting>
  <conditionalFormatting sqref="B968:H968">
    <cfRule type="cellIs" dxfId="6447" priority="851" operator="greaterThanOrEqual">
      <formula>1.5</formula>
    </cfRule>
    <cfRule type="cellIs" dxfId="6446" priority="852" operator="between">
      <formula>0.0001</formula>
      <formula>1.495</formula>
    </cfRule>
  </conditionalFormatting>
  <conditionalFormatting sqref="B969:H970">
    <cfRule type="cellIs" dxfId="6445" priority="849" operator="greaterThanOrEqual">
      <formula>1.5</formula>
    </cfRule>
    <cfRule type="cellIs" dxfId="6444" priority="850" operator="between">
      <formula>0.0001</formula>
      <formula>1.495</formula>
    </cfRule>
  </conditionalFormatting>
  <conditionalFormatting sqref="B971:H972">
    <cfRule type="cellIs" dxfId="6443" priority="847" operator="greaterThanOrEqual">
      <formula>1.5</formula>
    </cfRule>
    <cfRule type="cellIs" dxfId="6442" priority="848" operator="between">
      <formula>0.0001</formula>
      <formula>1.495</formula>
    </cfRule>
  </conditionalFormatting>
  <conditionalFormatting sqref="B973:H973">
    <cfRule type="cellIs" dxfId="6441" priority="845" operator="greaterThanOrEqual">
      <formula>1.5</formula>
    </cfRule>
    <cfRule type="cellIs" dxfId="6440" priority="846" operator="between">
      <formula>0.0001</formula>
      <formula>1.495</formula>
    </cfRule>
  </conditionalFormatting>
  <conditionalFormatting sqref="B974:H974">
    <cfRule type="cellIs" dxfId="6439" priority="843" operator="greaterThanOrEqual">
      <formula>1.5</formula>
    </cfRule>
    <cfRule type="cellIs" dxfId="6438" priority="844" operator="between">
      <formula>0.0001</formula>
      <formula>1.495</formula>
    </cfRule>
  </conditionalFormatting>
  <conditionalFormatting sqref="B975:H976">
    <cfRule type="cellIs" dxfId="6437" priority="841" operator="greaterThanOrEqual">
      <formula>1.5</formula>
    </cfRule>
    <cfRule type="cellIs" dxfId="6436" priority="842" operator="between">
      <formula>0.0001</formula>
      <formula>1.495</formula>
    </cfRule>
  </conditionalFormatting>
  <conditionalFormatting sqref="C977:H978">
    <cfRule type="cellIs" dxfId="6435" priority="839" operator="greaterThanOrEqual">
      <formula>1.5</formula>
    </cfRule>
    <cfRule type="cellIs" dxfId="6434" priority="840" operator="between">
      <formula>0.0001</formula>
      <formula>1.495</formula>
    </cfRule>
  </conditionalFormatting>
  <conditionalFormatting sqref="B977:B978">
    <cfRule type="cellIs" dxfId="6433" priority="837" operator="greaterThanOrEqual">
      <formula>1.5</formula>
    </cfRule>
    <cfRule type="cellIs" dxfId="6432" priority="838" operator="between">
      <formula>0.0001</formula>
      <formula>1.495</formula>
    </cfRule>
  </conditionalFormatting>
  <conditionalFormatting sqref="B979:H980">
    <cfRule type="cellIs" dxfId="6431" priority="835" operator="greaterThanOrEqual">
      <formula>1.5</formula>
    </cfRule>
    <cfRule type="cellIs" dxfId="6430" priority="836" operator="between">
      <formula>0.0001</formula>
      <formula>1.495</formula>
    </cfRule>
  </conditionalFormatting>
  <conditionalFormatting sqref="B981:H982">
    <cfRule type="cellIs" dxfId="6429" priority="833" operator="greaterThanOrEqual">
      <formula>1.5</formula>
    </cfRule>
    <cfRule type="cellIs" dxfId="6428" priority="834" operator="between">
      <formula>0.0001</formula>
      <formula>1.495</formula>
    </cfRule>
  </conditionalFormatting>
  <conditionalFormatting sqref="B983:H983">
    <cfRule type="cellIs" dxfId="6427" priority="831" operator="greaterThanOrEqual">
      <formula>1.5</formula>
    </cfRule>
    <cfRule type="cellIs" dxfId="6426" priority="832" operator="between">
      <formula>0.0001</formula>
      <formula>1.495</formula>
    </cfRule>
  </conditionalFormatting>
  <conditionalFormatting sqref="B985:H986">
    <cfRule type="cellIs" dxfId="6425" priority="829" operator="greaterThanOrEqual">
      <formula>1.5</formula>
    </cfRule>
    <cfRule type="cellIs" dxfId="6424" priority="830" operator="between">
      <formula>0.0001</formula>
      <formula>1.495</formula>
    </cfRule>
  </conditionalFormatting>
  <conditionalFormatting sqref="B987:H988">
    <cfRule type="cellIs" dxfId="6423" priority="827" operator="greaterThanOrEqual">
      <formula>1.5</formula>
    </cfRule>
    <cfRule type="cellIs" dxfId="6422" priority="828" operator="between">
      <formula>0.0001</formula>
      <formula>1.495</formula>
    </cfRule>
  </conditionalFormatting>
  <conditionalFormatting sqref="B989:H989">
    <cfRule type="cellIs" dxfId="6421" priority="825" operator="greaterThanOrEqual">
      <formula>1.5</formula>
    </cfRule>
    <cfRule type="cellIs" dxfId="6420" priority="826" operator="between">
      <formula>0.0001</formula>
      <formula>1.495</formula>
    </cfRule>
  </conditionalFormatting>
  <conditionalFormatting sqref="B990:H990">
    <cfRule type="cellIs" dxfId="6419" priority="823" operator="greaterThanOrEqual">
      <formula>1.5</formula>
    </cfRule>
    <cfRule type="cellIs" dxfId="6418" priority="824" operator="between">
      <formula>0.0001</formula>
      <formula>1.495</formula>
    </cfRule>
  </conditionalFormatting>
  <conditionalFormatting sqref="B991:H992">
    <cfRule type="cellIs" dxfId="6417" priority="821" operator="greaterThanOrEqual">
      <formula>1.5</formula>
    </cfRule>
    <cfRule type="cellIs" dxfId="6416" priority="822" operator="between">
      <formula>0.0001</formula>
      <formula>1.495</formula>
    </cfRule>
  </conditionalFormatting>
  <conditionalFormatting sqref="B993:H993">
    <cfRule type="cellIs" dxfId="6415" priority="819" operator="greaterThanOrEqual">
      <formula>1.5</formula>
    </cfRule>
    <cfRule type="cellIs" dxfId="6414" priority="820" operator="between">
      <formula>0.0001</formula>
      <formula>1.495</formula>
    </cfRule>
  </conditionalFormatting>
  <conditionalFormatting sqref="B994:H994">
    <cfRule type="cellIs" dxfId="6413" priority="817" operator="greaterThanOrEqual">
      <formula>1.5</formula>
    </cfRule>
    <cfRule type="cellIs" dxfId="6412" priority="818" operator="between">
      <formula>0.0001</formula>
      <formula>1.495</formula>
    </cfRule>
  </conditionalFormatting>
  <conditionalFormatting sqref="B995:H996">
    <cfRule type="cellIs" dxfId="6411" priority="815" operator="greaterThanOrEqual">
      <formula>1.5</formula>
    </cfRule>
    <cfRule type="cellIs" dxfId="6410" priority="816" operator="between">
      <formula>0.0001</formula>
      <formula>1.495</formula>
    </cfRule>
  </conditionalFormatting>
  <conditionalFormatting sqref="B997:H998">
    <cfRule type="cellIs" dxfId="6409" priority="813" operator="greaterThanOrEqual">
      <formula>1.5</formula>
    </cfRule>
    <cfRule type="cellIs" dxfId="6408" priority="814" operator="between">
      <formula>0.0001</formula>
      <formula>1.495</formula>
    </cfRule>
  </conditionalFormatting>
  <conditionalFormatting sqref="B999:H999">
    <cfRule type="cellIs" dxfId="6407" priority="811" operator="greaterThanOrEqual">
      <formula>1.5</formula>
    </cfRule>
    <cfRule type="cellIs" dxfId="6406" priority="812" operator="between">
      <formula>0.0001</formula>
      <formula>1.495</formula>
    </cfRule>
  </conditionalFormatting>
  <conditionalFormatting sqref="B1000:H1000">
    <cfRule type="cellIs" dxfId="6405" priority="809" operator="greaterThanOrEqual">
      <formula>1.5</formula>
    </cfRule>
    <cfRule type="cellIs" dxfId="6404" priority="810" operator="between">
      <formula>0.0001</formula>
      <formula>1.495</formula>
    </cfRule>
  </conditionalFormatting>
  <conditionalFormatting sqref="B1001:H1002">
    <cfRule type="cellIs" dxfId="6403" priority="807" operator="greaterThanOrEqual">
      <formula>1.5</formula>
    </cfRule>
    <cfRule type="cellIs" dxfId="6402" priority="808" operator="between">
      <formula>0.0001</formula>
      <formula>1.495</formula>
    </cfRule>
  </conditionalFormatting>
  <conditionalFormatting sqref="B1003:H1004">
    <cfRule type="cellIs" dxfId="6401" priority="805" operator="greaterThanOrEqual">
      <formula>1.5</formula>
    </cfRule>
    <cfRule type="cellIs" dxfId="6400" priority="806" operator="between">
      <formula>0.0001</formula>
      <formula>1.495</formula>
    </cfRule>
  </conditionalFormatting>
  <conditionalFormatting sqref="B1005:H1005">
    <cfRule type="cellIs" dxfId="6399" priority="803" operator="greaterThanOrEqual">
      <formula>1.5</formula>
    </cfRule>
    <cfRule type="cellIs" dxfId="6398" priority="804" operator="between">
      <formula>0.0001</formula>
      <formula>1.495</formula>
    </cfRule>
  </conditionalFormatting>
  <conditionalFormatting sqref="B1006:H1006">
    <cfRule type="cellIs" dxfId="6397" priority="801" operator="greaterThanOrEqual">
      <formula>1.5</formula>
    </cfRule>
    <cfRule type="cellIs" dxfId="6396" priority="802" operator="between">
      <formula>0.0001</formula>
      <formula>1.495</formula>
    </cfRule>
  </conditionalFormatting>
  <conditionalFormatting sqref="B1007:H1008">
    <cfRule type="cellIs" dxfId="6395" priority="799" operator="greaterThanOrEqual">
      <formula>1.5</formula>
    </cfRule>
    <cfRule type="cellIs" dxfId="6394" priority="800" operator="between">
      <formula>0.0001</formula>
      <formula>1.495</formula>
    </cfRule>
  </conditionalFormatting>
  <conditionalFormatting sqref="B1009:H1010">
    <cfRule type="cellIs" dxfId="6393" priority="797" operator="greaterThanOrEqual">
      <formula>1.5</formula>
    </cfRule>
    <cfRule type="cellIs" dxfId="6392" priority="798" operator="between">
      <formula>0.0001</formula>
      <formula>1.495</formula>
    </cfRule>
  </conditionalFormatting>
  <conditionalFormatting sqref="B1011:H1011">
    <cfRule type="cellIs" dxfId="6391" priority="795" operator="greaterThanOrEqual">
      <formula>1.5</formula>
    </cfRule>
    <cfRule type="cellIs" dxfId="6390" priority="796" operator="between">
      <formula>0.0001</formula>
      <formula>1.495</formula>
    </cfRule>
  </conditionalFormatting>
  <conditionalFormatting sqref="B1012:H1012">
    <cfRule type="cellIs" dxfId="6389" priority="793" operator="greaterThanOrEqual">
      <formula>1.5</formula>
    </cfRule>
    <cfRule type="cellIs" dxfId="6388" priority="794" operator="between">
      <formula>0.0001</formula>
      <formula>1.495</formula>
    </cfRule>
  </conditionalFormatting>
  <conditionalFormatting sqref="B1013:H1014">
    <cfRule type="cellIs" dxfId="6387" priority="791" operator="greaterThanOrEqual">
      <formula>1.5</formula>
    </cfRule>
    <cfRule type="cellIs" dxfId="6386" priority="792" operator="between">
      <formula>0.0001</formula>
      <formula>1.495</formula>
    </cfRule>
  </conditionalFormatting>
  <conditionalFormatting sqref="B1015:H1015">
    <cfRule type="cellIs" dxfId="6385" priority="789" operator="greaterThanOrEqual">
      <formula>1.5</formula>
    </cfRule>
    <cfRule type="cellIs" dxfId="6384" priority="790" operator="between">
      <formula>0.0001</formula>
      <formula>1.495</formula>
    </cfRule>
  </conditionalFormatting>
  <conditionalFormatting sqref="B1016:H1016">
    <cfRule type="cellIs" dxfId="6383" priority="787" operator="greaterThanOrEqual">
      <formula>1.5</formula>
    </cfRule>
    <cfRule type="cellIs" dxfId="6382" priority="788" operator="between">
      <formula>0.0001</formula>
      <formula>1.495</formula>
    </cfRule>
  </conditionalFormatting>
  <conditionalFormatting sqref="B1017:H1017">
    <cfRule type="cellIs" dxfId="6381" priority="785" operator="greaterThanOrEqual">
      <formula>1.5</formula>
    </cfRule>
    <cfRule type="cellIs" dxfId="6380" priority="786" operator="between">
      <formula>0.0001</formula>
      <formula>1.495</formula>
    </cfRule>
  </conditionalFormatting>
  <conditionalFormatting sqref="B1018:H1018">
    <cfRule type="cellIs" dxfId="6379" priority="783" operator="greaterThanOrEqual">
      <formula>1.5</formula>
    </cfRule>
    <cfRule type="cellIs" dxfId="6378" priority="784" operator="between">
      <formula>0.0001</formula>
      <formula>1.495</formula>
    </cfRule>
  </conditionalFormatting>
  <conditionalFormatting sqref="B1019:H1020">
    <cfRule type="cellIs" dxfId="6377" priority="781" operator="greaterThanOrEqual">
      <formula>1.5</formula>
    </cfRule>
    <cfRule type="cellIs" dxfId="6376" priority="782" operator="between">
      <formula>0.0001</formula>
      <formula>1.495</formula>
    </cfRule>
  </conditionalFormatting>
  <conditionalFormatting sqref="B1021:H1021">
    <cfRule type="cellIs" dxfId="6375" priority="779" operator="greaterThanOrEqual">
      <formula>1.5</formula>
    </cfRule>
    <cfRule type="cellIs" dxfId="6374" priority="780" operator="between">
      <formula>0.0001</formula>
      <formula>1.495</formula>
    </cfRule>
  </conditionalFormatting>
  <conditionalFormatting sqref="B1022:H1022">
    <cfRule type="cellIs" dxfId="6373" priority="777" operator="greaterThanOrEqual">
      <formula>1.5</formula>
    </cfRule>
    <cfRule type="cellIs" dxfId="6372" priority="778" operator="between">
      <formula>0.0001</formula>
      <formula>1.495</formula>
    </cfRule>
  </conditionalFormatting>
  <conditionalFormatting sqref="B1025:H1026">
    <cfRule type="cellIs" dxfId="6371" priority="775" operator="greaterThanOrEqual">
      <formula>1.5</formula>
    </cfRule>
    <cfRule type="cellIs" dxfId="6370" priority="776" operator="between">
      <formula>0.0001</formula>
      <formula>1.495</formula>
    </cfRule>
  </conditionalFormatting>
  <conditionalFormatting sqref="B1027:H1027">
    <cfRule type="cellIs" dxfId="6369" priority="773" operator="greaterThanOrEqual">
      <formula>1.5</formula>
    </cfRule>
    <cfRule type="cellIs" dxfId="6368" priority="774" operator="between">
      <formula>0.0001</formula>
      <formula>1.495</formula>
    </cfRule>
  </conditionalFormatting>
  <conditionalFormatting sqref="B1028:H1028">
    <cfRule type="cellIs" dxfId="6367" priority="771" operator="greaterThanOrEqual">
      <formula>1.5</formula>
    </cfRule>
    <cfRule type="cellIs" dxfId="6366" priority="772" operator="between">
      <formula>0.0001</formula>
      <formula>1.495</formula>
    </cfRule>
  </conditionalFormatting>
  <conditionalFormatting sqref="B1029:H1030">
    <cfRule type="cellIs" dxfId="6365" priority="769" operator="greaterThanOrEqual">
      <formula>1.5</formula>
    </cfRule>
    <cfRule type="cellIs" dxfId="6364" priority="770" operator="between">
      <formula>0.0001</formula>
      <formula>1.495</formula>
    </cfRule>
  </conditionalFormatting>
  <conditionalFormatting sqref="B1031:H1032">
    <cfRule type="cellIs" dxfId="6363" priority="767" operator="greaterThanOrEqual">
      <formula>1.5</formula>
    </cfRule>
    <cfRule type="cellIs" dxfId="6362" priority="768" operator="between">
      <formula>0.0001</formula>
      <formula>1.495</formula>
    </cfRule>
  </conditionalFormatting>
  <conditionalFormatting sqref="B1033:H1033">
    <cfRule type="cellIs" dxfId="6361" priority="765" operator="greaterThanOrEqual">
      <formula>1.5</formula>
    </cfRule>
    <cfRule type="cellIs" dxfId="6360" priority="766" operator="between">
      <formula>0.0001</formula>
      <formula>1.495</formula>
    </cfRule>
  </conditionalFormatting>
  <conditionalFormatting sqref="B1034:H1034">
    <cfRule type="cellIs" dxfId="6359" priority="763" operator="greaterThanOrEqual">
      <formula>1.5</formula>
    </cfRule>
    <cfRule type="cellIs" dxfId="6358" priority="764" operator="between">
      <formula>0.0001</formula>
      <formula>1.495</formula>
    </cfRule>
  </conditionalFormatting>
  <conditionalFormatting sqref="B1035:H1035">
    <cfRule type="cellIs" dxfId="6357" priority="761" operator="greaterThanOrEqual">
      <formula>1.5</formula>
    </cfRule>
    <cfRule type="cellIs" dxfId="6356" priority="762" operator="between">
      <formula>0.0001</formula>
      <formula>1.495</formula>
    </cfRule>
  </conditionalFormatting>
  <conditionalFormatting sqref="B1036:H1036">
    <cfRule type="cellIs" dxfId="6355" priority="759" operator="greaterThanOrEqual">
      <formula>1.5</formula>
    </cfRule>
    <cfRule type="cellIs" dxfId="6354" priority="760" operator="between">
      <formula>0.0001</formula>
      <formula>1.495</formula>
    </cfRule>
  </conditionalFormatting>
  <conditionalFormatting sqref="B1037:H1037">
    <cfRule type="cellIs" dxfId="6353" priority="757" operator="greaterThanOrEqual">
      <formula>1.5</formula>
    </cfRule>
    <cfRule type="cellIs" dxfId="6352" priority="758" operator="between">
      <formula>0.0001</formula>
      <formula>1.495</formula>
    </cfRule>
  </conditionalFormatting>
  <conditionalFormatting sqref="B1038:H1039">
    <cfRule type="cellIs" dxfId="6351" priority="755" operator="greaterThanOrEqual">
      <formula>1.5</formula>
    </cfRule>
    <cfRule type="cellIs" dxfId="6350" priority="756" operator="between">
      <formula>0.0001</formula>
      <formula>1.495</formula>
    </cfRule>
  </conditionalFormatting>
  <conditionalFormatting sqref="B1040:H1040">
    <cfRule type="cellIs" dxfId="6349" priority="753" operator="greaterThanOrEqual">
      <formula>1.5</formula>
    </cfRule>
    <cfRule type="cellIs" dxfId="6348" priority="754" operator="between">
      <formula>0.0001</formula>
      <formula>1.495</formula>
    </cfRule>
  </conditionalFormatting>
  <conditionalFormatting sqref="B1041:H1041">
    <cfRule type="cellIs" dxfId="6347" priority="751" operator="greaterThanOrEqual">
      <formula>1.5</formula>
    </cfRule>
    <cfRule type="cellIs" dxfId="6346" priority="752" operator="between">
      <formula>0.0001</formula>
      <formula>1.495</formula>
    </cfRule>
  </conditionalFormatting>
  <conditionalFormatting sqref="B1042:H1042">
    <cfRule type="cellIs" dxfId="6345" priority="749" operator="greaterThanOrEqual">
      <formula>1.5</formula>
    </cfRule>
    <cfRule type="cellIs" dxfId="6344" priority="750" operator="between">
      <formula>0.0001</formula>
      <formula>1.495</formula>
    </cfRule>
  </conditionalFormatting>
  <conditionalFormatting sqref="B1043:H1043">
    <cfRule type="cellIs" dxfId="6343" priority="747" operator="greaterThanOrEqual">
      <formula>1.5</formula>
    </cfRule>
    <cfRule type="cellIs" dxfId="6342" priority="748" operator="between">
      <formula>0.0001</formula>
      <formula>1.495</formula>
    </cfRule>
  </conditionalFormatting>
  <conditionalFormatting sqref="B1044:H1044">
    <cfRule type="cellIs" dxfId="6341" priority="745" operator="greaterThanOrEqual">
      <formula>1.5</formula>
    </cfRule>
    <cfRule type="cellIs" dxfId="6340" priority="746" operator="between">
      <formula>0.0001</formula>
      <formula>1.495</formula>
    </cfRule>
  </conditionalFormatting>
  <conditionalFormatting sqref="B1045:H1045">
    <cfRule type="cellIs" dxfId="6339" priority="743" operator="greaterThanOrEqual">
      <formula>1.5</formula>
    </cfRule>
    <cfRule type="cellIs" dxfId="6338" priority="744" operator="between">
      <formula>0.0001</formula>
      <formula>1.495</formula>
    </cfRule>
  </conditionalFormatting>
  <conditionalFormatting sqref="B1046:H1048">
    <cfRule type="cellIs" dxfId="6337" priority="741" operator="greaterThanOrEqual">
      <formula>1.5</formula>
    </cfRule>
    <cfRule type="cellIs" dxfId="6336" priority="742" operator="between">
      <formula>0.0001</formula>
      <formula>1.495</formula>
    </cfRule>
  </conditionalFormatting>
  <conditionalFormatting sqref="B1049:H1050">
    <cfRule type="cellIs" dxfId="6335" priority="739" operator="greaterThanOrEqual">
      <formula>1.5</formula>
    </cfRule>
    <cfRule type="cellIs" dxfId="6334" priority="740" operator="between">
      <formula>0.0001</formula>
      <formula>1.495</formula>
    </cfRule>
  </conditionalFormatting>
  <conditionalFormatting sqref="B1051:H1051">
    <cfRule type="cellIs" dxfId="6333" priority="737" operator="greaterThanOrEqual">
      <formula>1.5</formula>
    </cfRule>
    <cfRule type="cellIs" dxfId="6332" priority="738" operator="between">
      <formula>0.0001</formula>
      <formula>1.495</formula>
    </cfRule>
  </conditionalFormatting>
  <conditionalFormatting sqref="B1052:H1052">
    <cfRule type="cellIs" dxfId="6331" priority="735" operator="greaterThanOrEqual">
      <formula>1.5</formula>
    </cfRule>
    <cfRule type="cellIs" dxfId="6330" priority="736" operator="between">
      <formula>0.0001</formula>
      <formula>1.495</formula>
    </cfRule>
  </conditionalFormatting>
  <conditionalFormatting sqref="B1053:H1054">
    <cfRule type="cellIs" dxfId="6329" priority="733" operator="greaterThanOrEqual">
      <formula>1.5</formula>
    </cfRule>
    <cfRule type="cellIs" dxfId="6328" priority="734" operator="between">
      <formula>0.0001</formula>
      <formula>1.495</formula>
    </cfRule>
  </conditionalFormatting>
  <conditionalFormatting sqref="B1055:H1056">
    <cfRule type="cellIs" dxfId="6327" priority="707" operator="greaterThanOrEqual">
      <formula>1.5</formula>
    </cfRule>
    <cfRule type="cellIs" dxfId="6326" priority="708" operator="between">
      <formula>0.0001</formula>
      <formula>1.495</formula>
    </cfRule>
  </conditionalFormatting>
  <conditionalFormatting sqref="B1057:H1057">
    <cfRule type="cellIs" dxfId="6325" priority="705" operator="greaterThanOrEqual">
      <formula>1.5</formula>
    </cfRule>
    <cfRule type="cellIs" dxfId="6324" priority="706" operator="between">
      <formula>0.0001</formula>
      <formula>1.495</formula>
    </cfRule>
  </conditionalFormatting>
  <conditionalFormatting sqref="B1058:H1058">
    <cfRule type="cellIs" dxfId="6323" priority="703" operator="greaterThanOrEqual">
      <formula>1.5</formula>
    </cfRule>
    <cfRule type="cellIs" dxfId="6322" priority="704" operator="between">
      <formula>0.0001</formula>
      <formula>1.495</formula>
    </cfRule>
  </conditionalFormatting>
  <conditionalFormatting sqref="B1059:H1060">
    <cfRule type="cellIs" dxfId="6321" priority="701" operator="greaterThanOrEqual">
      <formula>1.5</formula>
    </cfRule>
    <cfRule type="cellIs" dxfId="6320" priority="702" operator="between">
      <formula>0.0001</formula>
      <formula>1.495</formula>
    </cfRule>
  </conditionalFormatting>
  <conditionalFormatting sqref="B1061:H1062">
    <cfRule type="cellIs" dxfId="6319" priority="699" operator="greaterThanOrEqual">
      <formula>1.5</formula>
    </cfRule>
    <cfRule type="cellIs" dxfId="6318" priority="700" operator="between">
      <formula>0.0001</formula>
      <formula>1.495</formula>
    </cfRule>
  </conditionalFormatting>
  <conditionalFormatting sqref="B1063:H1063">
    <cfRule type="cellIs" dxfId="6317" priority="697" operator="greaterThanOrEqual">
      <formula>1.5</formula>
    </cfRule>
    <cfRule type="cellIs" dxfId="6316" priority="698" operator="between">
      <formula>0.0001</formula>
      <formula>1.495</formula>
    </cfRule>
  </conditionalFormatting>
  <conditionalFormatting sqref="B1064:H1064">
    <cfRule type="cellIs" dxfId="6315" priority="695" operator="greaterThanOrEqual">
      <formula>1.5</formula>
    </cfRule>
    <cfRule type="cellIs" dxfId="6314" priority="696" operator="between">
      <formula>0.0001</formula>
      <formula>1.495</formula>
    </cfRule>
  </conditionalFormatting>
  <conditionalFormatting sqref="B1065:H1066">
    <cfRule type="cellIs" dxfId="6313" priority="693" operator="greaterThanOrEqual">
      <formula>1.5</formula>
    </cfRule>
    <cfRule type="cellIs" dxfId="6312" priority="694" operator="between">
      <formula>0.0001</formula>
      <formula>1.495</formula>
    </cfRule>
  </conditionalFormatting>
  <conditionalFormatting sqref="B1067:H1068">
    <cfRule type="cellIs" dxfId="6311" priority="691" operator="greaterThanOrEqual">
      <formula>1.5</formula>
    </cfRule>
    <cfRule type="cellIs" dxfId="6310" priority="692" operator="between">
      <formula>0.0001</formula>
      <formula>1.495</formula>
    </cfRule>
  </conditionalFormatting>
  <conditionalFormatting sqref="B1069:H1069">
    <cfRule type="cellIs" dxfId="6309" priority="683" operator="greaterThanOrEqual">
      <formula>1.5</formula>
    </cfRule>
    <cfRule type="cellIs" dxfId="6308" priority="684" operator="between">
      <formula>0.0001</formula>
      <formula>1.495</formula>
    </cfRule>
  </conditionalFormatting>
  <conditionalFormatting sqref="B1070:H1070">
    <cfRule type="cellIs" dxfId="6307" priority="681" operator="greaterThanOrEqual">
      <formula>1.5</formula>
    </cfRule>
    <cfRule type="cellIs" dxfId="6306" priority="682" operator="between">
      <formula>0.0001</formula>
      <formula>1.495</formula>
    </cfRule>
  </conditionalFormatting>
  <conditionalFormatting sqref="B1071:H1074">
    <cfRule type="cellIs" dxfId="6305" priority="679" operator="greaterThanOrEqual">
      <formula>1.5</formula>
    </cfRule>
    <cfRule type="cellIs" dxfId="6304" priority="680" operator="between">
      <formula>0.0001</formula>
      <formula>1.495</formula>
    </cfRule>
  </conditionalFormatting>
  <conditionalFormatting sqref="B1075:H1075">
    <cfRule type="cellIs" dxfId="6303" priority="677" operator="greaterThanOrEqual">
      <formula>1.5</formula>
    </cfRule>
    <cfRule type="cellIs" dxfId="6302" priority="678" operator="between">
      <formula>0.0001</formula>
      <formula>1.495</formula>
    </cfRule>
  </conditionalFormatting>
  <conditionalFormatting sqref="B1076:H1076">
    <cfRule type="cellIs" dxfId="6301" priority="675" operator="greaterThanOrEqual">
      <formula>1.5</formula>
    </cfRule>
    <cfRule type="cellIs" dxfId="6300" priority="676" operator="between">
      <formula>0.0001</formula>
      <formula>1.495</formula>
    </cfRule>
  </conditionalFormatting>
  <conditionalFormatting sqref="B1077:H1077">
    <cfRule type="cellIs" dxfId="6299" priority="673" operator="greaterThanOrEqual">
      <formula>1.5</formula>
    </cfRule>
    <cfRule type="cellIs" dxfId="6298" priority="674" operator="between">
      <formula>0.0001</formula>
      <formula>1.495</formula>
    </cfRule>
  </conditionalFormatting>
  <conditionalFormatting sqref="B1078:H1078">
    <cfRule type="cellIs" dxfId="6297" priority="671" operator="greaterThanOrEqual">
      <formula>1.5</formula>
    </cfRule>
    <cfRule type="cellIs" dxfId="6296" priority="672" operator="between">
      <formula>0.0001</formula>
      <formula>1.495</formula>
    </cfRule>
  </conditionalFormatting>
  <conditionalFormatting sqref="B1079:H1080">
    <cfRule type="cellIs" dxfId="6295" priority="669" operator="greaterThanOrEqual">
      <formula>1.5</formula>
    </cfRule>
    <cfRule type="cellIs" dxfId="6294" priority="670" operator="between">
      <formula>0.0001</formula>
      <formula>1.495</formula>
    </cfRule>
  </conditionalFormatting>
  <conditionalFormatting sqref="B1081:H1081">
    <cfRule type="cellIs" dxfId="6293" priority="667" operator="greaterThanOrEqual">
      <formula>1.5</formula>
    </cfRule>
    <cfRule type="cellIs" dxfId="6292" priority="668" operator="between">
      <formula>0.0001</formula>
      <formula>1.495</formula>
    </cfRule>
  </conditionalFormatting>
  <conditionalFormatting sqref="B1082:H1082">
    <cfRule type="cellIs" dxfId="6291" priority="665" operator="greaterThanOrEqual">
      <formula>1.5</formula>
    </cfRule>
    <cfRule type="cellIs" dxfId="6290" priority="666" operator="between">
      <formula>0.0001</formula>
      <formula>1.495</formula>
    </cfRule>
  </conditionalFormatting>
  <conditionalFormatting sqref="B1083:H1083">
    <cfRule type="cellIs" dxfId="6289" priority="663" operator="greaterThanOrEqual">
      <formula>1.5</formula>
    </cfRule>
    <cfRule type="cellIs" dxfId="6288" priority="664" operator="between">
      <formula>0.0001</formula>
      <formula>1.495</formula>
    </cfRule>
  </conditionalFormatting>
  <conditionalFormatting sqref="B1084:H1084">
    <cfRule type="cellIs" dxfId="6287" priority="661" operator="greaterThanOrEqual">
      <formula>1.5</formula>
    </cfRule>
    <cfRule type="cellIs" dxfId="6286" priority="662" operator="between">
      <formula>0.0001</formula>
      <formula>1.495</formula>
    </cfRule>
  </conditionalFormatting>
  <conditionalFormatting sqref="B1085:H1086">
    <cfRule type="cellIs" dxfId="6285" priority="659" operator="greaterThanOrEqual">
      <formula>1.5</formula>
    </cfRule>
    <cfRule type="cellIs" dxfId="6284" priority="660" operator="between">
      <formula>0.0001</formula>
      <formula>1.495</formula>
    </cfRule>
  </conditionalFormatting>
  <conditionalFormatting sqref="B1087:H1087">
    <cfRule type="cellIs" dxfId="6283" priority="657" operator="greaterThanOrEqual">
      <formula>1.5</formula>
    </cfRule>
    <cfRule type="cellIs" dxfId="6282" priority="658" operator="between">
      <formula>0.0001</formula>
      <formula>1.495</formula>
    </cfRule>
  </conditionalFormatting>
  <conditionalFormatting sqref="B1088:H1088">
    <cfRule type="cellIs" dxfId="6281" priority="655" operator="greaterThanOrEqual">
      <formula>1.5</formula>
    </cfRule>
    <cfRule type="cellIs" dxfId="6280" priority="656" operator="between">
      <formula>0.0001</formula>
      <formula>1.495</formula>
    </cfRule>
  </conditionalFormatting>
  <conditionalFormatting sqref="B1089:H1089">
    <cfRule type="cellIs" dxfId="6279" priority="653" operator="greaterThanOrEqual">
      <formula>1.5</formula>
    </cfRule>
    <cfRule type="cellIs" dxfId="6278" priority="654" operator="between">
      <formula>0.0001</formula>
      <formula>1.495</formula>
    </cfRule>
  </conditionalFormatting>
  <conditionalFormatting sqref="B1090:H1090">
    <cfRule type="cellIs" dxfId="6277" priority="651" operator="greaterThanOrEqual">
      <formula>1.5</formula>
    </cfRule>
    <cfRule type="cellIs" dxfId="6276" priority="652" operator="between">
      <formula>0.0001</formula>
      <formula>1.495</formula>
    </cfRule>
  </conditionalFormatting>
  <conditionalFormatting sqref="B1091:H1092">
    <cfRule type="cellIs" dxfId="6275" priority="649" operator="greaterThanOrEqual">
      <formula>1.5</formula>
    </cfRule>
    <cfRule type="cellIs" dxfId="6274" priority="650" operator="between">
      <formula>0.0001</formula>
      <formula>1.495</formula>
    </cfRule>
  </conditionalFormatting>
  <conditionalFormatting sqref="B1093:H1093">
    <cfRule type="cellIs" dxfId="6273" priority="647" operator="greaterThanOrEqual">
      <formula>1.5</formula>
    </cfRule>
    <cfRule type="cellIs" dxfId="6272" priority="648" operator="between">
      <formula>0.0001</formula>
      <formula>1.495</formula>
    </cfRule>
  </conditionalFormatting>
  <conditionalFormatting sqref="B1094:H1094">
    <cfRule type="cellIs" dxfId="6271" priority="645" operator="greaterThanOrEqual">
      <formula>1.5</formula>
    </cfRule>
    <cfRule type="cellIs" dxfId="6270" priority="646" operator="between">
      <formula>0.0001</formula>
      <formula>1.495</formula>
    </cfRule>
  </conditionalFormatting>
  <conditionalFormatting sqref="B1095:H1095">
    <cfRule type="cellIs" dxfId="6269" priority="643" operator="greaterThanOrEqual">
      <formula>1.5</formula>
    </cfRule>
    <cfRule type="cellIs" dxfId="6268" priority="644" operator="between">
      <formula>0.0001</formula>
      <formula>1.495</formula>
    </cfRule>
  </conditionalFormatting>
  <conditionalFormatting sqref="B1096:H1096">
    <cfRule type="cellIs" dxfId="6267" priority="641" operator="greaterThanOrEqual">
      <formula>1.5</formula>
    </cfRule>
    <cfRule type="cellIs" dxfId="6266" priority="642" operator="between">
      <formula>0.0001</formula>
      <formula>1.495</formula>
    </cfRule>
  </conditionalFormatting>
  <conditionalFormatting sqref="B1097:H1098">
    <cfRule type="cellIs" dxfId="6265" priority="639" operator="greaterThanOrEqual">
      <formula>1.5</formula>
    </cfRule>
    <cfRule type="cellIs" dxfId="6264" priority="640" operator="between">
      <formula>0.0001</formula>
      <formula>1.495</formula>
    </cfRule>
  </conditionalFormatting>
  <conditionalFormatting sqref="B1099:H1100">
    <cfRule type="cellIs" dxfId="6263" priority="637" operator="greaterThanOrEqual">
      <formula>1.5</formula>
    </cfRule>
    <cfRule type="cellIs" dxfId="6262" priority="638" operator="between">
      <formula>0.0001</formula>
      <formula>1.495</formula>
    </cfRule>
  </conditionalFormatting>
  <conditionalFormatting sqref="B1101:H1102">
    <cfRule type="cellIs" dxfId="6261" priority="633" operator="greaterThanOrEqual">
      <formula>1.5</formula>
    </cfRule>
    <cfRule type="cellIs" dxfId="6260" priority="634" operator="between">
      <formula>0.0001</formula>
      <formula>1.495</formula>
    </cfRule>
  </conditionalFormatting>
  <conditionalFormatting sqref="B1103:H1104">
    <cfRule type="cellIs" dxfId="6259" priority="631" operator="greaterThanOrEqual">
      <formula>1.5</formula>
    </cfRule>
    <cfRule type="cellIs" dxfId="6258" priority="632" operator="between">
      <formula>0.0001</formula>
      <formula>1.495</formula>
    </cfRule>
  </conditionalFormatting>
  <conditionalFormatting sqref="B1105:H1105">
    <cfRule type="cellIs" dxfId="6257" priority="629" operator="greaterThanOrEqual">
      <formula>1.5</formula>
    </cfRule>
    <cfRule type="cellIs" dxfId="6256" priority="630" operator="between">
      <formula>0.0001</formula>
      <formula>1.495</formula>
    </cfRule>
  </conditionalFormatting>
  <conditionalFormatting sqref="B1106:H1106">
    <cfRule type="cellIs" dxfId="6255" priority="627" operator="greaterThanOrEqual">
      <formula>1.5</formula>
    </cfRule>
    <cfRule type="cellIs" dxfId="6254" priority="628" operator="between">
      <formula>0.0001</formula>
      <formula>1.495</formula>
    </cfRule>
  </conditionalFormatting>
  <conditionalFormatting sqref="B1107:H1107">
    <cfRule type="cellIs" dxfId="6253" priority="625" operator="greaterThanOrEqual">
      <formula>1.5</formula>
    </cfRule>
    <cfRule type="cellIs" dxfId="6252" priority="626" operator="between">
      <formula>0.0001</formula>
      <formula>1.495</formula>
    </cfRule>
  </conditionalFormatting>
  <conditionalFormatting sqref="B1108:H1108">
    <cfRule type="cellIs" dxfId="6251" priority="623" operator="greaterThanOrEqual">
      <formula>1.5</formula>
    </cfRule>
    <cfRule type="cellIs" dxfId="6250" priority="624" operator="between">
      <formula>0.0001</formula>
      <formula>1.495</formula>
    </cfRule>
  </conditionalFormatting>
  <conditionalFormatting sqref="B1109:H1110">
    <cfRule type="cellIs" dxfId="6249" priority="621" operator="greaterThanOrEqual">
      <formula>1.5</formula>
    </cfRule>
    <cfRule type="cellIs" dxfId="6248" priority="622" operator="between">
      <formula>0.0001</formula>
      <formula>1.495</formula>
    </cfRule>
  </conditionalFormatting>
  <conditionalFormatting sqref="B1111:H1111">
    <cfRule type="cellIs" dxfId="6247" priority="619" operator="greaterThanOrEqual">
      <formula>1.5</formula>
    </cfRule>
    <cfRule type="cellIs" dxfId="6246" priority="620" operator="between">
      <formula>0.0001</formula>
      <formula>1.495</formula>
    </cfRule>
  </conditionalFormatting>
  <conditionalFormatting sqref="B1112:H1112">
    <cfRule type="cellIs" dxfId="6245" priority="617" operator="greaterThanOrEqual">
      <formula>1.5</formula>
    </cfRule>
    <cfRule type="cellIs" dxfId="6244" priority="618" operator="between">
      <formula>0.0001</formula>
      <formula>1.495</formula>
    </cfRule>
  </conditionalFormatting>
  <conditionalFormatting sqref="B1113:H1114">
    <cfRule type="cellIs" dxfId="6243" priority="615" operator="greaterThanOrEqual">
      <formula>1.5</formula>
    </cfRule>
    <cfRule type="cellIs" dxfId="6242" priority="616" operator="between">
      <formula>0.0001</formula>
      <formula>1.495</formula>
    </cfRule>
  </conditionalFormatting>
  <conditionalFormatting sqref="B1115:H1116">
    <cfRule type="cellIs" dxfId="6241" priority="613" operator="greaterThanOrEqual">
      <formula>1.5</formula>
    </cfRule>
    <cfRule type="cellIs" dxfId="6240" priority="614" operator="between">
      <formula>0.0001</formula>
      <formula>1.495</formula>
    </cfRule>
  </conditionalFormatting>
  <conditionalFormatting sqref="B1119:H1120">
    <cfRule type="cellIs" dxfId="6239" priority="611" operator="greaterThanOrEqual">
      <formula>1.5</formula>
    </cfRule>
    <cfRule type="cellIs" dxfId="6238" priority="612" operator="between">
      <formula>0.0001</formula>
      <formula>1.495</formula>
    </cfRule>
  </conditionalFormatting>
  <conditionalFormatting sqref="B1123:H1124">
    <cfRule type="cellIs" dxfId="6237" priority="609" operator="greaterThanOrEqual">
      <formula>1.5</formula>
    </cfRule>
    <cfRule type="cellIs" dxfId="6236" priority="610" operator="between">
      <formula>0.0001</formula>
      <formula>1.495</formula>
    </cfRule>
  </conditionalFormatting>
  <conditionalFormatting sqref="B1125:H1126">
    <cfRule type="cellIs" dxfId="6235" priority="607" operator="greaterThanOrEqual">
      <formula>1.5</formula>
    </cfRule>
    <cfRule type="cellIs" dxfId="6234" priority="608" operator="between">
      <formula>0.0001</formula>
      <formula>1.495</formula>
    </cfRule>
  </conditionalFormatting>
  <conditionalFormatting sqref="B1127:H1127">
    <cfRule type="cellIs" dxfId="6233" priority="605" operator="greaterThanOrEqual">
      <formula>1.5</formula>
    </cfRule>
    <cfRule type="cellIs" dxfId="6232" priority="606" operator="between">
      <formula>0.0001</formula>
      <formula>1.495</formula>
    </cfRule>
  </conditionalFormatting>
  <conditionalFormatting sqref="B1128:H1128">
    <cfRule type="cellIs" dxfId="6231" priority="603" operator="greaterThanOrEqual">
      <formula>1.5</formula>
    </cfRule>
    <cfRule type="cellIs" dxfId="6230" priority="604" operator="between">
      <formula>0.0001</formula>
      <formula>1.495</formula>
    </cfRule>
  </conditionalFormatting>
  <conditionalFormatting sqref="B1129:H1129">
    <cfRule type="cellIs" dxfId="6229" priority="601" operator="greaterThanOrEqual">
      <formula>1.5</formula>
    </cfRule>
    <cfRule type="cellIs" dxfId="6228" priority="602" operator="between">
      <formula>0.0001</formula>
      <formula>1.495</formula>
    </cfRule>
  </conditionalFormatting>
  <conditionalFormatting sqref="B1130:H1130">
    <cfRule type="cellIs" dxfId="6227" priority="599" operator="greaterThanOrEqual">
      <formula>1.5</formula>
    </cfRule>
    <cfRule type="cellIs" dxfId="6226" priority="600" operator="between">
      <formula>0.0001</formula>
      <formula>1.495</formula>
    </cfRule>
  </conditionalFormatting>
  <conditionalFormatting sqref="B1131:H1132">
    <cfRule type="cellIs" dxfId="6225" priority="597" operator="greaterThanOrEqual">
      <formula>1.5</formula>
    </cfRule>
    <cfRule type="cellIs" dxfId="6224" priority="598" operator="between">
      <formula>0.0001</formula>
      <formula>1.495</formula>
    </cfRule>
  </conditionalFormatting>
  <conditionalFormatting sqref="B1133:H1133">
    <cfRule type="cellIs" dxfId="6223" priority="595" operator="greaterThanOrEqual">
      <formula>1.5</formula>
    </cfRule>
    <cfRule type="cellIs" dxfId="6222" priority="596" operator="between">
      <formula>0.0001</formula>
      <formula>1.495</formula>
    </cfRule>
  </conditionalFormatting>
  <conditionalFormatting sqref="B1134:H1134">
    <cfRule type="cellIs" dxfId="6221" priority="593" operator="greaterThanOrEqual">
      <formula>1.5</formula>
    </cfRule>
    <cfRule type="cellIs" dxfId="6220" priority="594" operator="between">
      <formula>0.0001</formula>
      <formula>1.495</formula>
    </cfRule>
  </conditionalFormatting>
  <conditionalFormatting sqref="B1135:H1136">
    <cfRule type="cellIs" dxfId="6219" priority="591" operator="greaterThanOrEqual">
      <formula>1.5</formula>
    </cfRule>
    <cfRule type="cellIs" dxfId="6218" priority="592" operator="between">
      <formula>0.0001</formula>
      <formula>1.495</formula>
    </cfRule>
  </conditionalFormatting>
  <conditionalFormatting sqref="B1139:H1139">
    <cfRule type="cellIs" dxfId="6217" priority="589" operator="greaterThanOrEqual">
      <formula>1.5</formula>
    </cfRule>
    <cfRule type="cellIs" dxfId="6216" priority="590" operator="between">
      <formula>0.0001</formula>
      <formula>1.495</formula>
    </cfRule>
  </conditionalFormatting>
  <conditionalFormatting sqref="B1140:H1140">
    <cfRule type="cellIs" dxfId="6215" priority="587" operator="greaterThanOrEqual">
      <formula>1.5</formula>
    </cfRule>
    <cfRule type="cellIs" dxfId="6214" priority="588" operator="between">
      <formula>0.0001</formula>
      <formula>1.495</formula>
    </cfRule>
  </conditionalFormatting>
  <conditionalFormatting sqref="B1141:H1142">
    <cfRule type="cellIs" dxfId="6213" priority="585" operator="greaterThanOrEqual">
      <formula>1.5</formula>
    </cfRule>
    <cfRule type="cellIs" dxfId="6212" priority="586" operator="between">
      <formula>0.0001</formula>
      <formula>1.495</formula>
    </cfRule>
  </conditionalFormatting>
  <conditionalFormatting sqref="B1143:H1146">
    <cfRule type="cellIs" dxfId="6211" priority="581" operator="greaterThanOrEqual">
      <formula>1.5</formula>
    </cfRule>
    <cfRule type="cellIs" dxfId="6210" priority="582" operator="between">
      <formula>0.0001</formula>
      <formula>1.495</formula>
    </cfRule>
  </conditionalFormatting>
  <conditionalFormatting sqref="B1147:H1148">
    <cfRule type="cellIs" dxfId="6209" priority="579" operator="greaterThanOrEqual">
      <formula>1.5</formula>
    </cfRule>
    <cfRule type="cellIs" dxfId="6208" priority="580" operator="between">
      <formula>0.0001</formula>
      <formula>1.495</formula>
    </cfRule>
  </conditionalFormatting>
  <conditionalFormatting sqref="B1151:H1152">
    <cfRule type="cellIs" dxfId="6207" priority="577" operator="greaterThanOrEqual">
      <formula>1.5</formula>
    </cfRule>
    <cfRule type="cellIs" dxfId="6206" priority="578" operator="between">
      <formula>0.0001</formula>
      <formula>1.495</formula>
    </cfRule>
  </conditionalFormatting>
  <conditionalFormatting sqref="B1153:H1153">
    <cfRule type="cellIs" dxfId="6205" priority="575" operator="greaterThanOrEqual">
      <formula>1.5</formula>
    </cfRule>
    <cfRule type="cellIs" dxfId="6204" priority="576" operator="between">
      <formula>0.0001</formula>
      <formula>1.495</formula>
    </cfRule>
  </conditionalFormatting>
  <conditionalFormatting sqref="B1154:H1154">
    <cfRule type="cellIs" dxfId="6203" priority="573" operator="greaterThanOrEqual">
      <formula>1.5</formula>
    </cfRule>
    <cfRule type="cellIs" dxfId="6202" priority="574" operator="between">
      <formula>0.0001</formula>
      <formula>1.495</formula>
    </cfRule>
  </conditionalFormatting>
  <conditionalFormatting sqref="B1155:H1155">
    <cfRule type="cellIs" dxfId="6201" priority="571" operator="greaterThanOrEqual">
      <formula>1.5</formula>
    </cfRule>
    <cfRule type="cellIs" dxfId="6200" priority="572" operator="between">
      <formula>0.0001</formula>
      <formula>1.495</formula>
    </cfRule>
  </conditionalFormatting>
  <conditionalFormatting sqref="B1156:H1156">
    <cfRule type="cellIs" dxfId="6199" priority="569" operator="greaterThanOrEqual">
      <formula>1.5</formula>
    </cfRule>
    <cfRule type="cellIs" dxfId="6198" priority="570" operator="between">
      <formula>0.0001</formula>
      <formula>1.495</formula>
    </cfRule>
  </conditionalFormatting>
  <conditionalFormatting sqref="B1157:H1158">
    <cfRule type="cellIs" dxfId="6197" priority="567" operator="greaterThanOrEqual">
      <formula>1.5</formula>
    </cfRule>
    <cfRule type="cellIs" dxfId="6196" priority="568" operator="between">
      <formula>0.0001</formula>
      <formula>1.495</formula>
    </cfRule>
  </conditionalFormatting>
  <conditionalFormatting sqref="B1161:H1161">
    <cfRule type="cellIs" dxfId="6195" priority="565" operator="greaterThanOrEqual">
      <formula>1.5</formula>
    </cfRule>
    <cfRule type="cellIs" dxfId="6194" priority="566" operator="between">
      <formula>0.0001</formula>
      <formula>1.495</formula>
    </cfRule>
  </conditionalFormatting>
  <conditionalFormatting sqref="B1160:H1160">
    <cfRule type="cellIs" dxfId="6193" priority="563" operator="greaterThanOrEqual">
      <formula>1.5</formula>
    </cfRule>
    <cfRule type="cellIs" dxfId="6192" priority="564" operator="between">
      <formula>0.0001</formula>
      <formula>1.495</formula>
    </cfRule>
  </conditionalFormatting>
  <conditionalFormatting sqref="B1162:H1162">
    <cfRule type="cellIs" dxfId="6191" priority="561" operator="greaterThanOrEqual">
      <formula>1.5</formula>
    </cfRule>
    <cfRule type="cellIs" dxfId="6190" priority="562" operator="between">
      <formula>0.0001</formula>
      <formula>1.495</formula>
    </cfRule>
  </conditionalFormatting>
  <conditionalFormatting sqref="B1163:H1164">
    <cfRule type="cellIs" dxfId="6189" priority="559" operator="greaterThanOrEqual">
      <formula>1.5</formula>
    </cfRule>
    <cfRule type="cellIs" dxfId="6188" priority="560" operator="between">
      <formula>0.0001</formula>
      <formula>1.495</formula>
    </cfRule>
  </conditionalFormatting>
  <conditionalFormatting sqref="B1165:H1166">
    <cfRule type="cellIs" dxfId="6187" priority="557" operator="greaterThanOrEqual">
      <formula>1.5</formula>
    </cfRule>
    <cfRule type="cellIs" dxfId="6186" priority="558" operator="between">
      <formula>0.0001</formula>
      <formula>1.495</formula>
    </cfRule>
  </conditionalFormatting>
  <conditionalFormatting sqref="B1167:H1167">
    <cfRule type="cellIs" dxfId="6185" priority="555" operator="greaterThanOrEqual">
      <formula>1.5</formula>
    </cfRule>
    <cfRule type="cellIs" dxfId="6184" priority="556" operator="between">
      <formula>0.0001</formula>
      <formula>1.495</formula>
    </cfRule>
  </conditionalFormatting>
  <conditionalFormatting sqref="B1168:H1168">
    <cfRule type="cellIs" dxfId="6183" priority="553" operator="greaterThanOrEqual">
      <formula>1.5</formula>
    </cfRule>
    <cfRule type="cellIs" dxfId="6182" priority="554" operator="between">
      <formula>0.0001</formula>
      <formula>1.495</formula>
    </cfRule>
  </conditionalFormatting>
  <conditionalFormatting sqref="B1169:H1169">
    <cfRule type="cellIs" dxfId="6181" priority="551" operator="greaterThanOrEqual">
      <formula>1.5</formula>
    </cfRule>
    <cfRule type="cellIs" dxfId="6180" priority="552" operator="between">
      <formula>0.0001</formula>
      <formula>1.495</formula>
    </cfRule>
  </conditionalFormatting>
  <conditionalFormatting sqref="B1170:H1170">
    <cfRule type="cellIs" dxfId="6179" priority="549" operator="greaterThanOrEqual">
      <formula>1.5</formula>
    </cfRule>
    <cfRule type="cellIs" dxfId="6178" priority="550" operator="between">
      <formula>0.0001</formula>
      <formula>1.495</formula>
    </cfRule>
  </conditionalFormatting>
  <conditionalFormatting sqref="B1171:H1172">
    <cfRule type="cellIs" dxfId="6177" priority="547" operator="greaterThanOrEqual">
      <formula>1.5</formula>
    </cfRule>
    <cfRule type="cellIs" dxfId="6176" priority="548" operator="between">
      <formula>0.0001</formula>
      <formula>1.495</formula>
    </cfRule>
  </conditionalFormatting>
  <conditionalFormatting sqref="B1173:H1174">
    <cfRule type="cellIs" dxfId="6175" priority="545" operator="greaterThanOrEqual">
      <formula>1.5</formula>
    </cfRule>
    <cfRule type="cellIs" dxfId="6174" priority="546" operator="between">
      <formula>0.0001</formula>
      <formula>1.495</formula>
    </cfRule>
  </conditionalFormatting>
  <conditionalFormatting sqref="B1175:H1175">
    <cfRule type="cellIs" dxfId="6173" priority="543" operator="greaterThanOrEqual">
      <formula>1.5</formula>
    </cfRule>
    <cfRule type="cellIs" dxfId="6172" priority="544" operator="between">
      <formula>0.0001</formula>
      <formula>1.495</formula>
    </cfRule>
  </conditionalFormatting>
  <conditionalFormatting sqref="B1176:H1176">
    <cfRule type="cellIs" dxfId="6171" priority="541" operator="greaterThanOrEqual">
      <formula>1.5</formula>
    </cfRule>
    <cfRule type="cellIs" dxfId="6170" priority="542" operator="between">
      <formula>0.0001</formula>
      <formula>1.495</formula>
    </cfRule>
  </conditionalFormatting>
  <conditionalFormatting sqref="B1177:H1177">
    <cfRule type="cellIs" dxfId="6169" priority="539" operator="greaterThanOrEqual">
      <formula>1.5</formula>
    </cfRule>
    <cfRule type="cellIs" dxfId="6168" priority="540" operator="between">
      <formula>0.0001</formula>
      <formula>1.495</formula>
    </cfRule>
  </conditionalFormatting>
  <conditionalFormatting sqref="B1178:H1178">
    <cfRule type="cellIs" dxfId="6167" priority="537" operator="greaterThanOrEqual">
      <formula>1.5</formula>
    </cfRule>
    <cfRule type="cellIs" dxfId="6166" priority="538" operator="between">
      <formula>0.0001</formula>
      <formula>1.495</formula>
    </cfRule>
  </conditionalFormatting>
  <conditionalFormatting sqref="B1179:H1180">
    <cfRule type="cellIs" dxfId="6165" priority="535" operator="greaterThanOrEqual">
      <formula>1.5</formula>
    </cfRule>
    <cfRule type="cellIs" dxfId="6164" priority="536" operator="between">
      <formula>0.0001</formula>
      <formula>1.495</formula>
    </cfRule>
  </conditionalFormatting>
  <conditionalFormatting sqref="B1181:H1182">
    <cfRule type="cellIs" dxfId="6163" priority="533" operator="greaterThanOrEqual">
      <formula>1.5</formula>
    </cfRule>
    <cfRule type="cellIs" dxfId="6162" priority="534" operator="between">
      <formula>0.0001</formula>
      <formula>1.495</formula>
    </cfRule>
  </conditionalFormatting>
  <conditionalFormatting sqref="B1183:H1183">
    <cfRule type="cellIs" dxfId="6161" priority="531" operator="greaterThanOrEqual">
      <formula>1.5</formula>
    </cfRule>
    <cfRule type="cellIs" dxfId="6160" priority="532" operator="between">
      <formula>0.0001</formula>
      <formula>1.495</formula>
    </cfRule>
  </conditionalFormatting>
  <conditionalFormatting sqref="B1184:H1184">
    <cfRule type="cellIs" dxfId="6159" priority="529" operator="greaterThanOrEqual">
      <formula>1.5</formula>
    </cfRule>
    <cfRule type="cellIs" dxfId="6158" priority="530" operator="between">
      <formula>0.0001</formula>
      <formula>1.495</formula>
    </cfRule>
  </conditionalFormatting>
  <conditionalFormatting sqref="B1185:H1186">
    <cfRule type="cellIs" dxfId="6157" priority="527" operator="greaterThanOrEqual">
      <formula>1.5</formula>
    </cfRule>
    <cfRule type="cellIs" dxfId="6156" priority="528" operator="between">
      <formula>0.0001</formula>
      <formula>1.495</formula>
    </cfRule>
  </conditionalFormatting>
  <conditionalFormatting sqref="B1187:H1188">
    <cfRule type="cellIs" dxfId="6155" priority="525" operator="greaterThanOrEqual">
      <formula>1.5</formula>
    </cfRule>
    <cfRule type="cellIs" dxfId="6154" priority="526" operator="between">
      <formula>0.0001</formula>
      <formula>1.495</formula>
    </cfRule>
  </conditionalFormatting>
  <conditionalFormatting sqref="B1189:H1190">
    <cfRule type="cellIs" dxfId="6153" priority="523" operator="greaterThanOrEqual">
      <formula>1.5</formula>
    </cfRule>
    <cfRule type="cellIs" dxfId="6152" priority="524" operator="between">
      <formula>0.0001</formula>
      <formula>1.495</formula>
    </cfRule>
  </conditionalFormatting>
  <conditionalFormatting sqref="B1191:H1191">
    <cfRule type="cellIs" dxfId="6151" priority="521" operator="greaterThanOrEqual">
      <formula>1.5</formula>
    </cfRule>
    <cfRule type="cellIs" dxfId="6150" priority="522" operator="between">
      <formula>0.0001</formula>
      <formula>1.495</formula>
    </cfRule>
  </conditionalFormatting>
  <conditionalFormatting sqref="B1192:H1192">
    <cfRule type="cellIs" dxfId="6149" priority="519" operator="greaterThanOrEqual">
      <formula>1.5</formula>
    </cfRule>
    <cfRule type="cellIs" dxfId="6148" priority="520" operator="between">
      <formula>0.0001</formula>
      <formula>1.495</formula>
    </cfRule>
  </conditionalFormatting>
  <conditionalFormatting sqref="B1193:H1194">
    <cfRule type="cellIs" dxfId="6147" priority="517" operator="greaterThanOrEqual">
      <formula>1.5</formula>
    </cfRule>
    <cfRule type="cellIs" dxfId="6146" priority="518" operator="between">
      <formula>0.0001</formula>
      <formula>1.495</formula>
    </cfRule>
  </conditionalFormatting>
  <conditionalFormatting sqref="B1195:H1196">
    <cfRule type="cellIs" dxfId="6145" priority="515" operator="greaterThanOrEqual">
      <formula>1.5</formula>
    </cfRule>
    <cfRule type="cellIs" dxfId="6144" priority="516" operator="between">
      <formula>0.0001</formula>
      <formula>1.495</formula>
    </cfRule>
  </conditionalFormatting>
  <conditionalFormatting sqref="B1197:H1197">
    <cfRule type="cellIs" dxfId="6143" priority="513" operator="greaterThanOrEqual">
      <formula>1.5</formula>
    </cfRule>
    <cfRule type="cellIs" dxfId="6142" priority="514" operator="between">
      <formula>0.0001</formula>
      <formula>1.495</formula>
    </cfRule>
  </conditionalFormatting>
  <conditionalFormatting sqref="B1198:H1198">
    <cfRule type="cellIs" dxfId="6141" priority="511" operator="greaterThanOrEqual">
      <formula>1.5</formula>
    </cfRule>
    <cfRule type="cellIs" dxfId="6140" priority="512" operator="between">
      <formula>0.0001</formula>
      <formula>1.495</formula>
    </cfRule>
  </conditionalFormatting>
  <conditionalFormatting sqref="B1199:H1200">
    <cfRule type="cellIs" dxfId="6139" priority="509" operator="greaterThanOrEqual">
      <formula>1.5</formula>
    </cfRule>
    <cfRule type="cellIs" dxfId="6138" priority="510" operator="between">
      <formula>0.0001</formula>
      <formula>1.495</formula>
    </cfRule>
  </conditionalFormatting>
  <conditionalFormatting sqref="B1201:H1201">
    <cfRule type="cellIs" dxfId="6137" priority="507" operator="greaterThanOrEqual">
      <formula>1.5</formula>
    </cfRule>
    <cfRule type="cellIs" dxfId="6136" priority="508" operator="between">
      <formula>0.0001</formula>
      <formula>1.495</formula>
    </cfRule>
  </conditionalFormatting>
  <conditionalFormatting sqref="B1202:H1204">
    <cfRule type="cellIs" dxfId="6135" priority="505" operator="greaterThanOrEqual">
      <formula>1.5</formula>
    </cfRule>
    <cfRule type="cellIs" dxfId="6134" priority="506" operator="between">
      <formula>0.0001</formula>
      <formula>1.495</formula>
    </cfRule>
  </conditionalFormatting>
  <conditionalFormatting sqref="B1205:H1205">
    <cfRule type="cellIs" dxfId="6133" priority="503" operator="greaterThanOrEqual">
      <formula>1.5</formula>
    </cfRule>
    <cfRule type="cellIs" dxfId="6132" priority="504" operator="between">
      <formula>0.0001</formula>
      <formula>1.495</formula>
    </cfRule>
  </conditionalFormatting>
  <conditionalFormatting sqref="B1207:H1208">
    <cfRule type="cellIs" dxfId="6131" priority="501" operator="greaterThanOrEqual">
      <formula>1.5</formula>
    </cfRule>
    <cfRule type="cellIs" dxfId="6130" priority="502" operator="between">
      <formula>0.0001</formula>
      <formula>1.495</formula>
    </cfRule>
  </conditionalFormatting>
  <conditionalFormatting sqref="B1209:H1210">
    <cfRule type="cellIs" dxfId="6129" priority="499" operator="greaterThanOrEqual">
      <formula>1.5</formula>
    </cfRule>
    <cfRule type="cellIs" dxfId="6128" priority="500" operator="between">
      <formula>0.0001</formula>
      <formula>1.495</formula>
    </cfRule>
  </conditionalFormatting>
  <conditionalFormatting sqref="B1211:H1211">
    <cfRule type="cellIs" dxfId="6127" priority="497" operator="greaterThanOrEqual">
      <formula>1.5</formula>
    </cfRule>
    <cfRule type="cellIs" dxfId="6126" priority="498" operator="between">
      <formula>0.0001</formula>
      <formula>1.495</formula>
    </cfRule>
  </conditionalFormatting>
  <conditionalFormatting sqref="B1212:H1212">
    <cfRule type="cellIs" dxfId="6125" priority="495" operator="greaterThanOrEqual">
      <formula>1.5</formula>
    </cfRule>
    <cfRule type="cellIs" dxfId="6124" priority="496" operator="between">
      <formula>0.0001</formula>
      <formula>1.495</formula>
    </cfRule>
  </conditionalFormatting>
  <conditionalFormatting sqref="B1213:H1213">
    <cfRule type="cellIs" dxfId="6123" priority="493" operator="greaterThanOrEqual">
      <formula>1.5</formula>
    </cfRule>
    <cfRule type="cellIs" dxfId="6122" priority="494" operator="between">
      <formula>0.0001</formula>
      <formula>1.495</formula>
    </cfRule>
  </conditionalFormatting>
  <conditionalFormatting sqref="B1214:H1214">
    <cfRule type="cellIs" dxfId="6121" priority="491" operator="greaterThanOrEqual">
      <formula>1.5</formula>
    </cfRule>
    <cfRule type="cellIs" dxfId="6120" priority="492" operator="between">
      <formula>0.0001</formula>
      <formula>1.495</formula>
    </cfRule>
  </conditionalFormatting>
  <conditionalFormatting sqref="B1215:H1218">
    <cfRule type="cellIs" dxfId="6119" priority="489" operator="greaterThanOrEqual">
      <formula>1.5</formula>
    </cfRule>
    <cfRule type="cellIs" dxfId="6118" priority="490" operator="between">
      <formula>0.0001</formula>
      <formula>1.495</formula>
    </cfRule>
  </conditionalFormatting>
  <conditionalFormatting sqref="B1219:H1219">
    <cfRule type="cellIs" dxfId="6117" priority="487" operator="greaterThanOrEqual">
      <formula>1.5</formula>
    </cfRule>
    <cfRule type="cellIs" dxfId="6116" priority="488" operator="between">
      <formula>0.0001</formula>
      <formula>1.495</formula>
    </cfRule>
  </conditionalFormatting>
  <conditionalFormatting sqref="B1220:H1220">
    <cfRule type="cellIs" dxfId="6115" priority="485" operator="greaterThanOrEqual">
      <formula>1.5</formula>
    </cfRule>
    <cfRule type="cellIs" dxfId="6114" priority="486" operator="between">
      <formula>0.0001</formula>
      <formula>1.495</formula>
    </cfRule>
  </conditionalFormatting>
  <conditionalFormatting sqref="B1221:H1222">
    <cfRule type="cellIs" dxfId="6113" priority="483" operator="greaterThanOrEqual">
      <formula>1.5</formula>
    </cfRule>
    <cfRule type="cellIs" dxfId="6112" priority="484" operator="between">
      <formula>0.0001</formula>
      <formula>1.495</formula>
    </cfRule>
  </conditionalFormatting>
  <conditionalFormatting sqref="B1223:H1224">
    <cfRule type="cellIs" dxfId="6111" priority="481" operator="greaterThanOrEqual">
      <formula>1.5</formula>
    </cfRule>
    <cfRule type="cellIs" dxfId="6110" priority="482" operator="between">
      <formula>0.0001</formula>
      <formula>1.495</formula>
    </cfRule>
  </conditionalFormatting>
  <conditionalFormatting sqref="B1225:H1225">
    <cfRule type="cellIs" dxfId="6109" priority="479" operator="greaterThanOrEqual">
      <formula>1.5</formula>
    </cfRule>
    <cfRule type="cellIs" dxfId="6108" priority="480" operator="between">
      <formula>0.0001</formula>
      <formula>1.495</formula>
    </cfRule>
  </conditionalFormatting>
  <conditionalFormatting sqref="B1226:H1226">
    <cfRule type="cellIs" dxfId="6107" priority="477" operator="greaterThanOrEqual">
      <formula>1.5</formula>
    </cfRule>
    <cfRule type="cellIs" dxfId="6106" priority="478" operator="between">
      <formula>0.0001</formula>
      <formula>1.495</formula>
    </cfRule>
  </conditionalFormatting>
  <conditionalFormatting sqref="B1227:H1227">
    <cfRule type="cellIs" dxfId="6105" priority="475" operator="greaterThanOrEqual">
      <formula>1.5</formula>
    </cfRule>
    <cfRule type="cellIs" dxfId="6104" priority="476" operator="between">
      <formula>0.0001</formula>
      <formula>1.495</formula>
    </cfRule>
  </conditionalFormatting>
  <conditionalFormatting sqref="B1228:H1228">
    <cfRule type="cellIs" dxfId="6103" priority="473" operator="greaterThanOrEqual">
      <formula>1.5</formula>
    </cfRule>
    <cfRule type="cellIs" dxfId="6102" priority="474" operator="between">
      <formula>0.0001</formula>
      <formula>1.495</formula>
    </cfRule>
  </conditionalFormatting>
  <conditionalFormatting sqref="B1229:H1230">
    <cfRule type="cellIs" dxfId="6101" priority="471" operator="greaterThanOrEqual">
      <formula>1.5</formula>
    </cfRule>
    <cfRule type="cellIs" dxfId="6100" priority="472" operator="between">
      <formula>0.0001</formula>
      <formula>1.495</formula>
    </cfRule>
  </conditionalFormatting>
  <conditionalFormatting sqref="B1231:H1233">
    <cfRule type="cellIs" dxfId="6099" priority="469" operator="greaterThanOrEqual">
      <formula>1.5</formula>
    </cfRule>
    <cfRule type="cellIs" dxfId="6098" priority="470" operator="between">
      <formula>0.0001</formula>
      <formula>1.495</formula>
    </cfRule>
  </conditionalFormatting>
  <conditionalFormatting sqref="B1234:H1234">
    <cfRule type="cellIs" dxfId="6097" priority="467" operator="greaterThanOrEqual">
      <formula>1.5</formula>
    </cfRule>
    <cfRule type="cellIs" dxfId="6096" priority="468" operator="between">
      <formula>0.0001</formula>
      <formula>1.495</formula>
    </cfRule>
  </conditionalFormatting>
  <conditionalFormatting sqref="B1235:H1236">
    <cfRule type="cellIs" dxfId="6095" priority="465" operator="greaterThanOrEqual">
      <formula>1.5</formula>
    </cfRule>
    <cfRule type="cellIs" dxfId="6094" priority="466" operator="between">
      <formula>0.0001</formula>
      <formula>1.495</formula>
    </cfRule>
  </conditionalFormatting>
  <conditionalFormatting sqref="B1237:H1238">
    <cfRule type="cellIs" dxfId="6093" priority="463" operator="greaterThanOrEqual">
      <formula>1.5</formula>
    </cfRule>
    <cfRule type="cellIs" dxfId="6092" priority="464" operator="between">
      <formula>0.0001</formula>
      <formula>1.495</formula>
    </cfRule>
  </conditionalFormatting>
  <conditionalFormatting sqref="B1239:H1239">
    <cfRule type="cellIs" dxfId="6091" priority="461" operator="greaterThanOrEqual">
      <formula>1.5</formula>
    </cfRule>
    <cfRule type="cellIs" dxfId="6090" priority="462" operator="between">
      <formula>0.0001</formula>
      <formula>1.495</formula>
    </cfRule>
  </conditionalFormatting>
  <conditionalFormatting sqref="B1240:H1240">
    <cfRule type="cellIs" dxfId="6089" priority="459" operator="greaterThanOrEqual">
      <formula>1.5</formula>
    </cfRule>
    <cfRule type="cellIs" dxfId="6088" priority="460" operator="between">
      <formula>0.0001</formula>
      <formula>1.495</formula>
    </cfRule>
  </conditionalFormatting>
  <conditionalFormatting sqref="B1241:H1242">
    <cfRule type="cellIs" dxfId="6087" priority="457" operator="greaterThanOrEqual">
      <formula>1.5</formula>
    </cfRule>
    <cfRule type="cellIs" dxfId="6086" priority="458" operator="between">
      <formula>0.0001</formula>
      <formula>1.495</formula>
    </cfRule>
  </conditionalFormatting>
  <conditionalFormatting sqref="B1243:H1244">
    <cfRule type="cellIs" dxfId="6085" priority="455" operator="greaterThanOrEqual">
      <formula>1.5</formula>
    </cfRule>
    <cfRule type="cellIs" dxfId="6084" priority="456" operator="between">
      <formula>0.0001</formula>
      <formula>1.495</formula>
    </cfRule>
  </conditionalFormatting>
  <conditionalFormatting sqref="B1245:H1246">
    <cfRule type="cellIs" dxfId="6083" priority="453" operator="greaterThanOrEqual">
      <formula>1.5</formula>
    </cfRule>
    <cfRule type="cellIs" dxfId="6082" priority="454" operator="between">
      <formula>0.0001</formula>
      <formula>1.495</formula>
    </cfRule>
  </conditionalFormatting>
  <conditionalFormatting sqref="B1247:H1248">
    <cfRule type="cellIs" dxfId="6081" priority="451" operator="greaterThanOrEqual">
      <formula>1.5</formula>
    </cfRule>
    <cfRule type="cellIs" dxfId="6080" priority="452" operator="between">
      <formula>0.0001</formula>
      <formula>1.495</formula>
    </cfRule>
  </conditionalFormatting>
  <conditionalFormatting sqref="B1249:H1249">
    <cfRule type="cellIs" dxfId="6079" priority="449" operator="greaterThanOrEqual">
      <formula>1.5</formula>
    </cfRule>
    <cfRule type="cellIs" dxfId="6078" priority="450" operator="between">
      <formula>0.0001</formula>
      <formula>1.495</formula>
    </cfRule>
  </conditionalFormatting>
  <conditionalFormatting sqref="B1250:H1250">
    <cfRule type="cellIs" dxfId="6077" priority="447" operator="greaterThanOrEqual">
      <formula>1.5</formula>
    </cfRule>
    <cfRule type="cellIs" dxfId="6076" priority="448" operator="between">
      <formula>0.0001</formula>
      <formula>1.495</formula>
    </cfRule>
  </conditionalFormatting>
  <conditionalFormatting sqref="B1251:H1252">
    <cfRule type="cellIs" dxfId="6075" priority="445" operator="greaterThanOrEqual">
      <formula>1.5</formula>
    </cfRule>
    <cfRule type="cellIs" dxfId="6074" priority="446" operator="between">
      <formula>0.0001</formula>
      <formula>1.495</formula>
    </cfRule>
  </conditionalFormatting>
  <conditionalFormatting sqref="B1253:H1254">
    <cfRule type="cellIs" dxfId="6073" priority="443" operator="greaterThanOrEqual">
      <formula>1.5</formula>
    </cfRule>
    <cfRule type="cellIs" dxfId="6072" priority="444" operator="between">
      <formula>0.0001</formula>
      <formula>1.495</formula>
    </cfRule>
  </conditionalFormatting>
  <conditionalFormatting sqref="B1255:H1255">
    <cfRule type="cellIs" dxfId="6071" priority="441" operator="greaterThanOrEqual">
      <formula>1.5</formula>
    </cfRule>
    <cfRule type="cellIs" dxfId="6070" priority="442" operator="between">
      <formula>0.0001</formula>
      <formula>1.495</formula>
    </cfRule>
  </conditionalFormatting>
  <conditionalFormatting sqref="B1256:H1256">
    <cfRule type="cellIs" dxfId="6069" priority="439" operator="greaterThanOrEqual">
      <formula>1.5</formula>
    </cfRule>
    <cfRule type="cellIs" dxfId="6068" priority="440" operator="between">
      <formula>0.0001</formula>
      <formula>1.495</formula>
    </cfRule>
  </conditionalFormatting>
  <conditionalFormatting sqref="B1257:H1258">
    <cfRule type="cellIs" dxfId="6067" priority="437" operator="greaterThanOrEqual">
      <formula>1.5</formula>
    </cfRule>
    <cfRule type="cellIs" dxfId="6066" priority="438" operator="between">
      <formula>0.0001</formula>
      <formula>1.495</formula>
    </cfRule>
  </conditionalFormatting>
  <conditionalFormatting sqref="B1259:H1260">
    <cfRule type="cellIs" dxfId="6065" priority="435" operator="greaterThanOrEqual">
      <formula>1.5</formula>
    </cfRule>
    <cfRule type="cellIs" dxfId="6064" priority="436" operator="between">
      <formula>0.0001</formula>
      <formula>1.495</formula>
    </cfRule>
  </conditionalFormatting>
  <conditionalFormatting sqref="B1261:H1261">
    <cfRule type="cellIs" dxfId="6063" priority="433" operator="greaterThanOrEqual">
      <formula>1.5</formula>
    </cfRule>
    <cfRule type="cellIs" dxfId="6062" priority="434" operator="between">
      <formula>0.0001</formula>
      <formula>1.495</formula>
    </cfRule>
  </conditionalFormatting>
  <conditionalFormatting sqref="B1262:H1262">
    <cfRule type="cellIs" dxfId="6061" priority="431" operator="greaterThanOrEqual">
      <formula>1.5</formula>
    </cfRule>
    <cfRule type="cellIs" dxfId="6060" priority="432" operator="between">
      <formula>0.0001</formula>
      <formula>1.495</formula>
    </cfRule>
  </conditionalFormatting>
  <conditionalFormatting sqref="B1263:H1263">
    <cfRule type="cellIs" dxfId="6059" priority="429" operator="greaterThanOrEqual">
      <formula>1.5</formula>
    </cfRule>
    <cfRule type="cellIs" dxfId="6058" priority="430" operator="between">
      <formula>0.0001</formula>
      <formula>1.495</formula>
    </cfRule>
  </conditionalFormatting>
  <conditionalFormatting sqref="B1265:H1266">
    <cfRule type="cellIs" dxfId="6057" priority="427" operator="greaterThanOrEqual">
      <formula>1.5</formula>
    </cfRule>
    <cfRule type="cellIs" dxfId="6056" priority="428" operator="between">
      <formula>0.0001</formula>
      <formula>1.495</formula>
    </cfRule>
  </conditionalFormatting>
  <conditionalFormatting sqref="B1264:H1264">
    <cfRule type="cellIs" dxfId="6055" priority="425" operator="greaterThanOrEqual">
      <formula>1.5</formula>
    </cfRule>
    <cfRule type="cellIs" dxfId="6054" priority="426" operator="between">
      <formula>0.0001</formula>
      <formula>1.495</formula>
    </cfRule>
  </conditionalFormatting>
  <conditionalFormatting sqref="B1267:H1268">
    <cfRule type="cellIs" dxfId="6053" priority="423" operator="greaterThanOrEqual">
      <formula>1.5</formula>
    </cfRule>
    <cfRule type="cellIs" dxfId="6052" priority="424" operator="between">
      <formula>0.0001</formula>
      <formula>1.495</formula>
    </cfRule>
  </conditionalFormatting>
  <conditionalFormatting sqref="B1269:H1270">
    <cfRule type="cellIs" dxfId="6051" priority="421" operator="greaterThanOrEqual">
      <formula>1.5</formula>
    </cfRule>
    <cfRule type="cellIs" dxfId="6050" priority="422" operator="between">
      <formula>0.0001</formula>
      <formula>1.495</formula>
    </cfRule>
  </conditionalFormatting>
  <conditionalFormatting sqref="B1271:H1271">
    <cfRule type="cellIs" dxfId="6049" priority="419" operator="greaterThanOrEqual">
      <formula>1.5</formula>
    </cfRule>
    <cfRule type="cellIs" dxfId="6048" priority="420" operator="between">
      <formula>0.0001</formula>
      <formula>1.495</formula>
    </cfRule>
  </conditionalFormatting>
  <conditionalFormatting sqref="B1272:H1272">
    <cfRule type="cellIs" dxfId="6047" priority="417" operator="greaterThanOrEqual">
      <formula>1.5</formula>
    </cfRule>
    <cfRule type="cellIs" dxfId="6046" priority="418" operator="between">
      <formula>0.0001</formula>
      <formula>1.495</formula>
    </cfRule>
  </conditionalFormatting>
  <conditionalFormatting sqref="B1273:H1274">
    <cfRule type="cellIs" dxfId="6045" priority="415" operator="greaterThanOrEqual">
      <formula>1.5</formula>
    </cfRule>
    <cfRule type="cellIs" dxfId="6044" priority="416" operator="between">
      <formula>0.0001</formula>
      <formula>1.495</formula>
    </cfRule>
  </conditionalFormatting>
  <conditionalFormatting sqref="B1275:H1276">
    <cfRule type="cellIs" dxfId="6043" priority="413" operator="greaterThanOrEqual">
      <formula>1.5</formula>
    </cfRule>
    <cfRule type="cellIs" dxfId="6042" priority="414" operator="between">
      <formula>0.0001</formula>
      <formula>1.495</formula>
    </cfRule>
  </conditionalFormatting>
  <conditionalFormatting sqref="B1277:H1277">
    <cfRule type="cellIs" dxfId="6041" priority="411" operator="greaterThanOrEqual">
      <formula>1.5</formula>
    </cfRule>
    <cfRule type="cellIs" dxfId="6040" priority="412" operator="between">
      <formula>0.0001</formula>
      <formula>1.495</formula>
    </cfRule>
  </conditionalFormatting>
  <conditionalFormatting sqref="B1279:H1280">
    <cfRule type="cellIs" dxfId="6039" priority="409" operator="greaterThanOrEqual">
      <formula>1.5</formula>
    </cfRule>
    <cfRule type="cellIs" dxfId="6038" priority="410" operator="between">
      <formula>0.0001</formula>
      <formula>1.495</formula>
    </cfRule>
  </conditionalFormatting>
  <conditionalFormatting sqref="B1281:H1281">
    <cfRule type="cellIs" dxfId="6037" priority="407" operator="greaterThanOrEqual">
      <formula>1.5</formula>
    </cfRule>
    <cfRule type="cellIs" dxfId="6036" priority="408" operator="between">
      <formula>0.0001</formula>
      <formula>1.495</formula>
    </cfRule>
  </conditionalFormatting>
  <conditionalFormatting sqref="B1282:H1282">
    <cfRule type="cellIs" dxfId="6035" priority="405" operator="greaterThanOrEqual">
      <formula>1.5</formula>
    </cfRule>
    <cfRule type="cellIs" dxfId="6034" priority="406" operator="between">
      <formula>0.0001</formula>
      <formula>1.495</formula>
    </cfRule>
  </conditionalFormatting>
  <conditionalFormatting sqref="B1283:H1283">
    <cfRule type="cellIs" dxfId="6033" priority="403" operator="greaterThanOrEqual">
      <formula>1.5</formula>
    </cfRule>
    <cfRule type="cellIs" dxfId="6032" priority="404" operator="between">
      <formula>0.0001</formula>
      <formula>1.495</formula>
    </cfRule>
  </conditionalFormatting>
  <conditionalFormatting sqref="B1285:H1286">
    <cfRule type="cellIs" dxfId="6031" priority="401" operator="greaterThanOrEqual">
      <formula>1.5</formula>
    </cfRule>
    <cfRule type="cellIs" dxfId="6030" priority="402" operator="between">
      <formula>0.0001</formula>
      <formula>1.495</formula>
    </cfRule>
  </conditionalFormatting>
  <conditionalFormatting sqref="B1287:H1287">
    <cfRule type="cellIs" dxfId="6029" priority="399" operator="greaterThanOrEqual">
      <formula>1.5</formula>
    </cfRule>
    <cfRule type="cellIs" dxfId="6028" priority="400" operator="between">
      <formula>0.0001</formula>
      <formula>1.495</formula>
    </cfRule>
  </conditionalFormatting>
  <conditionalFormatting sqref="B1288:H1288">
    <cfRule type="cellIs" dxfId="6027" priority="397" operator="greaterThanOrEqual">
      <formula>1.5</formula>
    </cfRule>
    <cfRule type="cellIs" dxfId="6026" priority="398" operator="between">
      <formula>0.0001</formula>
      <formula>1.495</formula>
    </cfRule>
  </conditionalFormatting>
  <conditionalFormatting sqref="B1289:H1290">
    <cfRule type="cellIs" dxfId="6025" priority="395" operator="greaterThanOrEqual">
      <formula>1.5</formula>
    </cfRule>
    <cfRule type="cellIs" dxfId="6024" priority="396" operator="between">
      <formula>0.0001</formula>
      <formula>1.495</formula>
    </cfRule>
  </conditionalFormatting>
  <conditionalFormatting sqref="B1291:H1292">
    <cfRule type="cellIs" dxfId="6023" priority="393" operator="greaterThanOrEqual">
      <formula>1.5</formula>
    </cfRule>
    <cfRule type="cellIs" dxfId="6022" priority="394" operator="between">
      <formula>0.0001</formula>
      <formula>1.495</formula>
    </cfRule>
  </conditionalFormatting>
  <conditionalFormatting sqref="B1293:H1293">
    <cfRule type="cellIs" dxfId="6021" priority="391" operator="greaterThanOrEqual">
      <formula>1.5</formula>
    </cfRule>
    <cfRule type="cellIs" dxfId="6020" priority="392" operator="between">
      <formula>0.0001</formula>
      <formula>1.495</formula>
    </cfRule>
  </conditionalFormatting>
  <conditionalFormatting sqref="B1294:H1294">
    <cfRule type="cellIs" dxfId="6019" priority="389" operator="greaterThanOrEqual">
      <formula>1.5</formula>
    </cfRule>
    <cfRule type="cellIs" dxfId="6018" priority="390" operator="between">
      <formula>0.0001</formula>
      <formula>1.495</formula>
    </cfRule>
  </conditionalFormatting>
  <conditionalFormatting sqref="B1295:H1296">
    <cfRule type="cellIs" dxfId="6017" priority="387" operator="greaterThanOrEqual">
      <formula>1.5</formula>
    </cfRule>
    <cfRule type="cellIs" dxfId="6016" priority="388" operator="between">
      <formula>0.0001</formula>
      <formula>1.495</formula>
    </cfRule>
  </conditionalFormatting>
  <conditionalFormatting sqref="B1297:H1298">
    <cfRule type="cellIs" dxfId="6015" priority="385" operator="greaterThanOrEqual">
      <formula>1.5</formula>
    </cfRule>
    <cfRule type="cellIs" dxfId="6014" priority="386" operator="between">
      <formula>0.0001</formula>
      <formula>1.495</formula>
    </cfRule>
  </conditionalFormatting>
  <conditionalFormatting sqref="B1299:H1299">
    <cfRule type="cellIs" dxfId="6013" priority="383" operator="greaterThanOrEqual">
      <formula>1.5</formula>
    </cfRule>
    <cfRule type="cellIs" dxfId="6012" priority="384" operator="between">
      <formula>0.0001</formula>
      <formula>1.495</formula>
    </cfRule>
  </conditionalFormatting>
  <conditionalFormatting sqref="B1300:H1300">
    <cfRule type="cellIs" dxfId="6011" priority="381" operator="greaterThanOrEqual">
      <formula>1.5</formula>
    </cfRule>
    <cfRule type="cellIs" dxfId="6010" priority="382" operator="between">
      <formula>0.0001</formula>
      <formula>1.495</formula>
    </cfRule>
  </conditionalFormatting>
  <conditionalFormatting sqref="B1301:H1302">
    <cfRule type="cellIs" dxfId="6009" priority="379" operator="greaterThanOrEqual">
      <formula>1.5</formula>
    </cfRule>
    <cfRule type="cellIs" dxfId="6008" priority="380" operator="between">
      <formula>0.0001</formula>
      <formula>1.495</formula>
    </cfRule>
  </conditionalFormatting>
  <conditionalFormatting sqref="B1303:H1303">
    <cfRule type="cellIs" dxfId="6007" priority="377" operator="greaterThanOrEqual">
      <formula>1.5</formula>
    </cfRule>
    <cfRule type="cellIs" dxfId="6006" priority="378" operator="between">
      <formula>0.0001</formula>
      <formula>1.495</formula>
    </cfRule>
  </conditionalFormatting>
  <conditionalFormatting sqref="B1304:H1304">
    <cfRule type="cellIs" dxfId="6005" priority="375" operator="greaterThanOrEqual">
      <formula>1.5</formula>
    </cfRule>
    <cfRule type="cellIs" dxfId="6004" priority="376" operator="between">
      <formula>0.0001</formula>
      <formula>1.495</formula>
    </cfRule>
  </conditionalFormatting>
  <conditionalFormatting sqref="B1305:H1305">
    <cfRule type="cellIs" dxfId="6003" priority="373" operator="greaterThanOrEqual">
      <formula>1.5</formula>
    </cfRule>
    <cfRule type="cellIs" dxfId="6002" priority="374" operator="between">
      <formula>0.0001</formula>
      <formula>1.495</formula>
    </cfRule>
  </conditionalFormatting>
  <conditionalFormatting sqref="B1307:H1308">
    <cfRule type="cellIs" dxfId="6001" priority="371" operator="greaterThanOrEqual">
      <formula>1.5</formula>
    </cfRule>
    <cfRule type="cellIs" dxfId="6000" priority="372" operator="between">
      <formula>0.0001</formula>
      <formula>1.495</formula>
    </cfRule>
  </conditionalFormatting>
  <conditionalFormatting sqref="B1309:H1309">
    <cfRule type="cellIs" dxfId="5999" priority="369" operator="greaterThanOrEqual">
      <formula>1.5</formula>
    </cfRule>
    <cfRule type="cellIs" dxfId="5998" priority="370" operator="between">
      <formula>0.0001</formula>
      <formula>1.495</formula>
    </cfRule>
  </conditionalFormatting>
  <conditionalFormatting sqref="B1310:H1310">
    <cfRule type="cellIs" dxfId="5997" priority="367" operator="greaterThanOrEqual">
      <formula>1.5</formula>
    </cfRule>
    <cfRule type="cellIs" dxfId="5996" priority="368" operator="between">
      <formula>0.0001</formula>
      <formula>1.495</formula>
    </cfRule>
  </conditionalFormatting>
  <conditionalFormatting sqref="B1311:H1311">
    <cfRule type="cellIs" dxfId="5995" priority="365" operator="greaterThanOrEqual">
      <formula>1.5</formula>
    </cfRule>
    <cfRule type="cellIs" dxfId="5994" priority="366" operator="between">
      <formula>0.0001</formula>
      <formula>1.495</formula>
    </cfRule>
  </conditionalFormatting>
  <conditionalFormatting sqref="B1312:H1312">
    <cfRule type="cellIs" dxfId="5993" priority="363" operator="greaterThanOrEqual">
      <formula>1.5</formula>
    </cfRule>
    <cfRule type="cellIs" dxfId="5992" priority="364" operator="between">
      <formula>0.0001</formula>
      <formula>1.495</formula>
    </cfRule>
  </conditionalFormatting>
  <conditionalFormatting sqref="B1313:H1314">
    <cfRule type="cellIs" dxfId="5991" priority="361" operator="greaterThanOrEqual">
      <formula>1.5</formula>
    </cfRule>
    <cfRule type="cellIs" dxfId="5990" priority="362" operator="between">
      <formula>0.0001</formula>
      <formula>1.495</formula>
    </cfRule>
  </conditionalFormatting>
  <conditionalFormatting sqref="B1315:H1315">
    <cfRule type="cellIs" dxfId="5989" priority="359" operator="greaterThanOrEqual">
      <formula>1.5</formula>
    </cfRule>
    <cfRule type="cellIs" dxfId="5988" priority="360" operator="between">
      <formula>0.0001</formula>
      <formula>1.495</formula>
    </cfRule>
  </conditionalFormatting>
  <conditionalFormatting sqref="B1316:H1316">
    <cfRule type="cellIs" dxfId="5987" priority="357" operator="greaterThanOrEqual">
      <formula>1.5</formula>
    </cfRule>
    <cfRule type="cellIs" dxfId="5986" priority="358" operator="between">
      <formula>0.0001</formula>
      <formula>1.495</formula>
    </cfRule>
  </conditionalFormatting>
  <conditionalFormatting sqref="B1317:H1318">
    <cfRule type="cellIs" dxfId="5985" priority="355" operator="greaterThanOrEqual">
      <formula>1.5</formula>
    </cfRule>
    <cfRule type="cellIs" dxfId="5984" priority="356" operator="between">
      <formula>0.0001</formula>
      <formula>1.495</formula>
    </cfRule>
  </conditionalFormatting>
  <conditionalFormatting sqref="B1319:H1320">
    <cfRule type="cellIs" dxfId="5983" priority="353" operator="greaterThanOrEqual">
      <formula>1.5</formula>
    </cfRule>
    <cfRule type="cellIs" dxfId="5982" priority="354" operator="between">
      <formula>0.0001</formula>
      <formula>1.495</formula>
    </cfRule>
  </conditionalFormatting>
  <conditionalFormatting sqref="B1321:H1321">
    <cfRule type="cellIs" dxfId="5981" priority="351" operator="greaterThanOrEqual">
      <formula>1.5</formula>
    </cfRule>
    <cfRule type="cellIs" dxfId="5980" priority="352" operator="between">
      <formula>0.0001</formula>
      <formula>1.495</formula>
    </cfRule>
  </conditionalFormatting>
  <conditionalFormatting sqref="B1322:H1322">
    <cfRule type="cellIs" dxfId="5979" priority="349" operator="greaterThanOrEqual">
      <formula>1.5</formula>
    </cfRule>
    <cfRule type="cellIs" dxfId="5978" priority="350" operator="between">
      <formula>0.0001</formula>
      <formula>1.495</formula>
    </cfRule>
  </conditionalFormatting>
  <conditionalFormatting sqref="B1323:H1324">
    <cfRule type="cellIs" dxfId="5977" priority="347" operator="greaterThanOrEqual">
      <formula>1.5</formula>
    </cfRule>
    <cfRule type="cellIs" dxfId="5976" priority="348" operator="between">
      <formula>0.0001</formula>
      <formula>1.495</formula>
    </cfRule>
  </conditionalFormatting>
  <conditionalFormatting sqref="B1325:H1326">
    <cfRule type="cellIs" dxfId="5975" priority="345" operator="greaterThanOrEqual">
      <formula>1.5</formula>
    </cfRule>
    <cfRule type="cellIs" dxfId="5974" priority="346" operator="between">
      <formula>0.0001</formula>
      <formula>1.495</formula>
    </cfRule>
  </conditionalFormatting>
  <conditionalFormatting sqref="B1327:H1327">
    <cfRule type="cellIs" dxfId="5973" priority="343" operator="greaterThanOrEqual">
      <formula>1.5</formula>
    </cfRule>
    <cfRule type="cellIs" dxfId="5972" priority="344" operator="between">
      <formula>0.0001</formula>
      <formula>1.495</formula>
    </cfRule>
  </conditionalFormatting>
  <conditionalFormatting sqref="B1329:H1330">
    <cfRule type="cellIs" dxfId="5971" priority="341" operator="greaterThanOrEqual">
      <formula>1.5</formula>
    </cfRule>
    <cfRule type="cellIs" dxfId="5970" priority="342" operator="between">
      <formula>0.0001</formula>
      <formula>1.495</formula>
    </cfRule>
  </conditionalFormatting>
  <conditionalFormatting sqref="B1331:H1332">
    <cfRule type="cellIs" dxfId="5969" priority="339" operator="greaterThanOrEqual">
      <formula>1.5</formula>
    </cfRule>
    <cfRule type="cellIs" dxfId="5968" priority="340" operator="between">
      <formula>0.0001</formula>
      <formula>1.495</formula>
    </cfRule>
  </conditionalFormatting>
  <conditionalFormatting sqref="B1335:H1335">
    <cfRule type="cellIs" dxfId="5967" priority="337" operator="greaterThanOrEqual">
      <formula>1.5</formula>
    </cfRule>
    <cfRule type="cellIs" dxfId="5966" priority="338" operator="between">
      <formula>0.0001</formula>
      <formula>1.495</formula>
    </cfRule>
  </conditionalFormatting>
  <conditionalFormatting sqref="B1336:H1336">
    <cfRule type="cellIs" dxfId="5965" priority="335" operator="greaterThanOrEqual">
      <formula>1.5</formula>
    </cfRule>
    <cfRule type="cellIs" dxfId="5964" priority="336" operator="between">
      <formula>0.0001</formula>
      <formula>1.495</formula>
    </cfRule>
  </conditionalFormatting>
  <conditionalFormatting sqref="B1337:H1338">
    <cfRule type="cellIs" dxfId="5963" priority="333" operator="greaterThanOrEqual">
      <formula>1.5</formula>
    </cfRule>
    <cfRule type="cellIs" dxfId="5962" priority="334" operator="between">
      <formula>0.0001</formula>
      <formula>1.495</formula>
    </cfRule>
  </conditionalFormatting>
  <conditionalFormatting sqref="B1339:H1340">
    <cfRule type="cellIs" dxfId="5961" priority="331" operator="greaterThanOrEqual">
      <formula>1.5</formula>
    </cfRule>
    <cfRule type="cellIs" dxfId="5960" priority="332" operator="between">
      <formula>0.0001</formula>
      <formula>1.495</formula>
    </cfRule>
  </conditionalFormatting>
  <conditionalFormatting sqref="B1341:H1342">
    <cfRule type="cellIs" dxfId="5959" priority="329" operator="greaterThanOrEqual">
      <formula>1.5</formula>
    </cfRule>
    <cfRule type="cellIs" dxfId="5958" priority="330" operator="between">
      <formula>0.0001</formula>
      <formula>1.495</formula>
    </cfRule>
  </conditionalFormatting>
  <conditionalFormatting sqref="B1343:H1343">
    <cfRule type="cellIs" dxfId="5957" priority="327" operator="greaterThanOrEqual">
      <formula>1.5</formula>
    </cfRule>
    <cfRule type="cellIs" dxfId="5956" priority="328" operator="between">
      <formula>0.0001</formula>
      <formula>1.495</formula>
    </cfRule>
  </conditionalFormatting>
  <conditionalFormatting sqref="B1345:H1345">
    <cfRule type="cellIs" dxfId="5955" priority="325" operator="greaterThanOrEqual">
      <formula>1.5</formula>
    </cfRule>
    <cfRule type="cellIs" dxfId="5954" priority="326" operator="between">
      <formula>0.0001</formula>
      <formula>1.495</formula>
    </cfRule>
  </conditionalFormatting>
  <conditionalFormatting sqref="B1346:H1346">
    <cfRule type="cellIs" dxfId="5953" priority="323" operator="greaterThanOrEqual">
      <formula>1.5</formula>
    </cfRule>
    <cfRule type="cellIs" dxfId="5952" priority="324" operator="between">
      <formula>0.0001</formula>
      <formula>1.495</formula>
    </cfRule>
  </conditionalFormatting>
  <conditionalFormatting sqref="B1347:H1348">
    <cfRule type="cellIs" dxfId="5951" priority="321" operator="greaterThanOrEqual">
      <formula>1.5</formula>
    </cfRule>
    <cfRule type="cellIs" dxfId="5950" priority="322" operator="between">
      <formula>0.0001</formula>
      <formula>1.495</formula>
    </cfRule>
  </conditionalFormatting>
  <conditionalFormatting sqref="B1349:H1349">
    <cfRule type="cellIs" dxfId="5949" priority="319" operator="greaterThanOrEqual">
      <formula>1.5</formula>
    </cfRule>
    <cfRule type="cellIs" dxfId="5948" priority="320" operator="between">
      <formula>0.0001</formula>
      <formula>1.495</formula>
    </cfRule>
  </conditionalFormatting>
  <conditionalFormatting sqref="B1350:H1350">
    <cfRule type="cellIs" dxfId="5947" priority="317" operator="greaterThanOrEqual">
      <formula>1.5</formula>
    </cfRule>
    <cfRule type="cellIs" dxfId="5946" priority="318" operator="between">
      <formula>0.0001</formula>
      <formula>1.495</formula>
    </cfRule>
  </conditionalFormatting>
  <conditionalFormatting sqref="B1351:H1352">
    <cfRule type="cellIs" dxfId="5945" priority="315" operator="greaterThanOrEqual">
      <formula>1.5</formula>
    </cfRule>
    <cfRule type="cellIs" dxfId="5944" priority="316" operator="between">
      <formula>0.0001</formula>
      <formula>1.495</formula>
    </cfRule>
  </conditionalFormatting>
  <conditionalFormatting sqref="B1353:H1353">
    <cfRule type="cellIs" dxfId="5943" priority="313" operator="greaterThanOrEqual">
      <formula>1.5</formula>
    </cfRule>
    <cfRule type="cellIs" dxfId="5942" priority="314" operator="between">
      <formula>0.0001</formula>
      <formula>1.495</formula>
    </cfRule>
  </conditionalFormatting>
  <conditionalFormatting sqref="B1354:H1354">
    <cfRule type="cellIs" dxfId="5941" priority="311" operator="greaterThanOrEqual">
      <formula>1.5</formula>
    </cfRule>
    <cfRule type="cellIs" dxfId="5940" priority="312" operator="between">
      <formula>0.0001</formula>
      <formula>1.495</formula>
    </cfRule>
  </conditionalFormatting>
  <conditionalFormatting sqref="B1355:H1355">
    <cfRule type="cellIs" dxfId="5939" priority="309" operator="greaterThanOrEqual">
      <formula>1.5</formula>
    </cfRule>
    <cfRule type="cellIs" dxfId="5938" priority="310" operator="between">
      <formula>0.0001</formula>
      <formula>1.495</formula>
    </cfRule>
  </conditionalFormatting>
  <conditionalFormatting sqref="B1356:H1356">
    <cfRule type="cellIs" dxfId="5937" priority="307" operator="greaterThanOrEqual">
      <formula>1.5</formula>
    </cfRule>
    <cfRule type="cellIs" dxfId="5936" priority="308" operator="between">
      <formula>0.0001</formula>
      <formula>1.495</formula>
    </cfRule>
  </conditionalFormatting>
  <conditionalFormatting sqref="B1357:H1358">
    <cfRule type="cellIs" dxfId="5935" priority="305" operator="greaterThanOrEqual">
      <formula>1.5</formula>
    </cfRule>
    <cfRule type="cellIs" dxfId="5934" priority="306" operator="between">
      <formula>0.0001</formula>
      <formula>1.495</formula>
    </cfRule>
  </conditionalFormatting>
  <conditionalFormatting sqref="B1359:H1359">
    <cfRule type="cellIs" dxfId="5933" priority="303" operator="greaterThanOrEqual">
      <formula>1.5</formula>
    </cfRule>
    <cfRule type="cellIs" dxfId="5932" priority="304" operator="between">
      <formula>0.0001</formula>
      <formula>1.495</formula>
    </cfRule>
  </conditionalFormatting>
  <conditionalFormatting sqref="B1361:H1362">
    <cfRule type="cellIs" dxfId="5931" priority="301" operator="greaterThanOrEqual">
      <formula>1.5</formula>
    </cfRule>
    <cfRule type="cellIs" dxfId="5930" priority="302" operator="between">
      <formula>0.0001</formula>
      <formula>1.495</formula>
    </cfRule>
  </conditionalFormatting>
  <conditionalFormatting sqref="B1360:H1360">
    <cfRule type="cellIs" dxfId="5929" priority="299" operator="greaterThanOrEqual">
      <formula>1.5</formula>
    </cfRule>
    <cfRule type="cellIs" dxfId="5928" priority="300" operator="between">
      <formula>0.0001</formula>
      <formula>1.495</formula>
    </cfRule>
  </conditionalFormatting>
  <conditionalFormatting sqref="B1363:H1363">
    <cfRule type="cellIs" dxfId="5927" priority="297" operator="greaterThanOrEqual">
      <formula>1.5</formula>
    </cfRule>
    <cfRule type="cellIs" dxfId="5926" priority="298" operator="between">
      <formula>0.0001</formula>
      <formula>1.495</formula>
    </cfRule>
  </conditionalFormatting>
  <conditionalFormatting sqref="B1364:H1364">
    <cfRule type="cellIs" dxfId="5925" priority="295" operator="greaterThanOrEqual">
      <formula>1.5</formula>
    </cfRule>
    <cfRule type="cellIs" dxfId="5924" priority="296" operator="between">
      <formula>0.0001</formula>
      <formula>1.495</formula>
    </cfRule>
  </conditionalFormatting>
  <conditionalFormatting sqref="B1365:H1366">
    <cfRule type="cellIs" dxfId="5923" priority="293" operator="greaterThanOrEqual">
      <formula>1.5</formula>
    </cfRule>
    <cfRule type="cellIs" dxfId="5922" priority="294" operator="between">
      <formula>0.0001</formula>
      <formula>1.495</formula>
    </cfRule>
  </conditionalFormatting>
  <conditionalFormatting sqref="B1367:H1368">
    <cfRule type="cellIs" dxfId="5921" priority="291" operator="greaterThanOrEqual">
      <formula>1.5</formula>
    </cfRule>
    <cfRule type="cellIs" dxfId="5920" priority="292" operator="between">
      <formula>0.0001</formula>
      <formula>1.495</formula>
    </cfRule>
  </conditionalFormatting>
  <conditionalFormatting sqref="B1369:H1369">
    <cfRule type="cellIs" dxfId="5919" priority="289" operator="greaterThanOrEqual">
      <formula>1.5</formula>
    </cfRule>
    <cfRule type="cellIs" dxfId="5918" priority="290" operator="between">
      <formula>0.0001</formula>
      <formula>1.495</formula>
    </cfRule>
  </conditionalFormatting>
  <conditionalFormatting sqref="B1370:H1370">
    <cfRule type="cellIs" dxfId="5917" priority="287" operator="greaterThanOrEqual">
      <formula>1.5</formula>
    </cfRule>
    <cfRule type="cellIs" dxfId="5916" priority="288" operator="between">
      <formula>0.0001</formula>
      <formula>1.495</formula>
    </cfRule>
  </conditionalFormatting>
  <conditionalFormatting sqref="B1371:H1371">
    <cfRule type="cellIs" dxfId="5915" priority="285" operator="greaterThanOrEqual">
      <formula>1.5</formula>
    </cfRule>
    <cfRule type="cellIs" dxfId="5914" priority="286" operator="between">
      <formula>0.0001</formula>
      <formula>1.495</formula>
    </cfRule>
  </conditionalFormatting>
  <conditionalFormatting sqref="B1372:H1372">
    <cfRule type="cellIs" dxfId="5913" priority="283" operator="greaterThanOrEqual">
      <formula>1.5</formula>
    </cfRule>
    <cfRule type="cellIs" dxfId="5912" priority="284" operator="between">
      <formula>0.0001</formula>
      <formula>1.495</formula>
    </cfRule>
  </conditionalFormatting>
  <conditionalFormatting sqref="B1373:H1374">
    <cfRule type="cellIs" dxfId="5911" priority="281" operator="greaterThanOrEqual">
      <formula>1.5</formula>
    </cfRule>
    <cfRule type="cellIs" dxfId="5910" priority="282" operator="between">
      <formula>0.0001</formula>
      <formula>1.495</formula>
    </cfRule>
  </conditionalFormatting>
  <conditionalFormatting sqref="B1375:H1375">
    <cfRule type="cellIs" dxfId="5909" priority="279" operator="greaterThanOrEqual">
      <formula>1.5</formula>
    </cfRule>
    <cfRule type="cellIs" dxfId="5908" priority="280" operator="between">
      <formula>0.0001</formula>
      <formula>1.495</formula>
    </cfRule>
  </conditionalFormatting>
  <conditionalFormatting sqref="B1376:H1376">
    <cfRule type="cellIs" dxfId="5907" priority="277" operator="greaterThanOrEqual">
      <formula>1.5</formula>
    </cfRule>
    <cfRule type="cellIs" dxfId="5906" priority="278" operator="between">
      <formula>0.0001</formula>
      <formula>1.495</formula>
    </cfRule>
  </conditionalFormatting>
  <conditionalFormatting sqref="B1377:H1377">
    <cfRule type="cellIs" dxfId="5905" priority="275" operator="greaterThanOrEqual">
      <formula>1.5</formula>
    </cfRule>
    <cfRule type="cellIs" dxfId="5904" priority="276" operator="between">
      <formula>0.0001</formula>
      <formula>1.495</formula>
    </cfRule>
  </conditionalFormatting>
  <conditionalFormatting sqref="B1378:H1378">
    <cfRule type="cellIs" dxfId="5903" priority="273" operator="greaterThanOrEqual">
      <formula>1.5</formula>
    </cfRule>
    <cfRule type="cellIs" dxfId="5902" priority="274" operator="between">
      <formula>0.0001</formula>
      <formula>1.495</formula>
    </cfRule>
  </conditionalFormatting>
  <conditionalFormatting sqref="B1379:H1380">
    <cfRule type="cellIs" dxfId="5901" priority="271" operator="greaterThanOrEqual">
      <formula>1.5</formula>
    </cfRule>
    <cfRule type="cellIs" dxfId="5900" priority="272" operator="between">
      <formula>0.0001</formula>
      <formula>1.495</formula>
    </cfRule>
  </conditionalFormatting>
  <conditionalFormatting sqref="B1381:H1382">
    <cfRule type="cellIs" dxfId="5899" priority="269" operator="greaterThanOrEqual">
      <formula>1.5</formula>
    </cfRule>
    <cfRule type="cellIs" dxfId="5898" priority="270" operator="between">
      <formula>0.0001</formula>
      <formula>1.495</formula>
    </cfRule>
  </conditionalFormatting>
  <conditionalFormatting sqref="B1383:H1383">
    <cfRule type="cellIs" dxfId="5897" priority="267" operator="greaterThanOrEqual">
      <formula>1.5</formula>
    </cfRule>
    <cfRule type="cellIs" dxfId="5896" priority="268" operator="between">
      <formula>0.0001</formula>
      <formula>1.495</formula>
    </cfRule>
  </conditionalFormatting>
  <conditionalFormatting sqref="B1384:H1384">
    <cfRule type="cellIs" dxfId="5895" priority="265" operator="greaterThanOrEqual">
      <formula>1.5</formula>
    </cfRule>
    <cfRule type="cellIs" dxfId="5894" priority="266" operator="between">
      <formula>0.0001</formula>
      <formula>1.495</formula>
    </cfRule>
  </conditionalFormatting>
  <conditionalFormatting sqref="B1385:H1386">
    <cfRule type="cellIs" dxfId="5893" priority="263" operator="greaterThanOrEqual">
      <formula>1.5</formula>
    </cfRule>
    <cfRule type="cellIs" dxfId="5892" priority="264" operator="between">
      <formula>0.0001</formula>
      <formula>1.495</formula>
    </cfRule>
  </conditionalFormatting>
  <conditionalFormatting sqref="B1387:H1388">
    <cfRule type="cellIs" dxfId="5891" priority="261" operator="greaterThanOrEqual">
      <formula>1.5</formula>
    </cfRule>
    <cfRule type="cellIs" dxfId="5890" priority="262" operator="between">
      <formula>0.0001</formula>
      <formula>1.495</formula>
    </cfRule>
  </conditionalFormatting>
  <conditionalFormatting sqref="B1389:H1389">
    <cfRule type="cellIs" dxfId="5889" priority="259" operator="greaterThanOrEqual">
      <formula>1.5</formula>
    </cfRule>
    <cfRule type="cellIs" dxfId="5888" priority="260" operator="between">
      <formula>0.0001</formula>
      <formula>1.495</formula>
    </cfRule>
  </conditionalFormatting>
  <conditionalFormatting sqref="B1390:H1390">
    <cfRule type="cellIs" dxfId="5887" priority="257" operator="greaterThanOrEqual">
      <formula>1.5</formula>
    </cfRule>
    <cfRule type="cellIs" dxfId="5886" priority="258" operator="between">
      <formula>0.0001</formula>
      <formula>1.495</formula>
    </cfRule>
  </conditionalFormatting>
  <conditionalFormatting sqref="B1391:H1392">
    <cfRule type="cellIs" dxfId="5885" priority="255" operator="greaterThanOrEqual">
      <formula>1.5</formula>
    </cfRule>
    <cfRule type="cellIs" dxfId="5884" priority="256" operator="between">
      <formula>0.0001</formula>
      <formula>1.495</formula>
    </cfRule>
  </conditionalFormatting>
  <conditionalFormatting sqref="B1393:H1393">
    <cfRule type="cellIs" dxfId="5883" priority="253" operator="greaterThanOrEqual">
      <formula>1.5</formula>
    </cfRule>
    <cfRule type="cellIs" dxfId="5882" priority="254" operator="between">
      <formula>0.0001</formula>
      <formula>1.495</formula>
    </cfRule>
  </conditionalFormatting>
  <conditionalFormatting sqref="B1394:H1394">
    <cfRule type="cellIs" dxfId="5881" priority="251" operator="greaterThanOrEqual">
      <formula>1.5</formula>
    </cfRule>
    <cfRule type="cellIs" dxfId="5880" priority="252" operator="between">
      <formula>0.0001</formula>
      <formula>1.495</formula>
    </cfRule>
  </conditionalFormatting>
  <conditionalFormatting sqref="B1395:H1396">
    <cfRule type="cellIs" dxfId="5879" priority="249" operator="greaterThanOrEqual">
      <formula>1.5</formula>
    </cfRule>
    <cfRule type="cellIs" dxfId="5878" priority="250" operator="between">
      <formula>0.0001</formula>
      <formula>1.495</formula>
    </cfRule>
  </conditionalFormatting>
  <conditionalFormatting sqref="B1397:H1398">
    <cfRule type="cellIs" dxfId="5877" priority="247" operator="greaterThanOrEqual">
      <formula>1.5</formula>
    </cfRule>
    <cfRule type="cellIs" dxfId="5876" priority="248" operator="between">
      <formula>0.0001</formula>
      <formula>1.495</formula>
    </cfRule>
  </conditionalFormatting>
  <conditionalFormatting sqref="B1399:H1399">
    <cfRule type="cellIs" dxfId="5875" priority="245" operator="greaterThanOrEqual">
      <formula>1.5</formula>
    </cfRule>
    <cfRule type="cellIs" dxfId="5874" priority="246" operator="between">
      <formula>0.0001</formula>
      <formula>1.495</formula>
    </cfRule>
  </conditionalFormatting>
  <conditionalFormatting sqref="B1400:H1400">
    <cfRule type="cellIs" dxfId="5873" priority="243" operator="greaterThanOrEqual">
      <formula>1.5</formula>
    </cfRule>
    <cfRule type="cellIs" dxfId="5872" priority="244" operator="between">
      <formula>0.0001</formula>
      <formula>1.495</formula>
    </cfRule>
  </conditionalFormatting>
  <conditionalFormatting sqref="B1401:H1402">
    <cfRule type="cellIs" dxfId="5871" priority="241" operator="greaterThanOrEqual">
      <formula>1.5</formula>
    </cfRule>
    <cfRule type="cellIs" dxfId="5870" priority="242" operator="between">
      <formula>0.0001</formula>
      <formula>1.495</formula>
    </cfRule>
  </conditionalFormatting>
  <conditionalFormatting sqref="B1403:H1403">
    <cfRule type="cellIs" dxfId="5869" priority="239" operator="greaterThanOrEqual">
      <formula>1.5</formula>
    </cfRule>
    <cfRule type="cellIs" dxfId="5868" priority="240" operator="between">
      <formula>0.0001</formula>
      <formula>1.495</formula>
    </cfRule>
  </conditionalFormatting>
  <conditionalFormatting sqref="B1404:H1404">
    <cfRule type="cellIs" dxfId="5867" priority="237" operator="greaterThanOrEqual">
      <formula>1.5</formula>
    </cfRule>
    <cfRule type="cellIs" dxfId="5866" priority="238" operator="between">
      <formula>0.0001</formula>
      <formula>1.495</formula>
    </cfRule>
  </conditionalFormatting>
  <conditionalFormatting sqref="B1405:H1406">
    <cfRule type="cellIs" dxfId="5865" priority="233" operator="greaterThanOrEqual">
      <formula>1.5</formula>
    </cfRule>
    <cfRule type="cellIs" dxfId="5864" priority="234" operator="between">
      <formula>0.0001</formula>
      <formula>1.495</formula>
    </cfRule>
  </conditionalFormatting>
  <conditionalFormatting sqref="B1407:H1408">
    <cfRule type="cellIs" dxfId="5863" priority="231" operator="greaterThanOrEqual">
      <formula>1.5</formula>
    </cfRule>
    <cfRule type="cellIs" dxfId="5862" priority="232" operator="between">
      <formula>0.0001</formula>
      <formula>1.495</formula>
    </cfRule>
  </conditionalFormatting>
  <conditionalFormatting sqref="B1409:H1410">
    <cfRule type="cellIs" dxfId="5861" priority="229" operator="greaterThanOrEqual">
      <formula>1.5</formula>
    </cfRule>
    <cfRule type="cellIs" dxfId="5860" priority="230" operator="between">
      <formula>0.0001</formula>
      <formula>1.495</formula>
    </cfRule>
  </conditionalFormatting>
  <conditionalFormatting sqref="B1411:H1412">
    <cfRule type="cellIs" dxfId="5859" priority="227" operator="greaterThanOrEqual">
      <formula>1.5</formula>
    </cfRule>
    <cfRule type="cellIs" dxfId="5858" priority="228" operator="between">
      <formula>0.0001</formula>
      <formula>1.495</formula>
    </cfRule>
  </conditionalFormatting>
  <conditionalFormatting sqref="B1413:H1414">
    <cfRule type="cellIs" dxfId="5857" priority="225" operator="greaterThanOrEqual">
      <formula>1.5</formula>
    </cfRule>
    <cfRule type="cellIs" dxfId="5856" priority="226" operator="between">
      <formula>0.0001</formula>
      <formula>1.495</formula>
    </cfRule>
  </conditionalFormatting>
  <conditionalFormatting sqref="B1415:H1415">
    <cfRule type="cellIs" dxfId="5855" priority="223" operator="greaterThanOrEqual">
      <formula>1.5</formula>
    </cfRule>
    <cfRule type="cellIs" dxfId="5854" priority="224" operator="between">
      <formula>0.0001</formula>
      <formula>1.495</formula>
    </cfRule>
  </conditionalFormatting>
  <conditionalFormatting sqref="B1417:H1418">
    <cfRule type="cellIs" dxfId="5853" priority="221" operator="greaterThanOrEqual">
      <formula>1.5</formula>
    </cfRule>
    <cfRule type="cellIs" dxfId="5852" priority="222" operator="between">
      <formula>0.0001</formula>
      <formula>1.495</formula>
    </cfRule>
  </conditionalFormatting>
  <conditionalFormatting sqref="B1419:H1420">
    <cfRule type="cellIs" dxfId="5851" priority="219" operator="greaterThanOrEqual">
      <formula>1.5</formula>
    </cfRule>
    <cfRule type="cellIs" dxfId="5850" priority="220" operator="between">
      <formula>0.0001</formula>
      <formula>1.495</formula>
    </cfRule>
  </conditionalFormatting>
  <conditionalFormatting sqref="B1421:H1421">
    <cfRule type="cellIs" dxfId="5849" priority="217" operator="greaterThanOrEqual">
      <formula>1.5</formula>
    </cfRule>
    <cfRule type="cellIs" dxfId="5848" priority="218" operator="between">
      <formula>0.0001</formula>
      <formula>1.495</formula>
    </cfRule>
  </conditionalFormatting>
  <conditionalFormatting sqref="B1422:H1422">
    <cfRule type="cellIs" dxfId="5847" priority="215" operator="greaterThanOrEqual">
      <formula>1.5</formula>
    </cfRule>
    <cfRule type="cellIs" dxfId="5846" priority="216" operator="between">
      <formula>0.0001</formula>
      <formula>1.495</formula>
    </cfRule>
  </conditionalFormatting>
  <conditionalFormatting sqref="B1423:H1424">
    <cfRule type="cellIs" dxfId="5845" priority="213" operator="greaterThanOrEqual">
      <formula>1.5</formula>
    </cfRule>
    <cfRule type="cellIs" dxfId="5844" priority="214" operator="between">
      <formula>0.0001</formula>
      <formula>1.495</formula>
    </cfRule>
  </conditionalFormatting>
  <conditionalFormatting sqref="B1425:H1425">
    <cfRule type="cellIs" dxfId="5843" priority="211" operator="greaterThanOrEqual">
      <formula>1.5</formula>
    </cfRule>
    <cfRule type="cellIs" dxfId="5842" priority="212" operator="between">
      <formula>0.0001</formula>
      <formula>1.495</formula>
    </cfRule>
  </conditionalFormatting>
  <conditionalFormatting sqref="B1426:H1426">
    <cfRule type="cellIs" dxfId="5841" priority="209" operator="greaterThanOrEqual">
      <formula>1.5</formula>
    </cfRule>
    <cfRule type="cellIs" dxfId="5840" priority="210" operator="between">
      <formula>0.0001</formula>
      <formula>1.495</formula>
    </cfRule>
  </conditionalFormatting>
  <conditionalFormatting sqref="B1427:H1427">
    <cfRule type="cellIs" dxfId="5839" priority="207" operator="greaterThanOrEqual">
      <formula>1.5</formula>
    </cfRule>
    <cfRule type="cellIs" dxfId="5838" priority="208" operator="between">
      <formula>0.0001</formula>
      <formula>1.495</formula>
    </cfRule>
  </conditionalFormatting>
  <conditionalFormatting sqref="B1429:H1429">
    <cfRule type="cellIs" dxfId="5837" priority="205" operator="greaterThanOrEqual">
      <formula>1.5</formula>
    </cfRule>
    <cfRule type="cellIs" dxfId="5836" priority="206" operator="between">
      <formula>0.0001</formula>
      <formula>1.495</formula>
    </cfRule>
  </conditionalFormatting>
  <conditionalFormatting sqref="B1430:H1430">
    <cfRule type="cellIs" dxfId="5835" priority="203" operator="greaterThanOrEqual">
      <formula>1.5</formula>
    </cfRule>
    <cfRule type="cellIs" dxfId="5834" priority="204" operator="between">
      <formula>0.0001</formula>
      <formula>1.495</formula>
    </cfRule>
  </conditionalFormatting>
  <conditionalFormatting sqref="B1431:H1431">
    <cfRule type="cellIs" dxfId="5833" priority="201" operator="greaterThanOrEqual">
      <formula>1.5</formula>
    </cfRule>
    <cfRule type="cellIs" dxfId="5832" priority="202" operator="between">
      <formula>0.0001</formula>
      <formula>1.495</formula>
    </cfRule>
  </conditionalFormatting>
  <conditionalFormatting sqref="B1432:H1432">
    <cfRule type="cellIs" dxfId="5831" priority="199" operator="greaterThanOrEqual">
      <formula>1.5</formula>
    </cfRule>
    <cfRule type="cellIs" dxfId="5830" priority="200" operator="between">
      <formula>0.0001</formula>
      <formula>1.495</formula>
    </cfRule>
  </conditionalFormatting>
  <conditionalFormatting sqref="B1433:H1434">
    <cfRule type="cellIs" dxfId="5829" priority="197" operator="greaterThanOrEqual">
      <formula>1.5</formula>
    </cfRule>
    <cfRule type="cellIs" dxfId="5828" priority="198" operator="between">
      <formula>0.0001</formula>
      <formula>1.495</formula>
    </cfRule>
  </conditionalFormatting>
  <conditionalFormatting sqref="B1435:H1436">
    <cfRule type="cellIs" dxfId="5827" priority="195" operator="greaterThanOrEqual">
      <formula>1.5</formula>
    </cfRule>
    <cfRule type="cellIs" dxfId="5826" priority="196" operator="between">
      <formula>0.0001</formula>
      <formula>1.495</formula>
    </cfRule>
  </conditionalFormatting>
  <conditionalFormatting sqref="B1437:H1437">
    <cfRule type="cellIs" dxfId="5825" priority="193" operator="greaterThanOrEqual">
      <formula>1.5</formula>
    </cfRule>
    <cfRule type="cellIs" dxfId="5824" priority="194" operator="between">
      <formula>0.0001</formula>
      <formula>1.495</formula>
    </cfRule>
  </conditionalFormatting>
  <conditionalFormatting sqref="B1438:H1438">
    <cfRule type="cellIs" dxfId="5823" priority="191" operator="greaterThanOrEqual">
      <formula>1.5</formula>
    </cfRule>
    <cfRule type="cellIs" dxfId="5822" priority="192" operator="between">
      <formula>0.0001</formula>
      <formula>1.495</formula>
    </cfRule>
  </conditionalFormatting>
  <conditionalFormatting sqref="B1439:H1440">
    <cfRule type="cellIs" dxfId="5821" priority="189" operator="greaterThanOrEqual">
      <formula>1.5</formula>
    </cfRule>
    <cfRule type="cellIs" dxfId="5820" priority="190" operator="between">
      <formula>0.0001</formula>
      <formula>1.495</formula>
    </cfRule>
  </conditionalFormatting>
  <conditionalFormatting sqref="B1441:H1442">
    <cfRule type="cellIs" dxfId="5819" priority="187" operator="greaterThanOrEqual">
      <formula>1.5</formula>
    </cfRule>
    <cfRule type="cellIs" dxfId="5818" priority="188" operator="between">
      <formula>0.0001</formula>
      <formula>1.495</formula>
    </cfRule>
  </conditionalFormatting>
  <conditionalFormatting sqref="B1443:H1443">
    <cfRule type="cellIs" dxfId="5817" priority="185" operator="greaterThanOrEqual">
      <formula>1.5</formula>
    </cfRule>
    <cfRule type="cellIs" dxfId="5816" priority="186" operator="between">
      <formula>0.0001</formula>
      <formula>1.495</formula>
    </cfRule>
  </conditionalFormatting>
  <conditionalFormatting sqref="B1445:H1445">
    <cfRule type="cellIs" dxfId="5815" priority="183" operator="greaterThanOrEqual">
      <formula>1.5</formula>
    </cfRule>
    <cfRule type="cellIs" dxfId="5814" priority="184" operator="between">
      <formula>0.0001</formula>
      <formula>1.495</formula>
    </cfRule>
  </conditionalFormatting>
  <conditionalFormatting sqref="B1446:H1446">
    <cfRule type="cellIs" dxfId="5813" priority="181" operator="greaterThanOrEqual">
      <formula>1.5</formula>
    </cfRule>
    <cfRule type="cellIs" dxfId="5812" priority="182" operator="between">
      <formula>0.0001</formula>
      <formula>1.495</formula>
    </cfRule>
  </conditionalFormatting>
  <conditionalFormatting sqref="B1447:H1448">
    <cfRule type="cellIs" dxfId="5811" priority="179" operator="greaterThanOrEqual">
      <formula>1.5</formula>
    </cfRule>
    <cfRule type="cellIs" dxfId="5810" priority="180" operator="between">
      <formula>0.0001</formula>
      <formula>1.495</formula>
    </cfRule>
  </conditionalFormatting>
  <conditionalFormatting sqref="B1449:H1449">
    <cfRule type="cellIs" dxfId="5809" priority="177" operator="greaterThanOrEqual">
      <formula>1.5</formula>
    </cfRule>
    <cfRule type="cellIs" dxfId="5808" priority="178" operator="between">
      <formula>0.0001</formula>
      <formula>1.495</formula>
    </cfRule>
  </conditionalFormatting>
  <conditionalFormatting sqref="B1450:H1450">
    <cfRule type="cellIs" dxfId="5807" priority="175" operator="greaterThanOrEqual">
      <formula>1.5</formula>
    </cfRule>
    <cfRule type="cellIs" dxfId="5806" priority="176" operator="between">
      <formula>0.0001</formula>
      <formula>1.495</formula>
    </cfRule>
  </conditionalFormatting>
  <conditionalFormatting sqref="B1451:H1452">
    <cfRule type="cellIs" dxfId="5805" priority="173" operator="greaterThanOrEqual">
      <formula>1.5</formula>
    </cfRule>
    <cfRule type="cellIs" dxfId="5804" priority="174" operator="between">
      <formula>0.0001</formula>
      <formula>1.495</formula>
    </cfRule>
  </conditionalFormatting>
  <conditionalFormatting sqref="B1453:H1453">
    <cfRule type="cellIs" dxfId="5803" priority="171" operator="greaterThanOrEqual">
      <formula>1.5</formula>
    </cfRule>
    <cfRule type="cellIs" dxfId="5802" priority="172" operator="between">
      <formula>0.0001</formula>
      <formula>1.495</formula>
    </cfRule>
  </conditionalFormatting>
  <conditionalFormatting sqref="B1454:H1454">
    <cfRule type="cellIs" dxfId="5801" priority="169" operator="greaterThanOrEqual">
      <formula>1.5</formula>
    </cfRule>
    <cfRule type="cellIs" dxfId="5800" priority="170" operator="between">
      <formula>0.0001</formula>
      <formula>1.495</formula>
    </cfRule>
  </conditionalFormatting>
  <conditionalFormatting sqref="B1455:H1455">
    <cfRule type="cellIs" dxfId="5799" priority="167" operator="greaterThanOrEqual">
      <formula>1.5</formula>
    </cfRule>
    <cfRule type="cellIs" dxfId="5798" priority="168" operator="between">
      <formula>0.0001</formula>
      <formula>1.495</formula>
    </cfRule>
  </conditionalFormatting>
  <conditionalFormatting sqref="B1456:H1456">
    <cfRule type="cellIs" dxfId="5797" priority="165" operator="greaterThanOrEqual">
      <formula>1.5</formula>
    </cfRule>
    <cfRule type="cellIs" dxfId="5796" priority="166" operator="between">
      <formula>0.0001</formula>
      <formula>1.495</formula>
    </cfRule>
  </conditionalFormatting>
  <conditionalFormatting sqref="B1457:H1458">
    <cfRule type="cellIs" dxfId="5795" priority="163" operator="greaterThanOrEqual">
      <formula>1.5</formula>
    </cfRule>
    <cfRule type="cellIs" dxfId="5794" priority="164" operator="between">
      <formula>0.0001</formula>
      <formula>1.495</formula>
    </cfRule>
  </conditionalFormatting>
  <conditionalFormatting sqref="B1459:H1459">
    <cfRule type="cellIs" dxfId="5793" priority="161" operator="greaterThanOrEqual">
      <formula>1.5</formula>
    </cfRule>
    <cfRule type="cellIs" dxfId="5792" priority="162" operator="between">
      <formula>0.0001</formula>
      <formula>1.495</formula>
    </cfRule>
  </conditionalFormatting>
  <conditionalFormatting sqref="B1460:H1460">
    <cfRule type="cellIs" dxfId="5791" priority="159" operator="greaterThanOrEqual">
      <formula>1.5</formula>
    </cfRule>
    <cfRule type="cellIs" dxfId="5790" priority="160" operator="between">
      <formula>0.0001</formula>
      <formula>1.495</formula>
    </cfRule>
  </conditionalFormatting>
  <conditionalFormatting sqref="B1461:H1462">
    <cfRule type="cellIs" dxfId="5789" priority="157" operator="greaterThanOrEqual">
      <formula>1.5</formula>
    </cfRule>
    <cfRule type="cellIs" dxfId="5788" priority="158" operator="between">
      <formula>0.0001</formula>
      <formula>1.495</formula>
    </cfRule>
  </conditionalFormatting>
  <conditionalFormatting sqref="B1463:H1464">
    <cfRule type="cellIs" dxfId="5787" priority="155" operator="greaterThanOrEqual">
      <formula>1.5</formula>
    </cfRule>
    <cfRule type="cellIs" dxfId="5786" priority="156" operator="between">
      <formula>0.0001</formula>
      <formula>1.495</formula>
    </cfRule>
  </conditionalFormatting>
  <conditionalFormatting sqref="B1465:H1465">
    <cfRule type="cellIs" dxfId="5785" priority="153" operator="greaterThanOrEqual">
      <formula>1.5</formula>
    </cfRule>
    <cfRule type="cellIs" dxfId="5784" priority="154" operator="between">
      <formula>0.0001</formula>
      <formula>1.495</formula>
    </cfRule>
  </conditionalFormatting>
  <conditionalFormatting sqref="B1466:H1466">
    <cfRule type="cellIs" dxfId="5783" priority="151" operator="greaterThanOrEqual">
      <formula>1.5</formula>
    </cfRule>
    <cfRule type="cellIs" dxfId="5782" priority="152" operator="between">
      <formula>0.0001</formula>
      <formula>1.495</formula>
    </cfRule>
  </conditionalFormatting>
  <conditionalFormatting sqref="B1467:H1468">
    <cfRule type="cellIs" dxfId="5781" priority="149" operator="greaterThanOrEqual">
      <formula>1.5</formula>
    </cfRule>
    <cfRule type="cellIs" dxfId="5780" priority="150" operator="between">
      <formula>0.0001</formula>
      <formula>1.495</formula>
    </cfRule>
  </conditionalFormatting>
  <conditionalFormatting sqref="B1469:H1469">
    <cfRule type="cellIs" dxfId="5779" priority="147" operator="greaterThanOrEqual">
      <formula>1.5</formula>
    </cfRule>
    <cfRule type="cellIs" dxfId="5778" priority="148" operator="between">
      <formula>0.0001</formula>
      <formula>1.495</formula>
    </cfRule>
  </conditionalFormatting>
  <conditionalFormatting sqref="B1470:H1470">
    <cfRule type="cellIs" dxfId="5777" priority="145" operator="greaterThanOrEqual">
      <formula>1.5</formula>
    </cfRule>
    <cfRule type="cellIs" dxfId="5776" priority="146" operator="between">
      <formula>0.0001</formula>
      <formula>1.495</formula>
    </cfRule>
  </conditionalFormatting>
  <conditionalFormatting sqref="B1471:H1471">
    <cfRule type="cellIs" dxfId="5775" priority="143" operator="greaterThanOrEqual">
      <formula>1.5</formula>
    </cfRule>
    <cfRule type="cellIs" dxfId="5774" priority="144" operator="between">
      <formula>0.0001</formula>
      <formula>1.495</formula>
    </cfRule>
  </conditionalFormatting>
  <conditionalFormatting sqref="B1472:H1472">
    <cfRule type="cellIs" dxfId="5773" priority="141" operator="greaterThanOrEqual">
      <formula>1.5</formula>
    </cfRule>
    <cfRule type="cellIs" dxfId="5772" priority="142" operator="between">
      <formula>0.0001</formula>
      <formula>1.495</formula>
    </cfRule>
  </conditionalFormatting>
  <conditionalFormatting sqref="B1473:H1474">
    <cfRule type="cellIs" dxfId="5771" priority="139" operator="greaterThanOrEqual">
      <formula>1.5</formula>
    </cfRule>
    <cfRule type="cellIs" dxfId="5770" priority="140" operator="between">
      <formula>0.0001</formula>
      <formula>1.495</formula>
    </cfRule>
  </conditionalFormatting>
  <conditionalFormatting sqref="B1475:H1476">
    <cfRule type="cellIs" dxfId="5769" priority="137" operator="greaterThanOrEqual">
      <formula>1.5</formula>
    </cfRule>
    <cfRule type="cellIs" dxfId="5768" priority="138" operator="between">
      <formula>0.0001</formula>
      <formula>1.495</formula>
    </cfRule>
  </conditionalFormatting>
  <conditionalFormatting sqref="B1477:H1478">
    <cfRule type="cellIs" dxfId="5767" priority="135" operator="greaterThanOrEqual">
      <formula>1.5</formula>
    </cfRule>
    <cfRule type="cellIs" dxfId="5766" priority="136" operator="between">
      <formula>0.0001</formula>
      <formula>1.495</formula>
    </cfRule>
  </conditionalFormatting>
  <conditionalFormatting sqref="B1479:H1479">
    <cfRule type="cellIs" dxfId="5765" priority="133" operator="greaterThanOrEqual">
      <formula>1.5</formula>
    </cfRule>
    <cfRule type="cellIs" dxfId="5764" priority="134" operator="between">
      <formula>0.0001</formula>
      <formula>1.495</formula>
    </cfRule>
  </conditionalFormatting>
  <conditionalFormatting sqref="B1480:H1480">
    <cfRule type="cellIs" dxfId="5763" priority="131" operator="greaterThanOrEqual">
      <formula>1.5</formula>
    </cfRule>
    <cfRule type="cellIs" dxfId="5762" priority="132" operator="between">
      <formula>0.0001</formula>
      <formula>1.495</formula>
    </cfRule>
  </conditionalFormatting>
  <conditionalFormatting sqref="B1481:H1482">
    <cfRule type="cellIs" dxfId="5761" priority="129" operator="greaterThanOrEqual">
      <formula>1.5</formula>
    </cfRule>
    <cfRule type="cellIs" dxfId="5760" priority="130" operator="between">
      <formula>0.0001</formula>
      <formula>1.495</formula>
    </cfRule>
  </conditionalFormatting>
  <conditionalFormatting sqref="B1483:H1483">
    <cfRule type="cellIs" dxfId="5759" priority="127" operator="greaterThanOrEqual">
      <formula>1.5</formula>
    </cfRule>
    <cfRule type="cellIs" dxfId="5758" priority="128" operator="between">
      <formula>0.0001</formula>
      <formula>1.495</formula>
    </cfRule>
  </conditionalFormatting>
  <conditionalFormatting sqref="B1484:H1484">
    <cfRule type="cellIs" dxfId="5757" priority="125" operator="greaterThanOrEqual">
      <formula>1.5</formula>
    </cfRule>
    <cfRule type="cellIs" dxfId="5756" priority="126" operator="between">
      <formula>0.0001</formula>
      <formula>1.495</formula>
    </cfRule>
  </conditionalFormatting>
  <conditionalFormatting sqref="B1485:H1486">
    <cfRule type="cellIs" dxfId="5755" priority="121" operator="greaterThanOrEqual">
      <formula>1.5</formula>
    </cfRule>
    <cfRule type="cellIs" dxfId="5754" priority="122" operator="between">
      <formula>0.0001</formula>
      <formula>1.495</formula>
    </cfRule>
  </conditionalFormatting>
  <conditionalFormatting sqref="B1487:H1488">
    <cfRule type="cellIs" dxfId="5753" priority="119" operator="greaterThanOrEqual">
      <formula>1.5</formula>
    </cfRule>
    <cfRule type="cellIs" dxfId="5752" priority="120" operator="between">
      <formula>0.0001</formula>
      <formula>1.495</formula>
    </cfRule>
  </conditionalFormatting>
  <conditionalFormatting sqref="B1489:H1489">
    <cfRule type="cellIs" dxfId="5751" priority="117" operator="greaterThanOrEqual">
      <formula>1.5</formula>
    </cfRule>
    <cfRule type="cellIs" dxfId="5750" priority="118" operator="between">
      <formula>0.0001</formula>
      <formula>1.495</formula>
    </cfRule>
  </conditionalFormatting>
  <conditionalFormatting sqref="B1490:H1490">
    <cfRule type="cellIs" dxfId="5749" priority="115" operator="greaterThanOrEqual">
      <formula>1.5</formula>
    </cfRule>
    <cfRule type="cellIs" dxfId="5748" priority="116" operator="between">
      <formula>0.0001</formula>
      <formula>1.495</formula>
    </cfRule>
  </conditionalFormatting>
  <conditionalFormatting sqref="B1491:H1492">
    <cfRule type="cellIs" dxfId="5747" priority="113" operator="greaterThanOrEqual">
      <formula>1.5</formula>
    </cfRule>
    <cfRule type="cellIs" dxfId="5746" priority="114" operator="between">
      <formula>0.0001</formula>
      <formula>1.495</formula>
    </cfRule>
  </conditionalFormatting>
  <conditionalFormatting sqref="B1493:H1494">
    <cfRule type="cellIs" dxfId="5745" priority="109" operator="greaterThanOrEqual">
      <formula>1.5</formula>
    </cfRule>
    <cfRule type="cellIs" dxfId="5744" priority="110" operator="between">
      <formula>0.0001</formula>
      <formula>1.495</formula>
    </cfRule>
  </conditionalFormatting>
  <conditionalFormatting sqref="B1495:H1495">
    <cfRule type="cellIs" dxfId="5743" priority="107" operator="greaterThanOrEqual">
      <formula>1.5</formula>
    </cfRule>
    <cfRule type="cellIs" dxfId="5742" priority="108" operator="between">
      <formula>0.0001</formula>
      <formula>1.495</formula>
    </cfRule>
  </conditionalFormatting>
  <conditionalFormatting sqref="B1496:H1496">
    <cfRule type="cellIs" dxfId="5741" priority="105" operator="greaterThanOrEqual">
      <formula>1.5</formula>
    </cfRule>
    <cfRule type="cellIs" dxfId="5740" priority="106" operator="between">
      <formula>0.0001</formula>
      <formula>1.495</formula>
    </cfRule>
  </conditionalFormatting>
  <conditionalFormatting sqref="B1497:H1497">
    <cfRule type="cellIs" dxfId="5739" priority="103" operator="greaterThanOrEqual">
      <formula>1.5</formula>
    </cfRule>
    <cfRule type="cellIs" dxfId="5738" priority="104" operator="between">
      <formula>0.0001</formula>
      <formula>1.495</formula>
    </cfRule>
  </conditionalFormatting>
  <conditionalFormatting sqref="B1498:H1498">
    <cfRule type="cellIs" dxfId="5737" priority="101" operator="greaterThanOrEqual">
      <formula>1.5</formula>
    </cfRule>
    <cfRule type="cellIs" dxfId="5736" priority="102" operator="between">
      <formula>0.0001</formula>
      <formula>1.495</formula>
    </cfRule>
  </conditionalFormatting>
  <conditionalFormatting sqref="B1499:H1500">
    <cfRule type="cellIs" dxfId="5735" priority="99" operator="greaterThanOrEqual">
      <formula>1.5</formula>
    </cfRule>
    <cfRule type="cellIs" dxfId="5734" priority="100" operator="between">
      <formula>0.0001</formula>
      <formula>1.495</formula>
    </cfRule>
  </conditionalFormatting>
  <conditionalFormatting sqref="B1501:H1502">
    <cfRule type="cellIs" dxfId="5733" priority="97" operator="greaterThanOrEqual">
      <formula>1.5</formula>
    </cfRule>
    <cfRule type="cellIs" dxfId="5732" priority="98" operator="between">
      <formula>0.0001</formula>
      <formula>1.495</formula>
    </cfRule>
  </conditionalFormatting>
  <conditionalFormatting sqref="B1503:H1503">
    <cfRule type="cellIs" dxfId="5731" priority="95" operator="greaterThanOrEqual">
      <formula>1.5</formula>
    </cfRule>
    <cfRule type="cellIs" dxfId="5730" priority="96" operator="between">
      <formula>0.0001</formula>
      <formula>1.495</formula>
    </cfRule>
  </conditionalFormatting>
  <conditionalFormatting sqref="B1504:H1504">
    <cfRule type="cellIs" dxfId="5729" priority="93" operator="greaterThanOrEqual">
      <formula>1.5</formula>
    </cfRule>
    <cfRule type="cellIs" dxfId="5728" priority="94" operator="between">
      <formula>0.0001</formula>
      <formula>1.495</formula>
    </cfRule>
  </conditionalFormatting>
  <conditionalFormatting sqref="B1507:H1507">
    <cfRule type="cellIs" dxfId="5727" priority="91" operator="greaterThanOrEqual">
      <formula>1.5</formula>
    </cfRule>
    <cfRule type="cellIs" dxfId="5726" priority="92" operator="between">
      <formula>0.0001</formula>
      <formula>1.495</formula>
    </cfRule>
  </conditionalFormatting>
  <conditionalFormatting sqref="B1505:H1506">
    <cfRule type="cellIs" dxfId="5725" priority="89" operator="greaterThanOrEqual">
      <formula>1.5</formula>
    </cfRule>
    <cfRule type="cellIs" dxfId="5724" priority="90" operator="between">
      <formula>0.0001</formula>
      <formula>1.495</formula>
    </cfRule>
  </conditionalFormatting>
  <conditionalFormatting sqref="B1508:H1508">
    <cfRule type="cellIs" dxfId="5723" priority="87" operator="greaterThanOrEqual">
      <formula>1.5</formula>
    </cfRule>
    <cfRule type="cellIs" dxfId="5722" priority="88" operator="between">
      <formula>0.0001</formula>
      <formula>1.495</formula>
    </cfRule>
  </conditionalFormatting>
  <conditionalFormatting sqref="B1509:H1509">
    <cfRule type="cellIs" dxfId="5721" priority="85" operator="greaterThanOrEqual">
      <formula>1.5</formula>
    </cfRule>
    <cfRule type="cellIs" dxfId="5720" priority="86" operator="between">
      <formula>0.0001</formula>
      <formula>1.495</formula>
    </cfRule>
  </conditionalFormatting>
  <conditionalFormatting sqref="B1510:H1514">
    <cfRule type="cellIs" dxfId="5719" priority="83" operator="greaterThanOrEqual">
      <formula>1.5</formula>
    </cfRule>
    <cfRule type="cellIs" dxfId="5718" priority="84" operator="between">
      <formula>0.0001</formula>
      <formula>1.495</formula>
    </cfRule>
  </conditionalFormatting>
  <conditionalFormatting sqref="B1515:H1515">
    <cfRule type="cellIs" dxfId="5717" priority="81" operator="greaterThanOrEqual">
      <formula>1.5</formula>
    </cfRule>
    <cfRule type="cellIs" dxfId="5716" priority="82" operator="between">
      <formula>0.0001</formula>
      <formula>1.495</formula>
    </cfRule>
  </conditionalFormatting>
  <conditionalFormatting sqref="B1516:H1516">
    <cfRule type="cellIs" dxfId="5715" priority="79" operator="greaterThanOrEqual">
      <formula>1.5</formula>
    </cfRule>
    <cfRule type="cellIs" dxfId="5714" priority="80" operator="between">
      <formula>0.0001</formula>
      <formula>1.495</formula>
    </cfRule>
  </conditionalFormatting>
  <conditionalFormatting sqref="B1517:H1517">
    <cfRule type="cellIs" dxfId="5713" priority="77" operator="greaterThanOrEqual">
      <formula>1.5</formula>
    </cfRule>
    <cfRule type="cellIs" dxfId="5712" priority="78" operator="between">
      <formula>0.0001</formula>
      <formula>1.495</formula>
    </cfRule>
  </conditionalFormatting>
  <conditionalFormatting sqref="B1518:H1518">
    <cfRule type="cellIs" dxfId="5711" priority="75" operator="greaterThanOrEqual">
      <formula>1.5</formula>
    </cfRule>
    <cfRule type="cellIs" dxfId="5710" priority="76" operator="between">
      <formula>0.0001</formula>
      <formula>1.495</formula>
    </cfRule>
  </conditionalFormatting>
  <conditionalFormatting sqref="B1519:H1519">
    <cfRule type="cellIs" dxfId="5709" priority="73" operator="greaterThanOrEqual">
      <formula>1.5</formula>
    </cfRule>
    <cfRule type="cellIs" dxfId="5708" priority="74" operator="between">
      <formula>0.0001</formula>
      <formula>1.495</formula>
    </cfRule>
  </conditionalFormatting>
  <conditionalFormatting sqref="B1520:H1520">
    <cfRule type="cellIs" dxfId="5707" priority="71" operator="greaterThanOrEqual">
      <formula>1.5</formula>
    </cfRule>
    <cfRule type="cellIs" dxfId="5706" priority="72" operator="between">
      <formula>0.0001</formula>
      <formula>1.495</formula>
    </cfRule>
  </conditionalFormatting>
  <conditionalFormatting sqref="B1521:H1521">
    <cfRule type="cellIs" dxfId="5705" priority="69" operator="greaterThanOrEqual">
      <formula>1.5</formula>
    </cfRule>
    <cfRule type="cellIs" dxfId="5704" priority="70" operator="between">
      <formula>0.0001</formula>
      <formula>1.495</formula>
    </cfRule>
  </conditionalFormatting>
  <conditionalFormatting sqref="B1522:H1522">
    <cfRule type="cellIs" dxfId="5703" priority="67" operator="greaterThanOrEqual">
      <formula>1.5</formula>
    </cfRule>
    <cfRule type="cellIs" dxfId="5702" priority="68" operator="between">
      <formula>0.0001</formula>
      <formula>1.495</formula>
    </cfRule>
  </conditionalFormatting>
  <conditionalFormatting sqref="B1523:H1523">
    <cfRule type="cellIs" dxfId="5701" priority="65" operator="greaterThanOrEqual">
      <formula>1.5</formula>
    </cfRule>
    <cfRule type="cellIs" dxfId="5700" priority="66" operator="between">
      <formula>0.0001</formula>
      <formula>1.495</formula>
    </cfRule>
  </conditionalFormatting>
  <conditionalFormatting sqref="B1524:H1524">
    <cfRule type="cellIs" dxfId="5699" priority="63" operator="greaterThanOrEqual">
      <formula>1.5</formula>
    </cfRule>
    <cfRule type="cellIs" dxfId="5698" priority="64" operator="between">
      <formula>0.0001</formula>
      <formula>1.495</formula>
    </cfRule>
  </conditionalFormatting>
  <conditionalFormatting sqref="B1525:H1525">
    <cfRule type="cellIs" dxfId="5697" priority="61" operator="greaterThanOrEqual">
      <formula>1.5</formula>
    </cfRule>
    <cfRule type="cellIs" dxfId="5696" priority="62" operator="between">
      <formula>0.0001</formula>
      <formula>1.495</formula>
    </cfRule>
  </conditionalFormatting>
  <conditionalFormatting sqref="B1526:H1526">
    <cfRule type="cellIs" dxfId="5695" priority="59" operator="greaterThanOrEqual">
      <formula>1.5</formula>
    </cfRule>
    <cfRule type="cellIs" dxfId="5694" priority="60" operator="between">
      <formula>0.0001</formula>
      <formula>1.495</formula>
    </cfRule>
  </conditionalFormatting>
  <conditionalFormatting sqref="B1527:H1527">
    <cfRule type="cellIs" dxfId="5693" priority="57" operator="greaterThanOrEqual">
      <formula>1.5</formula>
    </cfRule>
    <cfRule type="cellIs" dxfId="5692" priority="58" operator="between">
      <formula>0.0001</formula>
      <formula>1.495</formula>
    </cfRule>
  </conditionalFormatting>
  <conditionalFormatting sqref="B1528:H1528">
    <cfRule type="cellIs" dxfId="5691" priority="55" operator="greaterThanOrEqual">
      <formula>1.5</formula>
    </cfRule>
    <cfRule type="cellIs" dxfId="5690" priority="56" operator="between">
      <formula>0.0001</formula>
      <formula>1.495</formula>
    </cfRule>
  </conditionalFormatting>
  <conditionalFormatting sqref="B1529:H1529">
    <cfRule type="cellIs" dxfId="5689" priority="53" operator="greaterThanOrEqual">
      <formula>1.5</formula>
    </cfRule>
    <cfRule type="cellIs" dxfId="5688" priority="54" operator="between">
      <formula>0.0001</formula>
      <formula>1.495</formula>
    </cfRule>
  </conditionalFormatting>
  <conditionalFormatting sqref="B1530:H1530">
    <cfRule type="cellIs" dxfId="5687" priority="51" operator="greaterThanOrEqual">
      <formula>1.5</formula>
    </cfRule>
    <cfRule type="cellIs" dxfId="5686" priority="52" operator="between">
      <formula>0.0001</formula>
      <formula>1.495</formula>
    </cfRule>
  </conditionalFormatting>
  <conditionalFormatting sqref="B1531:H1532">
    <cfRule type="cellIs" dxfId="5685" priority="49" operator="greaterThanOrEqual">
      <formula>1.5</formula>
    </cfRule>
    <cfRule type="cellIs" dxfId="5684" priority="50" operator="between">
      <formula>0.0001</formula>
      <formula>1.495</formula>
    </cfRule>
  </conditionalFormatting>
  <conditionalFormatting sqref="B1533:D1533 F1533:H1533">
    <cfRule type="cellIs" dxfId="5683" priority="47" operator="greaterThanOrEqual">
      <formula>1.5</formula>
    </cfRule>
    <cfRule type="cellIs" dxfId="5682" priority="48" operator="between">
      <formula>0.0001</formula>
      <formula>1.495</formula>
    </cfRule>
  </conditionalFormatting>
  <conditionalFormatting sqref="B1534:H1534">
    <cfRule type="cellIs" dxfId="5681" priority="45" operator="greaterThanOrEqual">
      <formula>1.5</formula>
    </cfRule>
    <cfRule type="cellIs" dxfId="5680" priority="46" operator="between">
      <formula>0.0001</formula>
      <formula>1.495</formula>
    </cfRule>
  </conditionalFormatting>
  <conditionalFormatting sqref="B1535:H1536">
    <cfRule type="cellIs" dxfId="5679" priority="43" operator="greaterThanOrEqual">
      <formula>1.5</formula>
    </cfRule>
    <cfRule type="cellIs" dxfId="5678" priority="44" operator="between">
      <formula>0.0001</formula>
      <formula>1.495</formula>
    </cfRule>
  </conditionalFormatting>
  <conditionalFormatting sqref="B1537:H1537">
    <cfRule type="cellIs" dxfId="5677" priority="41" operator="greaterThanOrEqual">
      <formula>1.5</formula>
    </cfRule>
    <cfRule type="cellIs" dxfId="5676" priority="42" operator="between">
      <formula>0.0001</formula>
      <formula>1.495</formula>
    </cfRule>
  </conditionalFormatting>
  <conditionalFormatting sqref="B1538:H1538">
    <cfRule type="cellIs" dxfId="5675" priority="39" operator="greaterThanOrEqual">
      <formula>1.5</formula>
    </cfRule>
    <cfRule type="cellIs" dxfId="5674" priority="40" operator="between">
      <formula>0.0001</formula>
      <formula>1.495</formula>
    </cfRule>
  </conditionalFormatting>
  <conditionalFormatting sqref="B1539:H1542">
    <cfRule type="cellIs" dxfId="5673" priority="37" operator="greaterThanOrEqual">
      <formula>1.5</formula>
    </cfRule>
    <cfRule type="cellIs" dxfId="5672" priority="38" operator="between">
      <formula>0.0001</formula>
      <formula>1.495</formula>
    </cfRule>
  </conditionalFormatting>
  <conditionalFormatting sqref="B1547:H1548">
    <cfRule type="cellIs" dxfId="5671" priority="35" operator="greaterThanOrEqual">
      <formula>1.5</formula>
    </cfRule>
    <cfRule type="cellIs" dxfId="5670" priority="36" operator="between">
      <formula>0.0001</formula>
      <formula>1.495</formula>
    </cfRule>
  </conditionalFormatting>
  <conditionalFormatting sqref="B1544:H1546">
    <cfRule type="cellIs" dxfId="5669" priority="33" operator="greaterThanOrEqual">
      <formula>1.5</formula>
    </cfRule>
    <cfRule type="cellIs" dxfId="5668" priority="34" operator="between">
      <formula>0.0001</formula>
      <formula>1.495</formula>
    </cfRule>
  </conditionalFormatting>
  <conditionalFormatting sqref="B1549:H1550">
    <cfRule type="cellIs" dxfId="5667" priority="31" operator="greaterThanOrEqual">
      <formula>1.5</formula>
    </cfRule>
    <cfRule type="cellIs" dxfId="5666" priority="32" operator="between">
      <formula>0.0001</formula>
      <formula>1.495</formula>
    </cfRule>
  </conditionalFormatting>
  <conditionalFormatting sqref="B1551:H1552">
    <cfRule type="cellIs" dxfId="5665" priority="29" operator="greaterThanOrEqual">
      <formula>1.5</formula>
    </cfRule>
    <cfRule type="cellIs" dxfId="5664" priority="30" operator="between">
      <formula>0.0001</formula>
      <formula>1.495</formula>
    </cfRule>
  </conditionalFormatting>
  <conditionalFormatting sqref="B1553:H1554">
    <cfRule type="cellIs" dxfId="5663" priority="27" operator="greaterThanOrEqual">
      <formula>1.5</formula>
    </cfRule>
    <cfRule type="cellIs" dxfId="5662" priority="28" operator="between">
      <formula>0.0001</formula>
      <formula>1.495</formula>
    </cfRule>
  </conditionalFormatting>
  <conditionalFormatting sqref="B1555:H1556">
    <cfRule type="cellIs" dxfId="5661" priority="25" operator="greaterThanOrEqual">
      <formula>1.5</formula>
    </cfRule>
    <cfRule type="cellIs" dxfId="5660" priority="26" operator="between">
      <formula>0.0001</formula>
      <formula>1.495</formula>
    </cfRule>
  </conditionalFormatting>
  <conditionalFormatting sqref="B1557:H1558">
    <cfRule type="cellIs" dxfId="5659" priority="23" operator="greaterThanOrEqual">
      <formula>1.5</formula>
    </cfRule>
    <cfRule type="cellIs" dxfId="5658" priority="24" operator="between">
      <formula>0.0001</formula>
      <formula>1.495</formula>
    </cfRule>
  </conditionalFormatting>
  <conditionalFormatting sqref="B1563:H1564">
    <cfRule type="cellIs" dxfId="5657" priority="21" operator="greaterThanOrEqual">
      <formula>1.5</formula>
    </cfRule>
    <cfRule type="cellIs" dxfId="5656" priority="22" operator="between">
      <formula>0.0001</formula>
      <formula>1.495</formula>
    </cfRule>
  </conditionalFormatting>
  <conditionalFormatting sqref="B1561:H1562">
    <cfRule type="cellIs" dxfId="5655" priority="19" operator="greaterThanOrEqual">
      <formula>1.5</formula>
    </cfRule>
    <cfRule type="cellIs" dxfId="5654" priority="20" operator="between">
      <formula>0.0001</formula>
      <formula>1.495</formula>
    </cfRule>
  </conditionalFormatting>
  <conditionalFormatting sqref="B1567:H1567">
    <cfRule type="cellIs" dxfId="5653" priority="17" operator="greaterThanOrEqual">
      <formula>1.5</formula>
    </cfRule>
    <cfRule type="cellIs" dxfId="5652" priority="18" operator="between">
      <formula>0.0001</formula>
      <formula>1.495</formula>
    </cfRule>
  </conditionalFormatting>
  <conditionalFormatting sqref="B1568:H1568">
    <cfRule type="cellIs" dxfId="5651" priority="15" operator="greaterThanOrEqual">
      <formula>1.5</formula>
    </cfRule>
    <cfRule type="cellIs" dxfId="5650" priority="16" operator="between">
      <formula>0.0001</formula>
      <formula>1.495</formula>
    </cfRule>
  </conditionalFormatting>
  <conditionalFormatting sqref="B1569:H1569">
    <cfRule type="cellIs" dxfId="5649" priority="13" operator="greaterThanOrEqual">
      <formula>1.5</formula>
    </cfRule>
    <cfRule type="cellIs" dxfId="5648" priority="14" operator="between">
      <formula>0.0001</formula>
      <formula>1.495</formula>
    </cfRule>
  </conditionalFormatting>
  <conditionalFormatting sqref="B1573:H1574">
    <cfRule type="cellIs" dxfId="5647" priority="11" operator="greaterThanOrEqual">
      <formula>1.5</formula>
    </cfRule>
    <cfRule type="cellIs" dxfId="5646" priority="12" operator="between">
      <formula>0.0001</formula>
      <formula>1.495</formula>
    </cfRule>
  </conditionalFormatting>
  <conditionalFormatting sqref="B1575:H1575">
    <cfRule type="cellIs" dxfId="5645" priority="9" operator="greaterThanOrEqual">
      <formula>1.5</formula>
    </cfRule>
    <cfRule type="cellIs" dxfId="5644" priority="10" operator="between">
      <formula>0.0001</formula>
      <formula>1.495</formula>
    </cfRule>
  </conditionalFormatting>
  <conditionalFormatting sqref="B1576:H1576">
    <cfRule type="cellIs" dxfId="5643" priority="7" operator="greaterThanOrEqual">
      <formula>1.5</formula>
    </cfRule>
    <cfRule type="cellIs" dxfId="5642" priority="8" operator="between">
      <formula>0.0001</formula>
      <formula>1.495</formula>
    </cfRule>
  </conditionalFormatting>
  <conditionalFormatting sqref="B1577:H1578">
    <cfRule type="cellIs" dxfId="5641" priority="5" operator="greaterThanOrEqual">
      <formula>1.5</formula>
    </cfRule>
    <cfRule type="cellIs" dxfId="5640" priority="6" operator="between">
      <formula>0.0001</formula>
      <formula>1.495</formula>
    </cfRule>
  </conditionalFormatting>
  <conditionalFormatting sqref="B1579:H1580">
    <cfRule type="cellIs" dxfId="5639" priority="3" operator="greaterThanOrEqual">
      <formula>1.5</formula>
    </cfRule>
    <cfRule type="cellIs" dxfId="5638" priority="4" operator="between">
      <formula>0.0001</formula>
      <formula>1.495</formula>
    </cfRule>
  </conditionalFormatting>
  <conditionalFormatting sqref="B1581:H1584">
    <cfRule type="cellIs" dxfId="5637" priority="1" operator="greaterThanOrEqual">
      <formula>1.5</formula>
    </cfRule>
    <cfRule type="cellIs" dxfId="5636" priority="2" operator="between">
      <formula>0.0001</formula>
      <formula>1.495</formula>
    </cfRule>
  </conditionalFormatting>
  <pageMargins left="0.75" right="0.75" top="1" bottom="1" header="0.5" footer="0.5"/>
  <pageSetup paperSize="9" orientation="portrait" r:id="rId9"/>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sheetPr>
  <dimension ref="A1:M1069"/>
  <sheetViews>
    <sheetView zoomScaleNormal="100" workbookViewId="0">
      <pane xSplit="1" ySplit="4" topLeftCell="B1024" activePane="bottomRight" state="frozen"/>
      <selection pane="topRight" activeCell="B1" sqref="B1"/>
      <selection pane="bottomLeft" activeCell="A5" sqref="A5"/>
      <selection pane="bottomRight" activeCell="B1052" sqref="B1052"/>
    </sheetView>
  </sheetViews>
  <sheetFormatPr defaultColWidth="9.140625" defaultRowHeight="12.75" x14ac:dyDescent="0.2"/>
  <cols>
    <col min="1" max="1" width="15.42578125" style="14" bestFit="1" customWidth="1"/>
    <col min="2" max="2" width="15.85546875" style="1" bestFit="1" customWidth="1"/>
    <col min="3" max="3" width="48.42578125" style="2" customWidth="1"/>
    <col min="4" max="5" width="9.140625" style="2"/>
    <col min="6" max="6" width="5" style="2" bestFit="1" customWidth="1"/>
    <col min="7" max="16384" width="9.140625" style="2"/>
  </cols>
  <sheetData>
    <row r="1" spans="1:7" ht="18" x14ac:dyDescent="0.25">
      <c r="A1" s="1164" t="s">
        <v>19</v>
      </c>
      <c r="B1" s="1164"/>
      <c r="C1" s="277" t="s">
        <v>149</v>
      </c>
    </row>
    <row r="2" spans="1:7" x14ac:dyDescent="0.2">
      <c r="A2" s="354" t="s">
        <v>1</v>
      </c>
      <c r="B2" s="354" t="s">
        <v>20</v>
      </c>
    </row>
    <row r="3" spans="1:7" ht="13.5" thickBot="1" x14ac:dyDescent="0.25">
      <c r="A3" s="347"/>
      <c r="B3" s="355" t="s">
        <v>28</v>
      </c>
    </row>
    <row r="4" spans="1:7" ht="13.5" thickBot="1" x14ac:dyDescent="0.25">
      <c r="A4" s="352" t="s">
        <v>12</v>
      </c>
      <c r="B4" s="356" t="s">
        <v>35</v>
      </c>
    </row>
    <row r="5" spans="1:7" x14ac:dyDescent="0.2">
      <c r="A5" s="47">
        <v>44562</v>
      </c>
      <c r="B5" s="54">
        <v>1.5203</v>
      </c>
      <c r="F5" s="1165"/>
      <c r="G5" s="1165"/>
    </row>
    <row r="6" spans="1:7" x14ac:dyDescent="0.2">
      <c r="A6" s="48">
        <v>44562.333333333336</v>
      </c>
      <c r="B6" s="55">
        <v>1.5188999999999999</v>
      </c>
      <c r="F6" s="1165"/>
      <c r="G6" s="1165"/>
    </row>
    <row r="7" spans="1:7" ht="13.5" thickBot="1" x14ac:dyDescent="0.25">
      <c r="A7" s="49">
        <v>44562.666666666664</v>
      </c>
      <c r="B7" s="56">
        <v>1.5189999999999999</v>
      </c>
    </row>
    <row r="8" spans="1:7" x14ac:dyDescent="0.2">
      <c r="A8" s="178">
        <v>44563</v>
      </c>
      <c r="B8" s="54">
        <v>1.5132000000000001</v>
      </c>
    </row>
    <row r="9" spans="1:7" x14ac:dyDescent="0.2">
      <c r="A9" s="48">
        <v>44563.333333333336</v>
      </c>
      <c r="B9" s="55">
        <v>1.5136000000000001</v>
      </c>
    </row>
    <row r="10" spans="1:7" ht="13.5" thickBot="1" x14ac:dyDescent="0.25">
      <c r="A10" s="49">
        <v>44563.666666666664</v>
      </c>
      <c r="B10" s="56">
        <v>1.5139</v>
      </c>
    </row>
    <row r="11" spans="1:7" x14ac:dyDescent="0.2">
      <c r="A11" s="178">
        <v>44564</v>
      </c>
      <c r="B11" s="54">
        <v>1.5156000000000001</v>
      </c>
    </row>
    <row r="12" spans="1:7" x14ac:dyDescent="0.2">
      <c r="A12" s="48">
        <v>44564.333333333336</v>
      </c>
      <c r="B12" s="55">
        <v>1.5146999999999999</v>
      </c>
    </row>
    <row r="13" spans="1:7" ht="13.5" thickBot="1" x14ac:dyDescent="0.25">
      <c r="A13" s="49">
        <v>44564.666666666664</v>
      </c>
      <c r="B13" s="56">
        <v>1.5162</v>
      </c>
    </row>
    <row r="14" spans="1:7" x14ac:dyDescent="0.2">
      <c r="A14" s="178">
        <v>44565</v>
      </c>
      <c r="B14" s="54">
        <v>1.5198</v>
      </c>
    </row>
    <row r="15" spans="1:7" x14ac:dyDescent="0.2">
      <c r="A15" s="48">
        <v>44565.333333333336</v>
      </c>
      <c r="B15" s="55">
        <v>1.5189999999999999</v>
      </c>
    </row>
    <row r="16" spans="1:7" ht="13.5" thickBot="1" x14ac:dyDescent="0.25">
      <c r="A16" s="49">
        <v>44565.666666666664</v>
      </c>
      <c r="B16" s="56">
        <v>1.5187999999999999</v>
      </c>
    </row>
    <row r="17" spans="1:2" x14ac:dyDescent="0.2">
      <c r="A17" s="178">
        <v>44566</v>
      </c>
      <c r="B17" s="54">
        <v>1.5188999999999999</v>
      </c>
    </row>
    <row r="18" spans="1:2" x14ac:dyDescent="0.2">
      <c r="A18" s="48">
        <v>44566.333333333336</v>
      </c>
      <c r="B18" s="55">
        <v>1.5186999999999999</v>
      </c>
    </row>
    <row r="19" spans="1:2" ht="13.5" thickBot="1" x14ac:dyDescent="0.25">
      <c r="A19" s="49">
        <v>44566.666666666664</v>
      </c>
      <c r="B19" s="56">
        <v>1.5195000000000001</v>
      </c>
    </row>
    <row r="20" spans="1:2" x14ac:dyDescent="0.2">
      <c r="A20" s="178">
        <v>44567</v>
      </c>
      <c r="B20" s="54">
        <v>1.5195000000000001</v>
      </c>
    </row>
    <row r="21" spans="1:2" x14ac:dyDescent="0.2">
      <c r="A21" s="48">
        <v>44567.333333333336</v>
      </c>
      <c r="B21" s="55">
        <v>1.5150999999999999</v>
      </c>
    </row>
    <row r="22" spans="1:2" ht="13.5" thickBot="1" x14ac:dyDescent="0.25">
      <c r="A22" s="49">
        <v>44567.666666666664</v>
      </c>
      <c r="B22" s="56">
        <v>1.5179</v>
      </c>
    </row>
    <row r="23" spans="1:2" x14ac:dyDescent="0.2">
      <c r="A23" s="178">
        <v>44568</v>
      </c>
      <c r="B23" s="54">
        <v>1.5157</v>
      </c>
    </row>
    <row r="24" spans="1:2" x14ac:dyDescent="0.2">
      <c r="A24" s="48">
        <v>44568.333333333336</v>
      </c>
      <c r="B24" s="55">
        <v>1.5169999999999999</v>
      </c>
    </row>
    <row r="25" spans="1:2" ht="13.5" thickBot="1" x14ac:dyDescent="0.25">
      <c r="A25" s="49">
        <v>44568.666666666664</v>
      </c>
      <c r="B25" s="56">
        <v>1.5198</v>
      </c>
    </row>
    <row r="26" spans="1:2" x14ac:dyDescent="0.2">
      <c r="A26" s="178">
        <v>44569</v>
      </c>
      <c r="B26" s="54">
        <v>1.5199</v>
      </c>
    </row>
    <row r="27" spans="1:2" x14ac:dyDescent="0.2">
      <c r="A27" s="48">
        <v>44569.333333333336</v>
      </c>
      <c r="B27" s="55">
        <v>1.5178</v>
      </c>
    </row>
    <row r="28" spans="1:2" ht="13.5" thickBot="1" x14ac:dyDescent="0.25">
      <c r="A28" s="49">
        <v>44569.666666666664</v>
      </c>
      <c r="B28" s="56">
        <v>1.5194000000000001</v>
      </c>
    </row>
    <row r="29" spans="1:2" x14ac:dyDescent="0.2">
      <c r="A29" s="178">
        <v>44570</v>
      </c>
      <c r="B29" s="54">
        <v>1.5178</v>
      </c>
    </row>
    <row r="30" spans="1:2" x14ac:dyDescent="0.2">
      <c r="A30" s="48">
        <v>44570.333333333336</v>
      </c>
      <c r="B30" s="55">
        <v>1.5184</v>
      </c>
    </row>
    <row r="31" spans="1:2" ht="13.5" thickBot="1" x14ac:dyDescent="0.25">
      <c r="A31" s="49">
        <v>44570.666666666664</v>
      </c>
      <c r="B31" s="56">
        <v>1.5192000000000001</v>
      </c>
    </row>
    <row r="32" spans="1:2" x14ac:dyDescent="0.2">
      <c r="A32" s="178">
        <v>44571</v>
      </c>
      <c r="B32" s="54">
        <v>1.5157</v>
      </c>
    </row>
    <row r="33" spans="1:2" x14ac:dyDescent="0.2">
      <c r="A33" s="48">
        <v>44571.333333333336</v>
      </c>
      <c r="B33" s="55">
        <v>1.5143</v>
      </c>
    </row>
    <row r="34" spans="1:2" ht="13.5" thickBot="1" x14ac:dyDescent="0.25">
      <c r="A34" s="49">
        <v>44571.666666666664</v>
      </c>
      <c r="B34" s="56">
        <v>1.5158</v>
      </c>
    </row>
    <row r="35" spans="1:2" x14ac:dyDescent="0.2">
      <c r="A35" s="178">
        <v>44572</v>
      </c>
      <c r="B35" s="54">
        <v>1.5169999999999999</v>
      </c>
    </row>
    <row r="36" spans="1:2" x14ac:dyDescent="0.2">
      <c r="A36" s="48">
        <v>44572.333333333336</v>
      </c>
      <c r="B36" s="55">
        <v>1.5206</v>
      </c>
    </row>
    <row r="37" spans="1:2" ht="13.5" thickBot="1" x14ac:dyDescent="0.25">
      <c r="A37" s="49">
        <v>44572.666666666664</v>
      </c>
      <c r="B37" s="56">
        <v>1.5207999999999999</v>
      </c>
    </row>
    <row r="38" spans="1:2" x14ac:dyDescent="0.2">
      <c r="A38" s="178">
        <v>44573</v>
      </c>
      <c r="B38" s="54">
        <v>1.5189999999999999</v>
      </c>
    </row>
    <row r="39" spans="1:2" x14ac:dyDescent="0.2">
      <c r="A39" s="48">
        <v>44573.333333333336</v>
      </c>
      <c r="B39" s="55">
        <v>1.5185999999999999</v>
      </c>
    </row>
    <row r="40" spans="1:2" ht="13.5" thickBot="1" x14ac:dyDescent="0.25">
      <c r="A40" s="49">
        <v>44573.666666666664</v>
      </c>
      <c r="B40" s="56">
        <v>1.5188999999999999</v>
      </c>
    </row>
    <row r="41" spans="1:2" x14ac:dyDescent="0.2">
      <c r="A41" s="178">
        <v>44574</v>
      </c>
      <c r="B41" s="54">
        <v>1.5189999999999999</v>
      </c>
    </row>
    <row r="42" spans="1:2" x14ac:dyDescent="0.2">
      <c r="A42" s="48">
        <v>44574.333333333336</v>
      </c>
      <c r="B42" s="55">
        <v>1.52</v>
      </c>
    </row>
    <row r="43" spans="1:2" ht="13.5" thickBot="1" x14ac:dyDescent="0.25">
      <c r="A43" s="49">
        <v>44574.666666666664</v>
      </c>
      <c r="B43" s="56">
        <v>1.5203</v>
      </c>
    </row>
    <row r="44" spans="1:2" x14ac:dyDescent="0.2">
      <c r="A44" s="178">
        <v>44575</v>
      </c>
      <c r="B44" s="54">
        <v>1.5168999999999999</v>
      </c>
    </row>
    <row r="45" spans="1:2" x14ac:dyDescent="0.2">
      <c r="A45" s="48">
        <v>44575.333333333336</v>
      </c>
      <c r="B45" s="55">
        <v>1.5174000000000001</v>
      </c>
    </row>
    <row r="46" spans="1:2" ht="13.5" thickBot="1" x14ac:dyDescent="0.25">
      <c r="A46" s="49">
        <v>44575.666666666664</v>
      </c>
      <c r="B46" s="56">
        <v>1.5165999999999999</v>
      </c>
    </row>
    <row r="47" spans="1:2" x14ac:dyDescent="0.2">
      <c r="A47" s="178">
        <v>44576</v>
      </c>
      <c r="B47" s="54">
        <v>1.5175000000000001</v>
      </c>
    </row>
    <row r="48" spans="1:2" x14ac:dyDescent="0.2">
      <c r="A48" s="48">
        <v>44576.333333333336</v>
      </c>
      <c r="B48" s="55">
        <v>1.5158</v>
      </c>
    </row>
    <row r="49" spans="1:2" ht="13.5" thickBot="1" x14ac:dyDescent="0.25">
      <c r="A49" s="49">
        <v>44576.666666666664</v>
      </c>
      <c r="B49" s="56">
        <v>1.5150999999999999</v>
      </c>
    </row>
    <row r="50" spans="1:2" x14ac:dyDescent="0.2">
      <c r="A50" s="178">
        <v>44577</v>
      </c>
      <c r="B50" s="54">
        <v>1.5181</v>
      </c>
    </row>
    <row r="51" spans="1:2" x14ac:dyDescent="0.2">
      <c r="A51" s="48">
        <v>44577.333333333336</v>
      </c>
      <c r="B51" s="55">
        <v>1.5134000000000001</v>
      </c>
    </row>
    <row r="52" spans="1:2" ht="13.5" thickBot="1" x14ac:dyDescent="0.25">
      <c r="A52" s="49">
        <v>44577.666666666664</v>
      </c>
      <c r="B52" s="56">
        <v>1.5157</v>
      </c>
    </row>
    <row r="53" spans="1:2" x14ac:dyDescent="0.2">
      <c r="A53" s="178">
        <v>44578</v>
      </c>
      <c r="B53" s="54">
        <v>1.5197000000000001</v>
      </c>
    </row>
    <row r="54" spans="1:2" x14ac:dyDescent="0.2">
      <c r="A54" s="48">
        <v>44578.333333333336</v>
      </c>
      <c r="B54" s="55">
        <v>1.5198</v>
      </c>
    </row>
    <row r="55" spans="1:2" ht="13.5" thickBot="1" x14ac:dyDescent="0.25">
      <c r="A55" s="49">
        <v>44578.666666666664</v>
      </c>
      <c r="B55" s="56">
        <v>1.5199</v>
      </c>
    </row>
    <row r="56" spans="1:2" x14ac:dyDescent="0.2">
      <c r="A56" s="178">
        <v>44579</v>
      </c>
      <c r="B56" s="54">
        <v>1.5192000000000001</v>
      </c>
    </row>
    <row r="57" spans="1:2" x14ac:dyDescent="0.2">
      <c r="A57" s="48">
        <v>44579.333333333336</v>
      </c>
      <c r="B57" s="55">
        <v>1.5187999999999999</v>
      </c>
    </row>
    <row r="58" spans="1:2" ht="13.5" thickBot="1" x14ac:dyDescent="0.25">
      <c r="A58" s="49">
        <v>44579.666666666664</v>
      </c>
      <c r="B58" s="56">
        <v>1.5181</v>
      </c>
    </row>
    <row r="59" spans="1:2" x14ac:dyDescent="0.2">
      <c r="A59" s="178">
        <v>44580</v>
      </c>
      <c r="B59" s="54">
        <v>1.5170999999999999</v>
      </c>
    </row>
    <row r="60" spans="1:2" x14ac:dyDescent="0.2">
      <c r="A60" s="48">
        <v>44580.333333333336</v>
      </c>
      <c r="B60" s="55">
        <v>1.5169999999999999</v>
      </c>
    </row>
    <row r="61" spans="1:2" ht="13.5" thickBot="1" x14ac:dyDescent="0.25">
      <c r="A61" s="49">
        <v>44580.666666666664</v>
      </c>
      <c r="B61" s="56">
        <v>1.5193000000000001</v>
      </c>
    </row>
    <row r="62" spans="1:2" x14ac:dyDescent="0.2">
      <c r="A62" s="178">
        <v>44581</v>
      </c>
      <c r="B62" s="54">
        <v>1.518</v>
      </c>
    </row>
    <row r="63" spans="1:2" x14ac:dyDescent="0.2">
      <c r="A63" s="48">
        <v>44581.333333333336</v>
      </c>
      <c r="B63" s="55">
        <v>1.5190999999999999</v>
      </c>
    </row>
    <row r="64" spans="1:2" ht="13.5" thickBot="1" x14ac:dyDescent="0.25">
      <c r="A64" s="49">
        <v>44581.666666666664</v>
      </c>
      <c r="B64" s="56">
        <v>1.5183</v>
      </c>
    </row>
    <row r="65" spans="1:2" x14ac:dyDescent="0.2">
      <c r="A65" s="178">
        <v>44582</v>
      </c>
      <c r="B65" s="54">
        <v>1.5197000000000001</v>
      </c>
    </row>
    <row r="66" spans="1:2" x14ac:dyDescent="0.2">
      <c r="A66" s="48">
        <v>44582.333333333336</v>
      </c>
      <c r="B66" s="55">
        <v>1.5195000000000001</v>
      </c>
    </row>
    <row r="67" spans="1:2" ht="13.5" thickBot="1" x14ac:dyDescent="0.25">
      <c r="A67" s="49">
        <v>44582.666666666664</v>
      </c>
      <c r="B67" s="56">
        <v>1.5197000000000001</v>
      </c>
    </row>
    <row r="68" spans="1:2" x14ac:dyDescent="0.2">
      <c r="A68" s="178">
        <v>44583</v>
      </c>
      <c r="B68" s="54">
        <v>1.5187999999999999</v>
      </c>
    </row>
    <row r="69" spans="1:2" x14ac:dyDescent="0.2">
      <c r="A69" s="48">
        <v>44583.333333333336</v>
      </c>
      <c r="B69" s="55">
        <v>1.5148999999999999</v>
      </c>
    </row>
    <row r="70" spans="1:2" ht="13.5" thickBot="1" x14ac:dyDescent="0.25">
      <c r="A70" s="49">
        <v>44583.666666666664</v>
      </c>
      <c r="B70" s="56">
        <v>1.5165999999999999</v>
      </c>
    </row>
    <row r="71" spans="1:2" x14ac:dyDescent="0.2">
      <c r="A71" s="178">
        <v>44584</v>
      </c>
      <c r="B71" s="54">
        <v>1.5175000000000001</v>
      </c>
    </row>
    <row r="72" spans="1:2" x14ac:dyDescent="0.2">
      <c r="A72" s="48">
        <v>44584.333333333336</v>
      </c>
      <c r="B72" s="55">
        <v>1.5196000000000001</v>
      </c>
    </row>
    <row r="73" spans="1:2" ht="13.5" thickBot="1" x14ac:dyDescent="0.25">
      <c r="A73" s="49">
        <v>44584.666666666664</v>
      </c>
      <c r="B73" s="56">
        <v>1.5184</v>
      </c>
    </row>
    <row r="74" spans="1:2" x14ac:dyDescent="0.2">
      <c r="A74" s="178">
        <v>44585</v>
      </c>
      <c r="B74" s="54">
        <v>1.5198</v>
      </c>
    </row>
    <row r="75" spans="1:2" x14ac:dyDescent="0.2">
      <c r="A75" s="48">
        <v>44585.333333333336</v>
      </c>
      <c r="B75" s="55">
        <v>1.5185</v>
      </c>
    </row>
    <row r="76" spans="1:2" ht="13.5" thickBot="1" x14ac:dyDescent="0.25">
      <c r="A76" s="49">
        <v>44585.666666666664</v>
      </c>
      <c r="B76" s="56">
        <v>1.5152000000000001</v>
      </c>
    </row>
    <row r="77" spans="1:2" x14ac:dyDescent="0.2">
      <c r="A77" s="178">
        <v>44586</v>
      </c>
      <c r="B77" s="54">
        <v>1.516</v>
      </c>
    </row>
    <row r="78" spans="1:2" x14ac:dyDescent="0.2">
      <c r="A78" s="48">
        <v>44586.333333333336</v>
      </c>
      <c r="B78" s="55">
        <v>1.5161</v>
      </c>
    </row>
    <row r="79" spans="1:2" ht="13.5" thickBot="1" x14ac:dyDescent="0.25">
      <c r="A79" s="49">
        <v>44586.666666666664</v>
      </c>
      <c r="B79" s="56">
        <v>1.5161</v>
      </c>
    </row>
    <row r="80" spans="1:2" x14ac:dyDescent="0.2">
      <c r="A80" s="178">
        <v>44587</v>
      </c>
      <c r="B80" s="54">
        <v>1.5156000000000001</v>
      </c>
    </row>
    <row r="81" spans="1:2" x14ac:dyDescent="0.2">
      <c r="A81" s="48">
        <v>44587.333333333336</v>
      </c>
      <c r="B81" s="55">
        <v>1.5154000000000001</v>
      </c>
    </row>
    <row r="82" spans="1:2" ht="13.5" thickBot="1" x14ac:dyDescent="0.25">
      <c r="A82" s="49">
        <v>44587.666666666664</v>
      </c>
      <c r="B82" s="56">
        <v>1.5185999999999999</v>
      </c>
    </row>
    <row r="83" spans="1:2" x14ac:dyDescent="0.2">
      <c r="A83" s="178">
        <v>44588</v>
      </c>
      <c r="B83" s="54">
        <v>1.5186999999999999</v>
      </c>
    </row>
    <row r="84" spans="1:2" x14ac:dyDescent="0.2">
      <c r="A84" s="48">
        <v>44588.333333333336</v>
      </c>
      <c r="B84" s="55">
        <v>1.5150999999999999</v>
      </c>
    </row>
    <row r="85" spans="1:2" ht="13.5" thickBot="1" x14ac:dyDescent="0.25">
      <c r="A85" s="49">
        <v>44588.666666666664</v>
      </c>
      <c r="B85" s="56">
        <v>1.5189999999999999</v>
      </c>
    </row>
    <row r="86" spans="1:2" x14ac:dyDescent="0.2">
      <c r="A86" s="178">
        <v>44589</v>
      </c>
      <c r="B86" s="54">
        <v>1.5195000000000001</v>
      </c>
    </row>
    <row r="87" spans="1:2" x14ac:dyDescent="0.2">
      <c r="A87" s="48">
        <v>44589.333333333336</v>
      </c>
      <c r="B87" s="55">
        <v>1.5178</v>
      </c>
    </row>
    <row r="88" spans="1:2" ht="13.5" thickBot="1" x14ac:dyDescent="0.25">
      <c r="A88" s="49">
        <v>44589.666666666664</v>
      </c>
      <c r="B88" s="56">
        <v>1.5176000000000001</v>
      </c>
    </row>
    <row r="89" spans="1:2" x14ac:dyDescent="0.2">
      <c r="A89" s="178">
        <v>44590</v>
      </c>
      <c r="B89" s="54">
        <v>1.518</v>
      </c>
    </row>
    <row r="90" spans="1:2" x14ac:dyDescent="0.2">
      <c r="A90" s="48">
        <v>44590.333333333336</v>
      </c>
      <c r="B90" s="55">
        <v>1.5208999999999999</v>
      </c>
    </row>
    <row r="91" spans="1:2" ht="13.5" thickBot="1" x14ac:dyDescent="0.25">
      <c r="A91" s="49">
        <v>44590.666666666664</v>
      </c>
      <c r="B91" s="56">
        <v>1.5187999999999999</v>
      </c>
    </row>
    <row r="92" spans="1:2" x14ac:dyDescent="0.2">
      <c r="A92" s="178">
        <v>44591</v>
      </c>
      <c r="B92" s="54">
        <v>1.5173000000000001</v>
      </c>
    </row>
    <row r="93" spans="1:2" x14ac:dyDescent="0.2">
      <c r="A93" s="48">
        <v>44591.333333333336</v>
      </c>
      <c r="B93" s="55">
        <v>1.518</v>
      </c>
    </row>
    <row r="94" spans="1:2" ht="13.5" thickBot="1" x14ac:dyDescent="0.25">
      <c r="A94" s="49">
        <v>44591.666666666664</v>
      </c>
      <c r="B94" s="56">
        <v>1.5153000000000001</v>
      </c>
    </row>
    <row r="95" spans="1:2" x14ac:dyDescent="0.2">
      <c r="A95" s="178">
        <v>44592</v>
      </c>
      <c r="B95" s="54">
        <v>1.5153000000000001</v>
      </c>
    </row>
    <row r="96" spans="1:2" x14ac:dyDescent="0.2">
      <c r="A96" s="48">
        <v>44592.333333333336</v>
      </c>
      <c r="B96" s="55">
        <v>1.5158</v>
      </c>
    </row>
    <row r="97" spans="1:2" ht="13.5" thickBot="1" x14ac:dyDescent="0.25">
      <c r="A97" s="49">
        <v>44592.666666666664</v>
      </c>
      <c r="B97" s="56">
        <v>1.5208999999999999</v>
      </c>
    </row>
    <row r="98" spans="1:2" x14ac:dyDescent="0.2">
      <c r="A98" s="178">
        <v>44593</v>
      </c>
      <c r="B98" s="54">
        <v>1.5168999999999999</v>
      </c>
    </row>
    <row r="99" spans="1:2" x14ac:dyDescent="0.2">
      <c r="A99" s="48">
        <v>44593.333333333336</v>
      </c>
      <c r="B99" s="55">
        <v>1.5187999999999999</v>
      </c>
    </row>
    <row r="100" spans="1:2" ht="13.5" thickBot="1" x14ac:dyDescent="0.25">
      <c r="A100" s="49">
        <v>44593.666666666664</v>
      </c>
      <c r="B100" s="56">
        <v>1.5198</v>
      </c>
    </row>
    <row r="101" spans="1:2" x14ac:dyDescent="0.2">
      <c r="A101" s="178">
        <v>44594</v>
      </c>
      <c r="B101" s="54">
        <v>1.52</v>
      </c>
    </row>
    <row r="102" spans="1:2" x14ac:dyDescent="0.2">
      <c r="A102" s="48">
        <v>44594.333333333336</v>
      </c>
      <c r="B102" s="55">
        <v>1.5190999999999999</v>
      </c>
    </row>
    <row r="103" spans="1:2" ht="13.5" thickBot="1" x14ac:dyDescent="0.25">
      <c r="A103" s="49">
        <v>44594.666666666664</v>
      </c>
      <c r="B103" s="56">
        <v>1.5149999999999999</v>
      </c>
    </row>
    <row r="104" spans="1:2" x14ac:dyDescent="0.2">
      <c r="A104" s="178">
        <v>44595</v>
      </c>
      <c r="B104" s="54">
        <v>1.5183</v>
      </c>
    </row>
    <row r="105" spans="1:2" x14ac:dyDescent="0.2">
      <c r="A105" s="48">
        <v>44595.333333333336</v>
      </c>
      <c r="B105" s="55">
        <v>1.5166999999999999</v>
      </c>
    </row>
    <row r="106" spans="1:2" ht="13.5" thickBot="1" x14ac:dyDescent="0.25">
      <c r="A106" s="49">
        <v>44595.666666666664</v>
      </c>
      <c r="B106" s="56">
        <v>1.5165999999999999</v>
      </c>
    </row>
    <row r="107" spans="1:2" x14ac:dyDescent="0.2">
      <c r="A107" s="178">
        <v>44596</v>
      </c>
      <c r="B107" s="54">
        <v>1.52</v>
      </c>
    </row>
    <row r="108" spans="1:2" x14ac:dyDescent="0.2">
      <c r="A108" s="48">
        <v>44596.333333333336</v>
      </c>
      <c r="B108" s="55">
        <v>1.5190999999999999</v>
      </c>
    </row>
    <row r="109" spans="1:2" ht="13.5" thickBot="1" x14ac:dyDescent="0.25">
      <c r="A109" s="49">
        <v>44596.666666666664</v>
      </c>
      <c r="B109" s="56">
        <v>1.5174000000000001</v>
      </c>
    </row>
    <row r="110" spans="1:2" x14ac:dyDescent="0.2">
      <c r="A110" s="178">
        <v>44597</v>
      </c>
      <c r="B110" s="54">
        <v>1.5168999999999999</v>
      </c>
    </row>
    <row r="111" spans="1:2" x14ac:dyDescent="0.2">
      <c r="A111" s="48">
        <v>44597.333333333336</v>
      </c>
      <c r="B111" s="55">
        <v>1.5204</v>
      </c>
    </row>
    <row r="112" spans="1:2" ht="13.5" thickBot="1" x14ac:dyDescent="0.25">
      <c r="A112" s="49">
        <v>44597.666666666664</v>
      </c>
      <c r="B112" s="56">
        <v>1.5163</v>
      </c>
    </row>
    <row r="113" spans="1:2" x14ac:dyDescent="0.2">
      <c r="A113" s="178">
        <v>44598</v>
      </c>
      <c r="B113" s="54">
        <v>1.5195000000000001</v>
      </c>
    </row>
    <row r="114" spans="1:2" x14ac:dyDescent="0.2">
      <c r="A114" s="48">
        <v>44598.333333333336</v>
      </c>
      <c r="B114" s="55">
        <v>1.5196000000000001</v>
      </c>
    </row>
    <row r="115" spans="1:2" ht="13.5" thickBot="1" x14ac:dyDescent="0.25">
      <c r="A115" s="49">
        <v>44598.666666666664</v>
      </c>
      <c r="B115" s="56">
        <v>1.5194000000000001</v>
      </c>
    </row>
    <row r="116" spans="1:2" x14ac:dyDescent="0.2">
      <c r="A116" s="178">
        <v>44599</v>
      </c>
      <c r="B116" s="54">
        <v>1.5146999999999999</v>
      </c>
    </row>
    <row r="117" spans="1:2" x14ac:dyDescent="0.2">
      <c r="A117" s="48">
        <v>44599.333333333336</v>
      </c>
      <c r="B117" s="55">
        <v>1.5157</v>
      </c>
    </row>
    <row r="118" spans="1:2" ht="13.5" thickBot="1" x14ac:dyDescent="0.25">
      <c r="A118" s="49">
        <v>44599.666666666664</v>
      </c>
      <c r="B118" s="56">
        <v>1.5184</v>
      </c>
    </row>
    <row r="119" spans="1:2" x14ac:dyDescent="0.2">
      <c r="A119" s="178">
        <v>44600</v>
      </c>
      <c r="B119" s="54">
        <v>1.5168999999999999</v>
      </c>
    </row>
    <row r="120" spans="1:2" x14ac:dyDescent="0.2">
      <c r="A120" s="48">
        <v>44600.333333333336</v>
      </c>
      <c r="B120" s="55">
        <v>1.5149999999999999</v>
      </c>
    </row>
    <row r="121" spans="1:2" ht="13.5" thickBot="1" x14ac:dyDescent="0.25">
      <c r="A121" s="49">
        <v>44600.666666666664</v>
      </c>
      <c r="B121" s="56">
        <v>1.5189999999999999</v>
      </c>
    </row>
    <row r="122" spans="1:2" x14ac:dyDescent="0.2">
      <c r="A122" s="178">
        <v>44601</v>
      </c>
      <c r="B122" s="54">
        <v>1.5196000000000001</v>
      </c>
    </row>
    <row r="123" spans="1:2" x14ac:dyDescent="0.2">
      <c r="A123" s="48">
        <v>44601.333333333336</v>
      </c>
      <c r="B123" s="55">
        <v>1.5168999999999999</v>
      </c>
    </row>
    <row r="124" spans="1:2" ht="13.5" thickBot="1" x14ac:dyDescent="0.25">
      <c r="A124" s="49">
        <v>44601.666666666664</v>
      </c>
      <c r="B124" s="56">
        <v>1.5167999999999999</v>
      </c>
    </row>
    <row r="125" spans="1:2" x14ac:dyDescent="0.2">
      <c r="A125" s="178">
        <v>44602</v>
      </c>
      <c r="B125" s="54">
        <v>1.5129999999999999</v>
      </c>
    </row>
    <row r="126" spans="1:2" x14ac:dyDescent="0.2">
      <c r="A126" s="48">
        <v>44602.333333333336</v>
      </c>
      <c r="B126" s="55">
        <v>1.5172000000000001</v>
      </c>
    </row>
    <row r="127" spans="1:2" ht="13.5" thickBot="1" x14ac:dyDescent="0.25">
      <c r="A127" s="49">
        <v>44602.666666666664</v>
      </c>
      <c r="B127" s="56">
        <v>1.5187999999999999</v>
      </c>
    </row>
    <row r="128" spans="1:2" x14ac:dyDescent="0.2">
      <c r="A128" s="178">
        <v>44603</v>
      </c>
      <c r="B128" s="54">
        <v>1.5186999999999999</v>
      </c>
    </row>
    <row r="129" spans="1:2" x14ac:dyDescent="0.2">
      <c r="A129" s="48">
        <v>44603.333333333336</v>
      </c>
      <c r="B129" s="55">
        <v>1.5185999999999999</v>
      </c>
    </row>
    <row r="130" spans="1:2" ht="13.5" thickBot="1" x14ac:dyDescent="0.25">
      <c r="A130" s="49">
        <v>44603.666666666664</v>
      </c>
      <c r="B130" s="56">
        <v>1.5185</v>
      </c>
    </row>
    <row r="131" spans="1:2" x14ac:dyDescent="0.2">
      <c r="A131" s="178">
        <v>44604</v>
      </c>
      <c r="B131" s="54">
        <v>1.5184</v>
      </c>
    </row>
    <row r="132" spans="1:2" x14ac:dyDescent="0.2">
      <c r="A132" s="48">
        <v>44604.333333333336</v>
      </c>
      <c r="B132" s="55">
        <v>1.5187999999999999</v>
      </c>
    </row>
    <row r="133" spans="1:2" ht="13.5" thickBot="1" x14ac:dyDescent="0.25">
      <c r="A133" s="49">
        <v>44604.666666666664</v>
      </c>
      <c r="B133" s="56">
        <v>1.5162</v>
      </c>
    </row>
    <row r="134" spans="1:2" x14ac:dyDescent="0.2">
      <c r="A134" s="178">
        <v>44605</v>
      </c>
      <c r="B134" s="54">
        <v>1.5164</v>
      </c>
    </row>
    <row r="135" spans="1:2" x14ac:dyDescent="0.2">
      <c r="A135" s="48">
        <v>44605.333333333336</v>
      </c>
      <c r="B135" s="55">
        <v>1.5163</v>
      </c>
    </row>
    <row r="136" spans="1:2" ht="13.5" thickBot="1" x14ac:dyDescent="0.25">
      <c r="A136" s="49">
        <v>44605.666666666664</v>
      </c>
      <c r="B136" s="56">
        <v>1.5197000000000001</v>
      </c>
    </row>
    <row r="137" spans="1:2" x14ac:dyDescent="0.2">
      <c r="A137" s="178">
        <v>44606</v>
      </c>
      <c r="B137" s="54">
        <v>1.5164</v>
      </c>
    </row>
    <row r="138" spans="1:2" x14ac:dyDescent="0.2">
      <c r="A138" s="48">
        <v>44606.333333333336</v>
      </c>
      <c r="B138" s="55">
        <v>1.5176000000000001</v>
      </c>
    </row>
    <row r="139" spans="1:2" ht="13.5" thickBot="1" x14ac:dyDescent="0.25">
      <c r="A139" s="49">
        <v>44606.666666666664</v>
      </c>
      <c r="B139" s="56">
        <v>1.5147999999999999</v>
      </c>
    </row>
    <row r="140" spans="1:2" x14ac:dyDescent="0.2">
      <c r="A140" s="178">
        <v>44607</v>
      </c>
      <c r="B140" s="54">
        <v>1.518</v>
      </c>
    </row>
    <row r="141" spans="1:2" x14ac:dyDescent="0.2">
      <c r="A141" s="48">
        <v>44607.333333333336</v>
      </c>
      <c r="B141" s="55">
        <v>1.5192000000000001</v>
      </c>
    </row>
    <row r="142" spans="1:2" ht="13.5" thickBot="1" x14ac:dyDescent="0.25">
      <c r="A142" s="49">
        <v>44607.666666666664</v>
      </c>
      <c r="B142" s="56">
        <v>1.5185999999999999</v>
      </c>
    </row>
    <row r="143" spans="1:2" x14ac:dyDescent="0.2">
      <c r="A143" s="178">
        <v>44608</v>
      </c>
      <c r="B143" s="54">
        <v>1.5192000000000001</v>
      </c>
    </row>
    <row r="144" spans="1:2" x14ac:dyDescent="0.2">
      <c r="A144" s="48">
        <v>44608.333333333336</v>
      </c>
      <c r="B144" s="55">
        <v>1.5192000000000001</v>
      </c>
    </row>
    <row r="145" spans="1:2" ht="13.5" thickBot="1" x14ac:dyDescent="0.25">
      <c r="A145" s="49">
        <v>44608.666666666664</v>
      </c>
      <c r="B145" s="56">
        <v>1.5192000000000001</v>
      </c>
    </row>
    <row r="146" spans="1:2" x14ac:dyDescent="0.2">
      <c r="A146" s="178">
        <v>44609</v>
      </c>
      <c r="B146" s="54">
        <v>1.5187999999999999</v>
      </c>
    </row>
    <row r="147" spans="1:2" x14ac:dyDescent="0.2">
      <c r="A147" s="48">
        <v>44609.333333333336</v>
      </c>
      <c r="B147" s="55">
        <v>1.5165</v>
      </c>
    </row>
    <row r="148" spans="1:2" ht="13.5" thickBot="1" x14ac:dyDescent="0.25">
      <c r="A148" s="49">
        <v>44609.666666666664</v>
      </c>
      <c r="B148" s="56">
        <v>1.5165</v>
      </c>
    </row>
    <row r="149" spans="1:2" x14ac:dyDescent="0.2">
      <c r="A149" s="178">
        <v>44610</v>
      </c>
      <c r="B149" s="54">
        <v>1.5165999999999999</v>
      </c>
    </row>
    <row r="150" spans="1:2" x14ac:dyDescent="0.2">
      <c r="A150" s="48">
        <v>44610.333333333336</v>
      </c>
      <c r="B150" s="55">
        <v>1.5179</v>
      </c>
    </row>
    <row r="151" spans="1:2" ht="13.5" thickBot="1" x14ac:dyDescent="0.25">
      <c r="A151" s="49">
        <v>44610.666666666664</v>
      </c>
      <c r="B151" s="56">
        <v>1.516</v>
      </c>
    </row>
    <row r="152" spans="1:2" x14ac:dyDescent="0.2">
      <c r="A152" s="178">
        <v>44611</v>
      </c>
      <c r="B152" s="54">
        <v>1.5178</v>
      </c>
    </row>
    <row r="153" spans="1:2" x14ac:dyDescent="0.2">
      <c r="A153" s="48">
        <v>44611.333333333336</v>
      </c>
      <c r="B153" s="55">
        <v>1.5158</v>
      </c>
    </row>
    <row r="154" spans="1:2" ht="13.5" thickBot="1" x14ac:dyDescent="0.25">
      <c r="A154" s="49">
        <v>44611.666666666664</v>
      </c>
      <c r="B154" s="56">
        <v>1.5168999999999999</v>
      </c>
    </row>
    <row r="155" spans="1:2" x14ac:dyDescent="0.2">
      <c r="A155" s="178">
        <v>44612</v>
      </c>
      <c r="B155" s="54">
        <v>1.5182</v>
      </c>
    </row>
    <row r="156" spans="1:2" x14ac:dyDescent="0.2">
      <c r="A156" s="48">
        <v>44612.333333333336</v>
      </c>
      <c r="B156" s="55">
        <v>1.5146999999999999</v>
      </c>
    </row>
    <row r="157" spans="1:2" ht="13.5" thickBot="1" x14ac:dyDescent="0.25">
      <c r="A157" s="49">
        <v>44612.666666666664</v>
      </c>
      <c r="B157" s="56">
        <v>1.5156000000000001</v>
      </c>
    </row>
    <row r="158" spans="1:2" x14ac:dyDescent="0.2">
      <c r="A158" s="178">
        <v>44613</v>
      </c>
      <c r="B158" s="54">
        <v>1.5170999999999999</v>
      </c>
    </row>
    <row r="159" spans="1:2" x14ac:dyDescent="0.2">
      <c r="A159" s="48">
        <v>44613.333333333336</v>
      </c>
      <c r="B159" s="55">
        <v>1.5196000000000001</v>
      </c>
    </row>
    <row r="160" spans="1:2" ht="13.5" thickBot="1" x14ac:dyDescent="0.25">
      <c r="A160" s="49">
        <v>44613.666666666664</v>
      </c>
      <c r="B160" s="56">
        <v>1.5197000000000001</v>
      </c>
    </row>
    <row r="161" spans="1:2" x14ac:dyDescent="0.2">
      <c r="A161" s="178">
        <v>44614</v>
      </c>
      <c r="B161" s="54">
        <v>1.5154000000000001</v>
      </c>
    </row>
    <row r="162" spans="1:2" x14ac:dyDescent="0.2">
      <c r="A162" s="48">
        <v>44614.333333333336</v>
      </c>
      <c r="B162" s="55">
        <v>1.5142</v>
      </c>
    </row>
    <row r="163" spans="1:2" ht="13.5" thickBot="1" x14ac:dyDescent="0.25">
      <c r="A163" s="49">
        <v>44614.666666666664</v>
      </c>
      <c r="B163" s="56">
        <v>1.5187999999999999</v>
      </c>
    </row>
    <row r="164" spans="1:2" x14ac:dyDescent="0.2">
      <c r="A164" s="178">
        <v>44615</v>
      </c>
      <c r="B164" s="54">
        <v>1.5130999999999999</v>
      </c>
    </row>
    <row r="165" spans="1:2" x14ac:dyDescent="0.2">
      <c r="A165" s="48">
        <v>44615.333333333336</v>
      </c>
      <c r="B165" s="55">
        <v>1.5182</v>
      </c>
    </row>
    <row r="166" spans="1:2" ht="13.5" thickBot="1" x14ac:dyDescent="0.25">
      <c r="A166" s="49">
        <v>44615.666666666664</v>
      </c>
      <c r="B166" s="56">
        <v>1.5155000000000001</v>
      </c>
    </row>
    <row r="167" spans="1:2" x14ac:dyDescent="0.2">
      <c r="A167" s="178">
        <v>44616</v>
      </c>
      <c r="B167" s="54">
        <v>1.5174000000000001</v>
      </c>
    </row>
    <row r="168" spans="1:2" x14ac:dyDescent="0.2">
      <c r="A168" s="48">
        <v>44616.333333333336</v>
      </c>
      <c r="B168" s="55">
        <v>1.5164</v>
      </c>
    </row>
    <row r="169" spans="1:2" ht="13.5" thickBot="1" x14ac:dyDescent="0.25">
      <c r="A169" s="49">
        <v>44616.666666666664</v>
      </c>
      <c r="B169" s="56">
        <v>1.5192000000000001</v>
      </c>
    </row>
    <row r="170" spans="1:2" x14ac:dyDescent="0.2">
      <c r="A170" s="178">
        <v>44617</v>
      </c>
      <c r="B170" s="54">
        <v>1.5199</v>
      </c>
    </row>
    <row r="171" spans="1:2" x14ac:dyDescent="0.2">
      <c r="A171" s="48">
        <v>44617.333333333336</v>
      </c>
      <c r="B171" s="55">
        <v>1.5158</v>
      </c>
    </row>
    <row r="172" spans="1:2" ht="13.5" thickBot="1" x14ac:dyDescent="0.25">
      <c r="A172" s="49">
        <v>44617.666666666664</v>
      </c>
      <c r="B172" s="56">
        <v>1.5178</v>
      </c>
    </row>
    <row r="173" spans="1:2" x14ac:dyDescent="0.2">
      <c r="A173" s="178">
        <v>44618</v>
      </c>
      <c r="B173" s="54">
        <v>1.5190999999999999</v>
      </c>
    </row>
    <row r="174" spans="1:2" x14ac:dyDescent="0.2">
      <c r="A174" s="48">
        <v>44618.333333333336</v>
      </c>
      <c r="B174" s="55">
        <v>1.518</v>
      </c>
    </row>
    <row r="175" spans="1:2" ht="13.5" thickBot="1" x14ac:dyDescent="0.25">
      <c r="A175" s="49">
        <v>44618.666666666664</v>
      </c>
      <c r="B175" s="56">
        <v>1.5184</v>
      </c>
    </row>
    <row r="176" spans="1:2" x14ac:dyDescent="0.2">
      <c r="A176" s="178">
        <v>44619</v>
      </c>
      <c r="B176" s="54">
        <v>1.5176000000000001</v>
      </c>
    </row>
    <row r="177" spans="1:2" x14ac:dyDescent="0.2">
      <c r="A177" s="48">
        <v>44619.333333333336</v>
      </c>
      <c r="B177" s="55">
        <v>1.5157</v>
      </c>
    </row>
    <row r="178" spans="1:2" ht="13.5" thickBot="1" x14ac:dyDescent="0.25">
      <c r="A178" s="49">
        <v>44619.666666666664</v>
      </c>
      <c r="B178" s="56">
        <v>1.5157</v>
      </c>
    </row>
    <row r="179" spans="1:2" x14ac:dyDescent="0.2">
      <c r="A179" s="178">
        <v>44620</v>
      </c>
      <c r="B179" s="54">
        <v>1.5196000000000001</v>
      </c>
    </row>
    <row r="180" spans="1:2" x14ac:dyDescent="0.2">
      <c r="A180" s="48">
        <v>44620.333333333336</v>
      </c>
      <c r="B180" s="55">
        <v>1.5198</v>
      </c>
    </row>
    <row r="181" spans="1:2" ht="13.5" thickBot="1" x14ac:dyDescent="0.25">
      <c r="A181" s="49">
        <v>44620.666666666664</v>
      </c>
      <c r="B181" s="56">
        <v>1.5136000000000001</v>
      </c>
    </row>
    <row r="182" spans="1:2" x14ac:dyDescent="0.2">
      <c r="A182" s="178">
        <v>44621</v>
      </c>
      <c r="B182" s="54">
        <v>1.5156000000000001</v>
      </c>
    </row>
    <row r="183" spans="1:2" x14ac:dyDescent="0.2">
      <c r="A183" s="48">
        <v>44621.333333333336</v>
      </c>
      <c r="B183" s="55">
        <v>1.5189999999999999</v>
      </c>
    </row>
    <row r="184" spans="1:2" ht="13.5" thickBot="1" x14ac:dyDescent="0.25">
      <c r="A184" s="49">
        <v>44621.666666666664</v>
      </c>
      <c r="B184" s="56">
        <v>1.5194000000000001</v>
      </c>
    </row>
    <row r="185" spans="1:2" x14ac:dyDescent="0.2">
      <c r="A185" s="178">
        <v>44622</v>
      </c>
      <c r="B185" s="54">
        <v>1.5178</v>
      </c>
    </row>
    <row r="186" spans="1:2" x14ac:dyDescent="0.2">
      <c r="A186" s="48">
        <v>44622.333333333336</v>
      </c>
      <c r="B186" s="55">
        <v>1.5132000000000001</v>
      </c>
    </row>
    <row r="187" spans="1:2" ht="13.5" thickBot="1" x14ac:dyDescent="0.25">
      <c r="A187" s="49">
        <v>44622.666666666664</v>
      </c>
      <c r="B187" s="56">
        <v>1.5132000000000001</v>
      </c>
    </row>
    <row r="188" spans="1:2" x14ac:dyDescent="0.2">
      <c r="A188" s="178">
        <v>44623</v>
      </c>
      <c r="B188" s="54">
        <v>1.5158</v>
      </c>
    </row>
    <row r="189" spans="1:2" x14ac:dyDescent="0.2">
      <c r="A189" s="48">
        <v>44623.333333333336</v>
      </c>
      <c r="B189" s="55">
        <v>1.5142</v>
      </c>
    </row>
    <row r="190" spans="1:2" ht="13.5" thickBot="1" x14ac:dyDescent="0.25">
      <c r="A190" s="49">
        <v>44623.666666666664</v>
      </c>
      <c r="B190" s="56">
        <v>1.5173000000000001</v>
      </c>
    </row>
    <row r="191" spans="1:2" x14ac:dyDescent="0.2">
      <c r="A191" s="178">
        <v>44624</v>
      </c>
      <c r="B191" s="54">
        <v>1.5185</v>
      </c>
    </row>
    <row r="192" spans="1:2" x14ac:dyDescent="0.2">
      <c r="A192" s="48">
        <v>44624.333333333336</v>
      </c>
      <c r="B192" s="55">
        <v>1.5192000000000001</v>
      </c>
    </row>
    <row r="193" spans="1:2" ht="13.5" thickBot="1" x14ac:dyDescent="0.25">
      <c r="A193" s="49">
        <v>44624.666666666664</v>
      </c>
      <c r="B193" s="56">
        <v>1.5183</v>
      </c>
    </row>
    <row r="194" spans="1:2" x14ac:dyDescent="0.2">
      <c r="A194" s="178">
        <v>44625</v>
      </c>
      <c r="B194" s="54">
        <v>1.5195000000000001</v>
      </c>
    </row>
    <row r="195" spans="1:2" x14ac:dyDescent="0.2">
      <c r="A195" s="48">
        <v>44625.333333333336</v>
      </c>
      <c r="B195" s="55">
        <v>1.5192000000000001</v>
      </c>
    </row>
    <row r="196" spans="1:2" ht="13.5" thickBot="1" x14ac:dyDescent="0.25">
      <c r="A196" s="49">
        <v>44625.666666666664</v>
      </c>
      <c r="B196" s="56">
        <v>1.5185999999999999</v>
      </c>
    </row>
    <row r="197" spans="1:2" x14ac:dyDescent="0.2">
      <c r="A197" s="178">
        <v>44626</v>
      </c>
      <c r="B197" s="54">
        <v>1.518</v>
      </c>
    </row>
    <row r="198" spans="1:2" x14ac:dyDescent="0.2">
      <c r="A198" s="48">
        <v>44626.333333333336</v>
      </c>
      <c r="B198" s="55">
        <v>1.5152000000000001</v>
      </c>
    </row>
    <row r="199" spans="1:2" ht="13.5" thickBot="1" x14ac:dyDescent="0.25">
      <c r="A199" s="49">
        <v>44626.666666666664</v>
      </c>
      <c r="B199" s="56">
        <v>1.5152000000000001</v>
      </c>
    </row>
    <row r="200" spans="1:2" x14ac:dyDescent="0.2">
      <c r="A200" s="178">
        <v>44627</v>
      </c>
      <c r="B200" s="54">
        <v>1.5152000000000001</v>
      </c>
    </row>
    <row r="201" spans="1:2" x14ac:dyDescent="0.2">
      <c r="A201" s="48">
        <v>44627.333333333336</v>
      </c>
      <c r="B201" s="55">
        <v>1.5165999999999999</v>
      </c>
    </row>
    <row r="202" spans="1:2" ht="13.5" thickBot="1" x14ac:dyDescent="0.25">
      <c r="A202" s="49">
        <v>44627.666666666664</v>
      </c>
      <c r="B202" s="56">
        <v>1.5164</v>
      </c>
    </row>
    <row r="203" spans="1:2" x14ac:dyDescent="0.2">
      <c r="A203" s="178">
        <v>44628</v>
      </c>
      <c r="B203" s="54">
        <v>1.5132000000000001</v>
      </c>
    </row>
    <row r="204" spans="1:2" x14ac:dyDescent="0.2">
      <c r="A204" s="48">
        <v>44628.333333333336</v>
      </c>
      <c r="B204" s="55">
        <v>1.5174000000000001</v>
      </c>
    </row>
    <row r="205" spans="1:2" ht="13.5" thickBot="1" x14ac:dyDescent="0.25">
      <c r="A205" s="49">
        <v>44628.666666666664</v>
      </c>
      <c r="B205" s="56">
        <v>1.5192000000000001</v>
      </c>
    </row>
    <row r="206" spans="1:2" x14ac:dyDescent="0.2">
      <c r="A206" s="178">
        <v>44629</v>
      </c>
      <c r="B206" s="54">
        <v>1.5209999999999999</v>
      </c>
    </row>
    <row r="207" spans="1:2" x14ac:dyDescent="0.2">
      <c r="A207" s="48">
        <v>44629.333333333336</v>
      </c>
      <c r="B207" s="55">
        <v>1.5187999999999999</v>
      </c>
    </row>
    <row r="208" spans="1:2" ht="13.5" thickBot="1" x14ac:dyDescent="0.25">
      <c r="A208" s="49">
        <v>44629.666666666664</v>
      </c>
      <c r="B208" s="56">
        <v>1.5181</v>
      </c>
    </row>
    <row r="209" spans="1:2" x14ac:dyDescent="0.2">
      <c r="A209" s="178">
        <v>44630</v>
      </c>
      <c r="B209" s="54">
        <v>1.5185</v>
      </c>
    </row>
    <row r="210" spans="1:2" x14ac:dyDescent="0.2">
      <c r="A210" s="48">
        <v>44630.333333333336</v>
      </c>
      <c r="B210" s="55">
        <v>1.5197000000000001</v>
      </c>
    </row>
    <row r="211" spans="1:2" ht="13.5" thickBot="1" x14ac:dyDescent="0.25">
      <c r="A211" s="49">
        <v>44630.666666666664</v>
      </c>
      <c r="B211" s="56">
        <v>1.5207999999999999</v>
      </c>
    </row>
    <row r="212" spans="1:2" x14ac:dyDescent="0.2">
      <c r="A212" s="178">
        <v>44631</v>
      </c>
      <c r="B212" s="54">
        <v>1.5184</v>
      </c>
    </row>
    <row r="213" spans="1:2" x14ac:dyDescent="0.2">
      <c r="A213" s="48">
        <v>44631.333333333336</v>
      </c>
      <c r="B213" s="55">
        <v>1.5155000000000001</v>
      </c>
    </row>
    <row r="214" spans="1:2" ht="13.5" thickBot="1" x14ac:dyDescent="0.25">
      <c r="A214" s="49">
        <v>44631.666666666664</v>
      </c>
      <c r="B214" s="56">
        <v>1.5182</v>
      </c>
    </row>
    <row r="215" spans="1:2" x14ac:dyDescent="0.2">
      <c r="A215" s="178">
        <v>44632</v>
      </c>
      <c r="B215" s="54">
        <v>1.5176000000000001</v>
      </c>
    </row>
    <row r="216" spans="1:2" x14ac:dyDescent="0.2">
      <c r="A216" s="48">
        <v>44632.333333333336</v>
      </c>
      <c r="B216" s="55">
        <v>1.5193000000000001</v>
      </c>
    </row>
    <row r="217" spans="1:2" ht="13.5" thickBot="1" x14ac:dyDescent="0.25">
      <c r="A217" s="49">
        <v>44632.666666666664</v>
      </c>
      <c r="B217" s="56">
        <v>1.5194000000000001</v>
      </c>
    </row>
    <row r="218" spans="1:2" x14ac:dyDescent="0.2">
      <c r="A218" s="178">
        <v>44633</v>
      </c>
      <c r="B218" s="54">
        <v>1.5187999999999999</v>
      </c>
    </row>
    <row r="219" spans="1:2" x14ac:dyDescent="0.2">
      <c r="A219" s="48">
        <v>44633.333333333336</v>
      </c>
      <c r="B219" s="55">
        <v>1.5158</v>
      </c>
    </row>
    <row r="220" spans="1:2" ht="13.5" thickBot="1" x14ac:dyDescent="0.25">
      <c r="A220" s="49">
        <v>44633.666666666664</v>
      </c>
      <c r="B220" s="56">
        <v>1.5184</v>
      </c>
    </row>
    <row r="221" spans="1:2" x14ac:dyDescent="0.2">
      <c r="A221" s="178">
        <v>44634</v>
      </c>
      <c r="B221" s="54">
        <v>1.5187999999999999</v>
      </c>
    </row>
    <row r="222" spans="1:2" x14ac:dyDescent="0.2">
      <c r="A222" s="48">
        <v>44634.333333333336</v>
      </c>
      <c r="B222" s="55">
        <v>1.518</v>
      </c>
    </row>
    <row r="223" spans="1:2" ht="13.5" thickBot="1" x14ac:dyDescent="0.25">
      <c r="A223" s="49">
        <v>44634.666666666664</v>
      </c>
      <c r="B223" s="56">
        <v>1.5187999999999999</v>
      </c>
    </row>
    <row r="224" spans="1:2" x14ac:dyDescent="0.2">
      <c r="A224" s="178">
        <v>44635</v>
      </c>
      <c r="B224" s="54">
        <v>1.5157</v>
      </c>
    </row>
    <row r="225" spans="1:2" x14ac:dyDescent="0.2">
      <c r="A225" s="48">
        <v>44635.333333333336</v>
      </c>
      <c r="B225" s="55">
        <v>1.5155000000000001</v>
      </c>
    </row>
    <row r="226" spans="1:2" ht="13.5" thickBot="1" x14ac:dyDescent="0.25">
      <c r="A226" s="49">
        <v>44635.666666666664</v>
      </c>
      <c r="B226" s="56">
        <v>1.5126999999999999</v>
      </c>
    </row>
    <row r="227" spans="1:2" x14ac:dyDescent="0.2">
      <c r="A227" s="178">
        <v>44636</v>
      </c>
      <c r="B227" s="54">
        <v>1.5182</v>
      </c>
    </row>
    <row r="228" spans="1:2" x14ac:dyDescent="0.2">
      <c r="A228" s="48">
        <v>44636.333333333336</v>
      </c>
      <c r="B228" s="55">
        <v>1.5129999999999999</v>
      </c>
    </row>
    <row r="229" spans="1:2" ht="13.5" thickBot="1" x14ac:dyDescent="0.25">
      <c r="A229" s="49">
        <v>44636.666666666664</v>
      </c>
      <c r="B229" s="56">
        <v>1.5190999999999999</v>
      </c>
    </row>
    <row r="230" spans="1:2" x14ac:dyDescent="0.2">
      <c r="A230" s="178">
        <v>44637</v>
      </c>
      <c r="B230" s="54">
        <v>1.5195000000000001</v>
      </c>
    </row>
    <row r="231" spans="1:2" x14ac:dyDescent="0.2">
      <c r="A231" s="48">
        <v>44637.333333333336</v>
      </c>
      <c r="B231" s="55">
        <v>1.5192000000000001</v>
      </c>
    </row>
    <row r="232" spans="1:2" ht="13.5" thickBot="1" x14ac:dyDescent="0.25">
      <c r="A232" s="49">
        <v>44637.666666666664</v>
      </c>
      <c r="B232" s="56">
        <v>1.5190999999999999</v>
      </c>
    </row>
    <row r="233" spans="1:2" x14ac:dyDescent="0.2">
      <c r="A233" s="178">
        <v>44638</v>
      </c>
      <c r="B233" s="54">
        <v>1.5194000000000001</v>
      </c>
    </row>
    <row r="234" spans="1:2" x14ac:dyDescent="0.2">
      <c r="A234" s="48">
        <v>44638.333333333336</v>
      </c>
      <c r="B234" s="55">
        <v>1.5164</v>
      </c>
    </row>
    <row r="235" spans="1:2" ht="13.5" thickBot="1" x14ac:dyDescent="0.25">
      <c r="A235" s="49">
        <v>44638.666666666664</v>
      </c>
      <c r="B235" s="56">
        <v>1.5166999999999999</v>
      </c>
    </row>
    <row r="236" spans="1:2" x14ac:dyDescent="0.2">
      <c r="A236" s="178">
        <v>44639</v>
      </c>
      <c r="B236" s="54">
        <v>1.5190999999999999</v>
      </c>
    </row>
    <row r="237" spans="1:2" x14ac:dyDescent="0.2">
      <c r="A237" s="48">
        <v>44639.333333333336</v>
      </c>
      <c r="B237" s="55">
        <v>1.5169999999999999</v>
      </c>
    </row>
    <row r="238" spans="1:2" ht="13.5" thickBot="1" x14ac:dyDescent="0.25">
      <c r="A238" s="49">
        <v>44639.666666666664</v>
      </c>
      <c r="B238" s="56">
        <v>1.5149999999999999</v>
      </c>
    </row>
    <row r="239" spans="1:2" x14ac:dyDescent="0.2">
      <c r="A239" s="178">
        <v>44640</v>
      </c>
      <c r="B239" s="54">
        <v>1.5178</v>
      </c>
    </row>
    <row r="240" spans="1:2" x14ac:dyDescent="0.2">
      <c r="A240" s="48">
        <v>44640.333333333336</v>
      </c>
      <c r="B240" s="55">
        <v>1.5176000000000001</v>
      </c>
    </row>
    <row r="241" spans="1:2" ht="13.5" thickBot="1" x14ac:dyDescent="0.25">
      <c r="A241" s="49">
        <v>44640.666666666664</v>
      </c>
      <c r="B241" s="56">
        <v>1.5181</v>
      </c>
    </row>
    <row r="242" spans="1:2" x14ac:dyDescent="0.2">
      <c r="A242" s="178">
        <v>44641</v>
      </c>
      <c r="B242" s="54">
        <v>1.5199</v>
      </c>
    </row>
    <row r="243" spans="1:2" x14ac:dyDescent="0.2">
      <c r="A243" s="48">
        <v>44641.333333333336</v>
      </c>
      <c r="B243" s="55">
        <v>1.5188999999999999</v>
      </c>
    </row>
    <row r="244" spans="1:2" ht="13.5" thickBot="1" x14ac:dyDescent="0.25">
      <c r="A244" s="49">
        <v>44641.666666666664</v>
      </c>
      <c r="B244" s="56">
        <v>1.5186999999999999</v>
      </c>
    </row>
    <row r="245" spans="1:2" x14ac:dyDescent="0.2">
      <c r="A245" s="178">
        <v>44642</v>
      </c>
      <c r="B245" s="54">
        <v>1.5186999999999999</v>
      </c>
    </row>
    <row r="246" spans="1:2" x14ac:dyDescent="0.2">
      <c r="A246" s="48">
        <v>44642.333333333336</v>
      </c>
      <c r="B246" s="55">
        <v>1.5185999999999999</v>
      </c>
    </row>
    <row r="247" spans="1:2" ht="13.5" thickBot="1" x14ac:dyDescent="0.25">
      <c r="A247" s="49">
        <v>44642.666666666664</v>
      </c>
      <c r="B247" s="56">
        <v>1.5179</v>
      </c>
    </row>
    <row r="248" spans="1:2" x14ac:dyDescent="0.2">
      <c r="A248" s="178">
        <v>44643</v>
      </c>
      <c r="B248" s="54">
        <v>1.5145</v>
      </c>
    </row>
    <row r="249" spans="1:2" x14ac:dyDescent="0.2">
      <c r="A249" s="48">
        <v>44643.333333333336</v>
      </c>
      <c r="B249" s="55">
        <v>1.5159</v>
      </c>
    </row>
    <row r="250" spans="1:2" ht="13.5" thickBot="1" x14ac:dyDescent="0.25">
      <c r="A250" s="49">
        <v>44643.666666666664</v>
      </c>
      <c r="B250" s="56">
        <v>1.516</v>
      </c>
    </row>
    <row r="251" spans="1:2" x14ac:dyDescent="0.2">
      <c r="A251" s="178">
        <v>44644</v>
      </c>
      <c r="B251" s="54">
        <v>1.5193000000000001</v>
      </c>
    </row>
    <row r="252" spans="1:2" x14ac:dyDescent="0.2">
      <c r="A252" s="48">
        <v>44644.333333333336</v>
      </c>
      <c r="B252" s="55">
        <v>1.5193000000000001</v>
      </c>
    </row>
    <row r="253" spans="1:2" ht="13.5" thickBot="1" x14ac:dyDescent="0.25">
      <c r="A253" s="49">
        <v>44644.666666666664</v>
      </c>
      <c r="B253" s="56">
        <v>1.5198</v>
      </c>
    </row>
    <row r="254" spans="1:2" x14ac:dyDescent="0.2">
      <c r="A254" s="178">
        <v>44645</v>
      </c>
      <c r="B254" s="54">
        <v>1.5192000000000001</v>
      </c>
    </row>
    <row r="255" spans="1:2" x14ac:dyDescent="0.2">
      <c r="A255" s="48">
        <v>44645.333333333336</v>
      </c>
      <c r="B255" s="55">
        <v>1.5183</v>
      </c>
    </row>
    <row r="256" spans="1:2" ht="13.5" thickBot="1" x14ac:dyDescent="0.25">
      <c r="A256" s="49">
        <v>44645.666666666664</v>
      </c>
      <c r="B256" s="56">
        <v>1.5179</v>
      </c>
    </row>
    <row r="257" spans="1:2" x14ac:dyDescent="0.2">
      <c r="A257" s="178">
        <v>44646</v>
      </c>
      <c r="B257" s="54">
        <v>1.5175000000000001</v>
      </c>
    </row>
    <row r="258" spans="1:2" x14ac:dyDescent="0.2">
      <c r="A258" s="48">
        <v>44646.333333333336</v>
      </c>
      <c r="B258" s="55">
        <v>1.512</v>
      </c>
    </row>
    <row r="259" spans="1:2" ht="13.5" thickBot="1" x14ac:dyDescent="0.25">
      <c r="A259" s="49">
        <v>44646.666666666664</v>
      </c>
      <c r="B259" s="56">
        <v>1.5124</v>
      </c>
    </row>
    <row r="260" spans="1:2" x14ac:dyDescent="0.2">
      <c r="A260" s="178">
        <v>44647</v>
      </c>
      <c r="B260" s="54">
        <v>1.5147999999999999</v>
      </c>
    </row>
    <row r="261" spans="1:2" x14ac:dyDescent="0.2">
      <c r="A261" s="48">
        <v>44647.333333333336</v>
      </c>
      <c r="B261" s="55">
        <v>1.5149999999999999</v>
      </c>
    </row>
    <row r="262" spans="1:2" ht="13.5" thickBot="1" x14ac:dyDescent="0.25">
      <c r="A262" s="49">
        <v>44647.666666666664</v>
      </c>
      <c r="B262" s="56">
        <v>1.5108999999999999</v>
      </c>
    </row>
    <row r="263" spans="1:2" x14ac:dyDescent="0.2">
      <c r="A263" s="178">
        <v>44648</v>
      </c>
      <c r="B263" s="54">
        <v>1.5178</v>
      </c>
    </row>
    <row r="264" spans="1:2" x14ac:dyDescent="0.2">
      <c r="A264" s="48">
        <v>44648.333333333336</v>
      </c>
      <c r="B264" s="55">
        <v>1.5139</v>
      </c>
    </row>
    <row r="265" spans="1:2" ht="13.5" thickBot="1" x14ac:dyDescent="0.25">
      <c r="A265" s="49">
        <v>44648.666666666664</v>
      </c>
      <c r="B265" s="56">
        <v>1.5170999999999999</v>
      </c>
    </row>
    <row r="266" spans="1:2" x14ac:dyDescent="0.2">
      <c r="A266" s="178">
        <v>44649</v>
      </c>
      <c r="B266" s="54">
        <v>1.5192000000000001</v>
      </c>
    </row>
    <row r="267" spans="1:2" x14ac:dyDescent="0.2">
      <c r="A267" s="48">
        <v>44649.333333333336</v>
      </c>
      <c r="B267" s="55">
        <v>1.5166999999999999</v>
      </c>
    </row>
    <row r="268" spans="1:2" ht="13.5" thickBot="1" x14ac:dyDescent="0.25">
      <c r="A268" s="49">
        <v>44649.666666666664</v>
      </c>
      <c r="B268" s="56">
        <v>1.5193000000000001</v>
      </c>
    </row>
    <row r="269" spans="1:2" x14ac:dyDescent="0.2">
      <c r="A269" s="178">
        <v>44650</v>
      </c>
      <c r="B269" s="54">
        <v>1.5193000000000001</v>
      </c>
    </row>
    <row r="270" spans="1:2" x14ac:dyDescent="0.2">
      <c r="A270" s="48">
        <v>44650.333333333336</v>
      </c>
      <c r="B270" s="55">
        <v>1.5192000000000001</v>
      </c>
    </row>
    <row r="271" spans="1:2" ht="13.5" thickBot="1" x14ac:dyDescent="0.25">
      <c r="A271" s="49">
        <v>44650.666666666664</v>
      </c>
      <c r="B271" s="56">
        <v>1.5194000000000001</v>
      </c>
    </row>
    <row r="272" spans="1:2" x14ac:dyDescent="0.2">
      <c r="A272" s="178">
        <v>44651</v>
      </c>
      <c r="B272" s="54">
        <v>1.5165999999999999</v>
      </c>
    </row>
    <row r="273" spans="1:2" x14ac:dyDescent="0.2">
      <c r="A273" s="48">
        <v>44651.333333333336</v>
      </c>
      <c r="B273" s="55">
        <v>1.5197000000000001</v>
      </c>
    </row>
    <row r="274" spans="1:2" ht="13.5" thickBot="1" x14ac:dyDescent="0.25">
      <c r="A274" s="49">
        <v>44651.666666666664</v>
      </c>
      <c r="B274" s="56">
        <v>1.5141</v>
      </c>
    </row>
    <row r="275" spans="1:2" x14ac:dyDescent="0.2">
      <c r="A275" s="178">
        <v>44652</v>
      </c>
      <c r="B275" s="54">
        <v>1.5139</v>
      </c>
    </row>
    <row r="276" spans="1:2" x14ac:dyDescent="0.2">
      <c r="A276" s="48">
        <v>44652.333333333336</v>
      </c>
      <c r="B276" s="55">
        <v>1.5177</v>
      </c>
    </row>
    <row r="277" spans="1:2" ht="13.5" thickBot="1" x14ac:dyDescent="0.25">
      <c r="A277" s="49">
        <v>44652.666666666664</v>
      </c>
      <c r="B277" s="56">
        <v>1.5189999999999999</v>
      </c>
    </row>
    <row r="278" spans="1:2" x14ac:dyDescent="0.2">
      <c r="A278" s="178">
        <v>44653</v>
      </c>
      <c r="B278" s="54">
        <v>1.5190999999999999</v>
      </c>
    </row>
    <row r="279" spans="1:2" x14ac:dyDescent="0.2">
      <c r="A279" s="48">
        <v>44653.333333333336</v>
      </c>
      <c r="B279" s="55">
        <v>1.5194000000000001</v>
      </c>
    </row>
    <row r="280" spans="1:2" ht="13.5" thickBot="1" x14ac:dyDescent="0.25">
      <c r="A280" s="49">
        <v>44653.666666666664</v>
      </c>
      <c r="B280" s="56">
        <v>1.5188999999999999</v>
      </c>
    </row>
    <row r="281" spans="1:2" x14ac:dyDescent="0.2">
      <c r="A281" s="178">
        <v>44654</v>
      </c>
      <c r="B281" s="54">
        <v>1.5153000000000001</v>
      </c>
    </row>
    <row r="282" spans="1:2" x14ac:dyDescent="0.2">
      <c r="A282" s="48">
        <v>44654.333333333336</v>
      </c>
      <c r="B282" s="55">
        <v>1.5154000000000001</v>
      </c>
    </row>
    <row r="283" spans="1:2" ht="13.5" thickBot="1" x14ac:dyDescent="0.25">
      <c r="A283" s="49">
        <v>44654.666666666664</v>
      </c>
      <c r="B283" s="56">
        <v>1.5154000000000001</v>
      </c>
    </row>
    <row r="284" spans="1:2" x14ac:dyDescent="0.2">
      <c r="A284" s="178">
        <v>44655</v>
      </c>
      <c r="B284" s="54">
        <v>1.5187999999999999</v>
      </c>
    </row>
    <row r="285" spans="1:2" x14ac:dyDescent="0.2">
      <c r="A285" s="48">
        <v>44655.333333333336</v>
      </c>
      <c r="B285" s="55">
        <v>1.5189999999999999</v>
      </c>
    </row>
    <row r="286" spans="1:2" ht="13.5" thickBot="1" x14ac:dyDescent="0.25">
      <c r="A286" s="49">
        <v>44655.666666666664</v>
      </c>
      <c r="B286" s="56">
        <v>1.5190999999999999</v>
      </c>
    </row>
    <row r="287" spans="1:2" x14ac:dyDescent="0.2">
      <c r="A287" s="178">
        <v>44656</v>
      </c>
      <c r="B287" s="54">
        <v>1.5198</v>
      </c>
    </row>
    <row r="288" spans="1:2" x14ac:dyDescent="0.2">
      <c r="A288" s="48">
        <v>44656.333333333336</v>
      </c>
      <c r="B288" s="55">
        <v>1.5192000000000001</v>
      </c>
    </row>
    <row r="289" spans="1:2" ht="13.5" thickBot="1" x14ac:dyDescent="0.25">
      <c r="A289" s="49">
        <v>44656.666666666664</v>
      </c>
      <c r="B289" s="56">
        <v>1.5189999999999999</v>
      </c>
    </row>
    <row r="290" spans="1:2" x14ac:dyDescent="0.2">
      <c r="A290" s="178">
        <v>44657</v>
      </c>
      <c r="B290" s="54">
        <v>1.5196000000000001</v>
      </c>
    </row>
    <row r="291" spans="1:2" x14ac:dyDescent="0.2">
      <c r="A291" s="48">
        <v>44657.333333333336</v>
      </c>
      <c r="B291" s="55">
        <v>1.5198</v>
      </c>
    </row>
    <row r="292" spans="1:2" ht="13.5" thickBot="1" x14ac:dyDescent="0.25">
      <c r="A292" s="49">
        <v>44657.666666666664</v>
      </c>
      <c r="B292" s="56">
        <v>1.5197000000000001</v>
      </c>
    </row>
    <row r="293" spans="1:2" x14ac:dyDescent="0.2">
      <c r="A293" s="178">
        <v>44658</v>
      </c>
      <c r="B293" s="54">
        <v>1.5199</v>
      </c>
    </row>
    <row r="294" spans="1:2" x14ac:dyDescent="0.2">
      <c r="A294" s="48">
        <v>44658.333333333336</v>
      </c>
      <c r="B294" s="55">
        <v>1.5174000000000001</v>
      </c>
    </row>
    <row r="295" spans="1:2" ht="13.5" thickBot="1" x14ac:dyDescent="0.25">
      <c r="A295" s="49">
        <v>44658.666666666664</v>
      </c>
      <c r="B295" s="56">
        <v>1.5188999999999999</v>
      </c>
    </row>
    <row r="296" spans="1:2" x14ac:dyDescent="0.2">
      <c r="A296" s="178">
        <v>44659</v>
      </c>
      <c r="B296" s="54">
        <v>1.5185999999999999</v>
      </c>
    </row>
    <row r="297" spans="1:2" x14ac:dyDescent="0.2">
      <c r="A297" s="48">
        <v>44659.333333333336</v>
      </c>
      <c r="B297" s="55">
        <v>1.5188999999999999</v>
      </c>
    </row>
    <row r="298" spans="1:2" ht="13.5" thickBot="1" x14ac:dyDescent="0.25">
      <c r="A298" s="49">
        <v>44659.666666666664</v>
      </c>
      <c r="B298" s="56">
        <v>1.5158</v>
      </c>
    </row>
    <row r="299" spans="1:2" x14ac:dyDescent="0.2">
      <c r="A299" s="178">
        <v>44660</v>
      </c>
      <c r="B299" s="54">
        <v>1.5188999999999999</v>
      </c>
    </row>
    <row r="300" spans="1:2" x14ac:dyDescent="0.2">
      <c r="A300" s="48">
        <v>44660.333333333336</v>
      </c>
      <c r="B300" s="55">
        <v>1.5153000000000001</v>
      </c>
    </row>
    <row r="301" spans="1:2" ht="13.5" thickBot="1" x14ac:dyDescent="0.25">
      <c r="A301" s="49">
        <v>44660.666666666664</v>
      </c>
      <c r="B301" s="56">
        <v>1.5183</v>
      </c>
    </row>
    <row r="302" spans="1:2" x14ac:dyDescent="0.2">
      <c r="A302" s="178">
        <v>44661</v>
      </c>
      <c r="B302" s="54">
        <v>1.5193000000000001</v>
      </c>
    </row>
    <row r="303" spans="1:2" x14ac:dyDescent="0.2">
      <c r="A303" s="48">
        <v>44661.333333333336</v>
      </c>
      <c r="B303" s="55">
        <v>1.5186999999999999</v>
      </c>
    </row>
    <row r="304" spans="1:2" ht="13.5" thickBot="1" x14ac:dyDescent="0.25">
      <c r="A304" s="49">
        <v>44661.666666666664</v>
      </c>
      <c r="B304" s="56">
        <v>1.5192000000000001</v>
      </c>
    </row>
    <row r="305" spans="1:2" x14ac:dyDescent="0.2">
      <c r="A305" s="178">
        <v>44662</v>
      </c>
      <c r="B305" s="54">
        <v>1.5182</v>
      </c>
    </row>
    <row r="306" spans="1:2" x14ac:dyDescent="0.2">
      <c r="A306" s="48">
        <v>44662.333333333336</v>
      </c>
      <c r="B306" s="55">
        <v>1.5189999999999999</v>
      </c>
    </row>
    <row r="307" spans="1:2" ht="13.5" thickBot="1" x14ac:dyDescent="0.25">
      <c r="A307" s="49">
        <v>44662.666666666664</v>
      </c>
      <c r="B307" s="56">
        <v>1.5190999999999999</v>
      </c>
    </row>
    <row r="308" spans="1:2" x14ac:dyDescent="0.2">
      <c r="A308" s="178">
        <v>44663</v>
      </c>
      <c r="B308" s="54">
        <v>1.5183</v>
      </c>
    </row>
    <row r="309" spans="1:2" x14ac:dyDescent="0.2">
      <c r="A309" s="48">
        <v>44663.333333333336</v>
      </c>
      <c r="B309" s="55">
        <v>1.5187999999999999</v>
      </c>
    </row>
    <row r="310" spans="1:2" ht="13.5" thickBot="1" x14ac:dyDescent="0.25">
      <c r="A310" s="49">
        <v>44663.666666666664</v>
      </c>
      <c r="B310" s="56">
        <v>1.5197000000000001</v>
      </c>
    </row>
    <row r="311" spans="1:2" x14ac:dyDescent="0.2">
      <c r="A311" s="178">
        <v>44664</v>
      </c>
      <c r="B311" s="54">
        <v>1.5173000000000001</v>
      </c>
    </row>
    <row r="312" spans="1:2" x14ac:dyDescent="0.2">
      <c r="A312" s="48">
        <v>44664.333333333336</v>
      </c>
      <c r="B312" s="55">
        <v>1.5178</v>
      </c>
    </row>
    <row r="313" spans="1:2" ht="13.5" thickBot="1" x14ac:dyDescent="0.25">
      <c r="A313" s="49">
        <v>44664.666666666664</v>
      </c>
      <c r="B313" s="56">
        <v>1.5195000000000001</v>
      </c>
    </row>
    <row r="314" spans="1:2" x14ac:dyDescent="0.2">
      <c r="A314" s="178">
        <v>44665</v>
      </c>
      <c r="B314" s="54">
        <v>1.5159</v>
      </c>
    </row>
    <row r="315" spans="1:2" x14ac:dyDescent="0.2">
      <c r="A315" s="48">
        <v>44665.333333333336</v>
      </c>
      <c r="B315" s="55">
        <v>1.5184</v>
      </c>
    </row>
    <row r="316" spans="1:2" ht="13.5" thickBot="1" x14ac:dyDescent="0.25">
      <c r="A316" s="49">
        <v>44665.666666666664</v>
      </c>
      <c r="B316" s="56">
        <v>1.5194000000000001</v>
      </c>
    </row>
    <row r="317" spans="1:2" x14ac:dyDescent="0.2">
      <c r="A317" s="178">
        <v>44666</v>
      </c>
      <c r="B317" s="54">
        <v>1.5193000000000001</v>
      </c>
    </row>
    <row r="318" spans="1:2" x14ac:dyDescent="0.2">
      <c r="A318" s="48">
        <v>44666.333333333336</v>
      </c>
      <c r="B318" s="55">
        <v>1.5193000000000001</v>
      </c>
    </row>
    <row r="319" spans="1:2" ht="13.5" thickBot="1" x14ac:dyDescent="0.25">
      <c r="A319" s="49">
        <v>44666.666666666664</v>
      </c>
      <c r="B319" s="56">
        <v>1.5192000000000001</v>
      </c>
    </row>
    <row r="320" spans="1:2" x14ac:dyDescent="0.2">
      <c r="A320" s="178">
        <v>44667</v>
      </c>
      <c r="B320" s="54">
        <v>1.5193000000000001</v>
      </c>
    </row>
    <row r="321" spans="1:2" x14ac:dyDescent="0.2">
      <c r="A321" s="48">
        <v>44667.333333333336</v>
      </c>
      <c r="B321" s="55">
        <v>1.5181</v>
      </c>
    </row>
    <row r="322" spans="1:2" ht="13.5" thickBot="1" x14ac:dyDescent="0.25">
      <c r="A322" s="49">
        <v>44667.666666666664</v>
      </c>
      <c r="B322" s="56">
        <v>1.52</v>
      </c>
    </row>
    <row r="323" spans="1:2" x14ac:dyDescent="0.2">
      <c r="A323" s="178">
        <v>44668</v>
      </c>
      <c r="B323" s="54">
        <v>1.5202</v>
      </c>
    </row>
    <row r="324" spans="1:2" x14ac:dyDescent="0.2">
      <c r="A324" s="48">
        <v>44668.333333333336</v>
      </c>
      <c r="B324" s="55">
        <v>1.5196000000000001</v>
      </c>
    </row>
    <row r="325" spans="1:2" ht="13.5" thickBot="1" x14ac:dyDescent="0.25">
      <c r="A325" s="49">
        <v>44668.666666666664</v>
      </c>
      <c r="B325" s="56">
        <v>1.5167999999999999</v>
      </c>
    </row>
    <row r="326" spans="1:2" x14ac:dyDescent="0.2">
      <c r="A326" s="178">
        <v>44669</v>
      </c>
      <c r="B326" s="54">
        <v>1.5175000000000001</v>
      </c>
    </row>
    <row r="327" spans="1:2" x14ac:dyDescent="0.2">
      <c r="A327" s="48">
        <v>44669.333333333336</v>
      </c>
      <c r="B327" s="55">
        <v>1.5141</v>
      </c>
    </row>
    <row r="328" spans="1:2" ht="13.5" thickBot="1" x14ac:dyDescent="0.25">
      <c r="A328" s="49">
        <v>44669.666666666664</v>
      </c>
      <c r="B328" s="56">
        <v>1.5185</v>
      </c>
    </row>
    <row r="329" spans="1:2" x14ac:dyDescent="0.2">
      <c r="A329" s="178">
        <v>44670</v>
      </c>
      <c r="B329" s="54">
        <v>1.5199</v>
      </c>
    </row>
    <row r="330" spans="1:2" x14ac:dyDescent="0.2">
      <c r="A330" s="48">
        <v>44670.333333333336</v>
      </c>
      <c r="B330" s="55">
        <v>1.5147999999999999</v>
      </c>
    </row>
    <row r="331" spans="1:2" ht="13.5" thickBot="1" x14ac:dyDescent="0.25">
      <c r="A331" s="49">
        <v>44670.666666666664</v>
      </c>
      <c r="B331" s="56">
        <v>1.5146999999999999</v>
      </c>
    </row>
    <row r="332" spans="1:2" x14ac:dyDescent="0.2">
      <c r="A332" s="178">
        <v>44671</v>
      </c>
      <c r="B332" s="54">
        <v>1.5167999999999999</v>
      </c>
    </row>
    <row r="333" spans="1:2" x14ac:dyDescent="0.2">
      <c r="A333" s="48">
        <v>44671.333333333336</v>
      </c>
      <c r="B333" s="55">
        <v>1.5147999999999999</v>
      </c>
    </row>
    <row r="334" spans="1:2" ht="13.5" thickBot="1" x14ac:dyDescent="0.25">
      <c r="A334" s="49">
        <v>44671.666666666664</v>
      </c>
      <c r="B334" s="56">
        <v>1.5185999999999999</v>
      </c>
    </row>
    <row r="335" spans="1:2" x14ac:dyDescent="0.2">
      <c r="A335" s="178">
        <v>44672</v>
      </c>
      <c r="B335" s="54">
        <v>1.5195000000000001</v>
      </c>
    </row>
    <row r="336" spans="1:2" x14ac:dyDescent="0.2">
      <c r="A336" s="48">
        <v>44672.333333333336</v>
      </c>
      <c r="B336" s="55">
        <v>1.5203</v>
      </c>
    </row>
    <row r="337" spans="1:2" ht="13.5" thickBot="1" x14ac:dyDescent="0.25">
      <c r="A337" s="49">
        <v>44672.666666666664</v>
      </c>
      <c r="B337" s="56">
        <v>1.5204</v>
      </c>
    </row>
    <row r="338" spans="1:2" x14ac:dyDescent="0.2">
      <c r="A338" s="178">
        <v>44673</v>
      </c>
      <c r="B338" s="54">
        <v>1.5181</v>
      </c>
    </row>
    <row r="339" spans="1:2" x14ac:dyDescent="0.2">
      <c r="A339" s="48">
        <v>44673.333333333336</v>
      </c>
      <c r="B339" s="55">
        <v>1.5196000000000001</v>
      </c>
    </row>
    <row r="340" spans="1:2" ht="13.5" thickBot="1" x14ac:dyDescent="0.25">
      <c r="A340" s="49">
        <v>44673.666666666664</v>
      </c>
      <c r="B340" s="56">
        <v>1.5186999999999999</v>
      </c>
    </row>
    <row r="341" spans="1:2" x14ac:dyDescent="0.2">
      <c r="A341" s="178">
        <v>44674</v>
      </c>
      <c r="B341" s="54">
        <v>1.5206999999999999</v>
      </c>
    </row>
    <row r="342" spans="1:2" x14ac:dyDescent="0.2">
      <c r="A342" s="48">
        <v>44674.333333333336</v>
      </c>
      <c r="B342" s="55">
        <v>1.5189999999999999</v>
      </c>
    </row>
    <row r="343" spans="1:2" ht="13.5" thickBot="1" x14ac:dyDescent="0.25">
      <c r="A343" s="49">
        <v>44674.666666666664</v>
      </c>
      <c r="B343" s="56">
        <v>1.5189999999999999</v>
      </c>
    </row>
    <row r="344" spans="1:2" x14ac:dyDescent="0.2">
      <c r="A344" s="178">
        <v>44675</v>
      </c>
      <c r="B344" s="54">
        <v>1.5192000000000001</v>
      </c>
    </row>
    <row r="345" spans="1:2" x14ac:dyDescent="0.2">
      <c r="A345" s="48">
        <v>44675.333333333336</v>
      </c>
      <c r="B345" s="55">
        <v>1.5159</v>
      </c>
    </row>
    <row r="346" spans="1:2" ht="13.5" thickBot="1" x14ac:dyDescent="0.25">
      <c r="A346" s="49">
        <v>44675.666666666664</v>
      </c>
      <c r="B346" s="56">
        <v>1.5204</v>
      </c>
    </row>
    <row r="347" spans="1:2" x14ac:dyDescent="0.2">
      <c r="A347" s="178">
        <v>44676</v>
      </c>
      <c r="B347" s="54">
        <v>1.5104</v>
      </c>
    </row>
    <row r="348" spans="1:2" x14ac:dyDescent="0.2">
      <c r="A348" s="48">
        <v>44676.333333333336</v>
      </c>
      <c r="B348" s="55">
        <v>1.5107999999999999</v>
      </c>
    </row>
    <row r="349" spans="1:2" ht="13.5" thickBot="1" x14ac:dyDescent="0.25">
      <c r="A349" s="49">
        <v>44676.666666666664</v>
      </c>
      <c r="B349" s="56">
        <v>1.5185999999999999</v>
      </c>
    </row>
    <row r="350" spans="1:2" x14ac:dyDescent="0.2">
      <c r="A350" s="178">
        <v>44677</v>
      </c>
      <c r="B350" s="54">
        <v>1.5186999999999999</v>
      </c>
    </row>
    <row r="351" spans="1:2" x14ac:dyDescent="0.2">
      <c r="A351" s="48">
        <v>44677.333333333336</v>
      </c>
      <c r="B351" s="55">
        <v>1.5189999999999999</v>
      </c>
    </row>
    <row r="352" spans="1:2" ht="13.5" thickBot="1" x14ac:dyDescent="0.25">
      <c r="A352" s="49">
        <v>44677.666666666664</v>
      </c>
      <c r="B352" s="56">
        <v>1.5188999999999999</v>
      </c>
    </row>
    <row r="353" spans="1:2" x14ac:dyDescent="0.2">
      <c r="A353" s="178">
        <v>44678</v>
      </c>
      <c r="B353" s="54">
        <v>1.5183</v>
      </c>
    </row>
    <row r="354" spans="1:2" x14ac:dyDescent="0.2">
      <c r="A354" s="48">
        <v>44678.333333333336</v>
      </c>
      <c r="B354" s="55">
        <v>1.5198</v>
      </c>
    </row>
    <row r="355" spans="1:2" ht="13.5" thickBot="1" x14ac:dyDescent="0.25">
      <c r="A355" s="49">
        <v>44678.666666666664</v>
      </c>
      <c r="B355" s="56">
        <v>1.5179</v>
      </c>
    </row>
    <row r="356" spans="1:2" x14ac:dyDescent="0.2">
      <c r="A356" s="178">
        <v>44679</v>
      </c>
      <c r="B356" s="54">
        <v>1.5172000000000001</v>
      </c>
    </row>
    <row r="357" spans="1:2" x14ac:dyDescent="0.2">
      <c r="A357" s="48">
        <v>44679.333333333336</v>
      </c>
      <c r="B357" s="55">
        <v>1.5201</v>
      </c>
    </row>
    <row r="358" spans="1:2" ht="13.5" thickBot="1" x14ac:dyDescent="0.25">
      <c r="A358" s="49">
        <v>44679.666666666664</v>
      </c>
      <c r="B358" s="56">
        <v>1.5204</v>
      </c>
    </row>
    <row r="359" spans="1:2" x14ac:dyDescent="0.2">
      <c r="A359" s="178">
        <v>44680</v>
      </c>
      <c r="B359" s="54">
        <v>1.52</v>
      </c>
    </row>
    <row r="360" spans="1:2" x14ac:dyDescent="0.2">
      <c r="A360" s="48">
        <v>44680.333333333336</v>
      </c>
      <c r="B360" s="55">
        <v>1.5182</v>
      </c>
    </row>
    <row r="361" spans="1:2" ht="13.5" thickBot="1" x14ac:dyDescent="0.25">
      <c r="A361" s="49">
        <v>44680.666666666664</v>
      </c>
      <c r="B361" s="56">
        <v>1.5168999999999999</v>
      </c>
    </row>
    <row r="362" spans="1:2" x14ac:dyDescent="0.2">
      <c r="A362" s="178">
        <v>44681</v>
      </c>
      <c r="B362" s="54">
        <v>1.5167999999999999</v>
      </c>
    </row>
    <row r="363" spans="1:2" x14ac:dyDescent="0.2">
      <c r="A363" s="48">
        <v>44681.333333333336</v>
      </c>
      <c r="B363" s="55">
        <v>1.5182</v>
      </c>
    </row>
    <row r="364" spans="1:2" ht="13.5" thickBot="1" x14ac:dyDescent="0.25">
      <c r="A364" s="49">
        <v>44681.666666666664</v>
      </c>
      <c r="B364" s="56">
        <v>1.5188999999999999</v>
      </c>
    </row>
    <row r="365" spans="1:2" x14ac:dyDescent="0.2">
      <c r="A365" s="178">
        <v>44682</v>
      </c>
      <c r="B365" s="54">
        <v>1.5187999999999999</v>
      </c>
    </row>
    <row r="366" spans="1:2" x14ac:dyDescent="0.2">
      <c r="A366" s="48">
        <v>44682.333333333336</v>
      </c>
      <c r="B366" s="55">
        <v>1.5190999999999999</v>
      </c>
    </row>
    <row r="367" spans="1:2" ht="13.5" thickBot="1" x14ac:dyDescent="0.25">
      <c r="A367" s="49">
        <v>44682.666666666664</v>
      </c>
      <c r="B367" s="56">
        <v>1.5193000000000001</v>
      </c>
    </row>
    <row r="368" spans="1:2" x14ac:dyDescent="0.2">
      <c r="A368" s="178">
        <v>44683</v>
      </c>
      <c r="B368" s="54">
        <v>1.5178</v>
      </c>
    </row>
    <row r="369" spans="1:2" x14ac:dyDescent="0.2">
      <c r="A369" s="48">
        <v>44683.333333333336</v>
      </c>
      <c r="B369" s="55">
        <v>1.5187999999999999</v>
      </c>
    </row>
    <row r="370" spans="1:2" ht="13.5" thickBot="1" x14ac:dyDescent="0.25">
      <c r="A370" s="49">
        <v>44683.666666666664</v>
      </c>
      <c r="B370" s="55">
        <v>1.5187999999999999</v>
      </c>
    </row>
    <row r="371" spans="1:2" x14ac:dyDescent="0.2">
      <c r="A371" s="178">
        <v>44684</v>
      </c>
      <c r="B371" s="54">
        <v>1.5186999999999999</v>
      </c>
    </row>
    <row r="372" spans="1:2" x14ac:dyDescent="0.2">
      <c r="A372" s="48">
        <v>44684.333333333336</v>
      </c>
      <c r="B372" s="55">
        <v>1.5167999999999999</v>
      </c>
    </row>
    <row r="373" spans="1:2" ht="13.5" thickBot="1" x14ac:dyDescent="0.25">
      <c r="A373" s="49">
        <v>44684.666666666664</v>
      </c>
      <c r="B373" s="56">
        <v>1.5152000000000001</v>
      </c>
    </row>
    <row r="374" spans="1:2" x14ac:dyDescent="0.2">
      <c r="A374" s="178">
        <v>44685</v>
      </c>
      <c r="B374" s="322">
        <v>1.518</v>
      </c>
    </row>
    <row r="375" spans="1:2" x14ac:dyDescent="0.2">
      <c r="A375" s="48">
        <v>44685.333333333336</v>
      </c>
      <c r="B375" s="321">
        <v>1.5194000000000001</v>
      </c>
    </row>
    <row r="376" spans="1:2" ht="13.5" thickBot="1" x14ac:dyDescent="0.25">
      <c r="A376" s="49">
        <v>44685.666666666664</v>
      </c>
      <c r="B376" s="56">
        <v>1.5169999999999999</v>
      </c>
    </row>
    <row r="377" spans="1:2" ht="13.5" thickBot="1" x14ac:dyDescent="0.25">
      <c r="A377" s="178">
        <v>44686</v>
      </c>
      <c r="B377" s="54">
        <v>1.5174000000000001</v>
      </c>
    </row>
    <row r="378" spans="1:2" x14ac:dyDescent="0.2">
      <c r="A378" s="48">
        <v>44686.333333333336</v>
      </c>
      <c r="B378" s="54">
        <v>1.5169999999999999</v>
      </c>
    </row>
    <row r="379" spans="1:2" ht="13.5" thickBot="1" x14ac:dyDescent="0.25">
      <c r="A379" s="49">
        <v>44686.666666666664</v>
      </c>
      <c r="B379" s="56">
        <v>1.5195000000000001</v>
      </c>
    </row>
    <row r="380" spans="1:2" x14ac:dyDescent="0.2">
      <c r="A380" s="178">
        <v>44687</v>
      </c>
      <c r="B380" s="54">
        <v>1.5196000000000001</v>
      </c>
    </row>
    <row r="381" spans="1:2" x14ac:dyDescent="0.2">
      <c r="A381" s="48">
        <v>44687.333333333336</v>
      </c>
      <c r="B381" s="55">
        <v>1.5205</v>
      </c>
    </row>
    <row r="382" spans="1:2" ht="13.5" thickBot="1" x14ac:dyDescent="0.25">
      <c r="A382" s="49">
        <v>44687.666666666664</v>
      </c>
      <c r="B382" s="56">
        <v>1.5187999999999999</v>
      </c>
    </row>
    <row r="383" spans="1:2" x14ac:dyDescent="0.2">
      <c r="A383" s="178">
        <v>44688</v>
      </c>
      <c r="B383" s="54">
        <v>1.5187999999999999</v>
      </c>
    </row>
    <row r="384" spans="1:2" x14ac:dyDescent="0.2">
      <c r="A384" s="48">
        <v>44688.333333333336</v>
      </c>
      <c r="B384" s="55">
        <v>1.5122</v>
      </c>
    </row>
    <row r="385" spans="1:2" ht="13.5" thickBot="1" x14ac:dyDescent="0.25">
      <c r="A385" s="49">
        <v>44688.666666666664</v>
      </c>
      <c r="B385" s="56">
        <v>1.5195000000000001</v>
      </c>
    </row>
    <row r="386" spans="1:2" x14ac:dyDescent="0.2">
      <c r="A386" s="178">
        <v>44689</v>
      </c>
      <c r="B386" s="322">
        <v>1.5186999999999999</v>
      </c>
    </row>
    <row r="387" spans="1:2" x14ac:dyDescent="0.2">
      <c r="A387" s="48">
        <v>44689.333333333336</v>
      </c>
      <c r="B387" s="55">
        <v>1.5173000000000001</v>
      </c>
    </row>
    <row r="388" spans="1:2" ht="13.5" thickBot="1" x14ac:dyDescent="0.25">
      <c r="A388" s="49">
        <v>44689.666666666664</v>
      </c>
      <c r="B388" s="56">
        <v>1.5204</v>
      </c>
    </row>
    <row r="389" spans="1:2" x14ac:dyDescent="0.2">
      <c r="A389" s="178">
        <v>44690</v>
      </c>
      <c r="B389" s="54">
        <v>1.5178</v>
      </c>
    </row>
    <row r="390" spans="1:2" x14ac:dyDescent="0.2">
      <c r="A390" s="48">
        <v>44690.333333333336</v>
      </c>
      <c r="B390" s="55">
        <v>1.5192000000000001</v>
      </c>
    </row>
    <row r="391" spans="1:2" ht="13.5" thickBot="1" x14ac:dyDescent="0.25">
      <c r="A391" s="49">
        <v>44690.666666666664</v>
      </c>
      <c r="B391" s="56">
        <v>1.5189999999999999</v>
      </c>
    </row>
    <row r="392" spans="1:2" ht="13.5" thickBot="1" x14ac:dyDescent="0.25">
      <c r="A392" s="178">
        <v>44691</v>
      </c>
      <c r="B392" s="56">
        <v>1.5187999999999999</v>
      </c>
    </row>
    <row r="393" spans="1:2" x14ac:dyDescent="0.2">
      <c r="A393" s="48">
        <v>44691.333333333336</v>
      </c>
      <c r="B393" s="55">
        <v>1.5162</v>
      </c>
    </row>
    <row r="394" spans="1:2" ht="13.5" thickBot="1" x14ac:dyDescent="0.25">
      <c r="A394" s="49">
        <v>44691.666666666664</v>
      </c>
      <c r="B394" s="56">
        <v>1.516</v>
      </c>
    </row>
    <row r="395" spans="1:2" x14ac:dyDescent="0.2">
      <c r="A395" s="178">
        <v>44692</v>
      </c>
      <c r="B395" s="322">
        <v>1.5159</v>
      </c>
    </row>
    <row r="396" spans="1:2" x14ac:dyDescent="0.2">
      <c r="A396" s="48">
        <v>44692.333333333336</v>
      </c>
      <c r="B396" s="55">
        <v>1.5193000000000001</v>
      </c>
    </row>
    <row r="397" spans="1:2" ht="13.5" thickBot="1" x14ac:dyDescent="0.25">
      <c r="A397" s="49">
        <v>44692.666666666664</v>
      </c>
      <c r="B397" s="56">
        <v>1.5155000000000001</v>
      </c>
    </row>
    <row r="398" spans="1:2" ht="13.5" thickBot="1" x14ac:dyDescent="0.25">
      <c r="A398" s="178">
        <v>44693</v>
      </c>
      <c r="B398" s="56">
        <v>1.5167999999999999</v>
      </c>
    </row>
    <row r="399" spans="1:2" x14ac:dyDescent="0.2">
      <c r="A399" s="48">
        <v>44693.333333333336</v>
      </c>
      <c r="B399" s="55">
        <v>1.5174000000000001</v>
      </c>
    </row>
    <row r="400" spans="1:2" ht="13.5" thickBot="1" x14ac:dyDescent="0.25">
      <c r="A400" s="49">
        <v>44693.666666666664</v>
      </c>
      <c r="B400" s="56">
        <v>1.5197000000000001</v>
      </c>
    </row>
    <row r="401" spans="1:2" x14ac:dyDescent="0.2">
      <c r="A401" s="178">
        <v>44694</v>
      </c>
      <c r="B401" s="54">
        <v>1.5202</v>
      </c>
    </row>
    <row r="402" spans="1:2" x14ac:dyDescent="0.2">
      <c r="A402" s="48">
        <v>44694.333333333336</v>
      </c>
      <c r="B402" s="55">
        <v>1.5181</v>
      </c>
    </row>
    <row r="403" spans="1:2" ht="13.5" thickBot="1" x14ac:dyDescent="0.25">
      <c r="A403" s="49">
        <v>44694.666666666664</v>
      </c>
      <c r="B403" s="56">
        <v>1.5182</v>
      </c>
    </row>
    <row r="404" spans="1:2" x14ac:dyDescent="0.2">
      <c r="A404" s="178">
        <v>44695</v>
      </c>
      <c r="B404" s="54">
        <v>1.5121</v>
      </c>
    </row>
    <row r="405" spans="1:2" x14ac:dyDescent="0.2">
      <c r="A405" s="48">
        <v>44695.333333333336</v>
      </c>
      <c r="B405" s="55">
        <v>1.5128999999999999</v>
      </c>
    </row>
    <row r="406" spans="1:2" ht="13.5" thickBot="1" x14ac:dyDescent="0.25">
      <c r="A406" s="49">
        <v>44695.666666666664</v>
      </c>
      <c r="B406" s="55">
        <v>1.5129999999999999</v>
      </c>
    </row>
    <row r="407" spans="1:2" x14ac:dyDescent="0.2">
      <c r="A407" s="178">
        <v>44696</v>
      </c>
      <c r="B407" s="54">
        <v>1.5132000000000001</v>
      </c>
    </row>
    <row r="408" spans="1:2" x14ac:dyDescent="0.2">
      <c r="A408" s="48">
        <v>44696.333333333336</v>
      </c>
      <c r="B408" s="55">
        <v>1.5147999999999999</v>
      </c>
    </row>
    <row r="409" spans="1:2" ht="13.5" thickBot="1" x14ac:dyDescent="0.25">
      <c r="A409" s="49">
        <v>44696.666666666664</v>
      </c>
      <c r="B409" s="56">
        <v>1.5139</v>
      </c>
    </row>
    <row r="410" spans="1:2" x14ac:dyDescent="0.2">
      <c r="A410" s="178">
        <v>44697</v>
      </c>
      <c r="B410" s="54">
        <v>1.5196000000000001</v>
      </c>
    </row>
    <row r="411" spans="1:2" x14ac:dyDescent="0.2">
      <c r="A411" s="48">
        <v>44697.333333333336</v>
      </c>
      <c r="B411" s="55">
        <v>1.5198</v>
      </c>
    </row>
    <row r="412" spans="1:2" ht="13.5" thickBot="1" x14ac:dyDescent="0.25">
      <c r="A412" s="49">
        <v>44697.666666666664</v>
      </c>
      <c r="B412" s="56">
        <v>1.5178</v>
      </c>
    </row>
    <row r="413" spans="1:2" x14ac:dyDescent="0.2">
      <c r="A413" s="178">
        <v>44698</v>
      </c>
      <c r="B413" s="54">
        <v>1.5188999999999999</v>
      </c>
    </row>
    <row r="414" spans="1:2" x14ac:dyDescent="0.2">
      <c r="A414" s="48">
        <v>44698.333333333336</v>
      </c>
      <c r="B414" s="55">
        <v>1.5201</v>
      </c>
    </row>
    <row r="415" spans="1:2" ht="13.5" thickBot="1" x14ac:dyDescent="0.25">
      <c r="A415" s="49">
        <v>44698.666666666664</v>
      </c>
      <c r="B415" s="56">
        <v>1.5193000000000001</v>
      </c>
    </row>
    <row r="416" spans="1:2" x14ac:dyDescent="0.2">
      <c r="A416" s="178">
        <v>44699</v>
      </c>
      <c r="B416" s="428">
        <v>1.5192000000000001</v>
      </c>
    </row>
    <row r="417" spans="1:2" x14ac:dyDescent="0.2">
      <c r="A417" s="48">
        <v>44699.333333333336</v>
      </c>
      <c r="B417" s="429">
        <v>1.5185</v>
      </c>
    </row>
    <row r="418" spans="1:2" ht="13.5" thickBot="1" x14ac:dyDescent="0.25">
      <c r="A418" s="49">
        <v>44699.666666666664</v>
      </c>
      <c r="B418" s="56">
        <v>1.5144</v>
      </c>
    </row>
    <row r="419" spans="1:2" x14ac:dyDescent="0.2">
      <c r="A419" s="178">
        <v>44700</v>
      </c>
      <c r="B419" s="54">
        <v>1.5159</v>
      </c>
    </row>
    <row r="420" spans="1:2" x14ac:dyDescent="0.2">
      <c r="A420" s="48">
        <v>44700.333333333336</v>
      </c>
      <c r="B420" s="55">
        <v>1.516</v>
      </c>
    </row>
    <row r="421" spans="1:2" ht="13.5" thickBot="1" x14ac:dyDescent="0.25">
      <c r="A421" s="49">
        <v>44700.666666666664</v>
      </c>
      <c r="B421" s="56">
        <v>1.5179</v>
      </c>
    </row>
    <row r="422" spans="1:2" x14ac:dyDescent="0.2">
      <c r="A422" s="178">
        <v>44701</v>
      </c>
      <c r="B422" s="322">
        <v>1.5179</v>
      </c>
    </row>
    <row r="423" spans="1:2" x14ac:dyDescent="0.2">
      <c r="A423" s="48">
        <v>44701.333333333336</v>
      </c>
      <c r="B423" s="321">
        <v>1.5172000000000001</v>
      </c>
    </row>
    <row r="424" spans="1:2" ht="13.5" thickBot="1" x14ac:dyDescent="0.25">
      <c r="A424" s="49">
        <v>44701.666666666664</v>
      </c>
      <c r="B424" s="56">
        <v>1.5181</v>
      </c>
    </row>
    <row r="425" spans="1:2" x14ac:dyDescent="0.2">
      <c r="A425" s="178">
        <v>44702</v>
      </c>
      <c r="B425" s="54">
        <v>1.5196000000000001</v>
      </c>
    </row>
    <row r="426" spans="1:2" x14ac:dyDescent="0.2">
      <c r="A426" s="48">
        <v>44702.333333333336</v>
      </c>
      <c r="B426" s="55">
        <v>1.518</v>
      </c>
    </row>
    <row r="427" spans="1:2" ht="13.5" thickBot="1" x14ac:dyDescent="0.25">
      <c r="A427" s="49">
        <v>44702.666666666664</v>
      </c>
      <c r="B427" s="56">
        <v>1.5184</v>
      </c>
    </row>
    <row r="428" spans="1:2" x14ac:dyDescent="0.2">
      <c r="A428" s="178">
        <v>44703</v>
      </c>
      <c r="B428" s="322">
        <v>1.5183</v>
      </c>
    </row>
    <row r="429" spans="1:2" x14ac:dyDescent="0.2">
      <c r="A429" s="48">
        <v>44703.333333333336</v>
      </c>
      <c r="B429" s="321">
        <v>1.5184</v>
      </c>
    </row>
    <row r="430" spans="1:2" ht="13.5" thickBot="1" x14ac:dyDescent="0.25">
      <c r="A430" s="49">
        <v>44703.666666666664</v>
      </c>
      <c r="B430" s="56">
        <v>1.5183</v>
      </c>
    </row>
    <row r="431" spans="1:2" x14ac:dyDescent="0.2">
      <c r="A431" s="178">
        <v>44704</v>
      </c>
      <c r="B431" s="54">
        <v>1.5190999999999999</v>
      </c>
    </row>
    <row r="432" spans="1:2" x14ac:dyDescent="0.2">
      <c r="A432" s="48">
        <v>44704.333333333336</v>
      </c>
      <c r="B432" s="55">
        <v>1.5198</v>
      </c>
    </row>
    <row r="433" spans="1:2" ht="13.5" thickBot="1" x14ac:dyDescent="0.25">
      <c r="A433" s="49">
        <v>44704.666666666664</v>
      </c>
      <c r="B433" s="56">
        <v>1.52</v>
      </c>
    </row>
    <row r="434" spans="1:2" x14ac:dyDescent="0.2">
      <c r="A434" s="178">
        <v>44705</v>
      </c>
      <c r="B434" s="54">
        <v>1.5203</v>
      </c>
    </row>
    <row r="435" spans="1:2" x14ac:dyDescent="0.2">
      <c r="A435" s="48">
        <v>44705.333333333336</v>
      </c>
      <c r="B435" s="55">
        <v>1.5154000000000001</v>
      </c>
    </row>
    <row r="436" spans="1:2" ht="13.5" thickBot="1" x14ac:dyDescent="0.25">
      <c r="A436" s="49">
        <v>44705.666666666664</v>
      </c>
      <c r="B436" s="56">
        <v>1.5185</v>
      </c>
    </row>
    <row r="437" spans="1:2" x14ac:dyDescent="0.2">
      <c r="A437" s="178">
        <v>44706</v>
      </c>
      <c r="B437" s="54">
        <v>1.5164</v>
      </c>
    </row>
    <row r="438" spans="1:2" x14ac:dyDescent="0.2">
      <c r="A438" s="48">
        <v>44706.333333333336</v>
      </c>
      <c r="B438" s="55">
        <v>1.516</v>
      </c>
    </row>
    <row r="439" spans="1:2" ht="13.5" thickBot="1" x14ac:dyDescent="0.25">
      <c r="A439" s="49">
        <v>44706.666666666664</v>
      </c>
      <c r="B439" s="56">
        <v>1.5145999999999999</v>
      </c>
    </row>
    <row r="440" spans="1:2" x14ac:dyDescent="0.2">
      <c r="A440" s="178">
        <v>44707</v>
      </c>
      <c r="B440" s="54">
        <v>1.5150999999999999</v>
      </c>
    </row>
    <row r="441" spans="1:2" x14ac:dyDescent="0.2">
      <c r="A441" s="48">
        <v>44707.333333333336</v>
      </c>
      <c r="B441" s="55">
        <v>1.5149999999999999</v>
      </c>
    </row>
    <row r="442" spans="1:2" ht="13.5" thickBot="1" x14ac:dyDescent="0.25">
      <c r="A442" s="49">
        <v>44707.666666666664</v>
      </c>
      <c r="B442" s="56">
        <v>1.5188999999999999</v>
      </c>
    </row>
    <row r="443" spans="1:2" x14ac:dyDescent="0.2">
      <c r="A443" s="178">
        <v>44708</v>
      </c>
      <c r="B443" s="54">
        <v>1.5176000000000001</v>
      </c>
    </row>
    <row r="444" spans="1:2" x14ac:dyDescent="0.2">
      <c r="A444" s="48">
        <v>44708.333333333336</v>
      </c>
      <c r="B444" s="55">
        <v>1.5189999999999999</v>
      </c>
    </row>
    <row r="445" spans="1:2" ht="13.5" thickBot="1" x14ac:dyDescent="0.25">
      <c r="A445" s="49">
        <v>44708.666666666664</v>
      </c>
      <c r="B445" s="56">
        <v>1.5193000000000001</v>
      </c>
    </row>
    <row r="446" spans="1:2" x14ac:dyDescent="0.2">
      <c r="A446" s="178">
        <v>44709</v>
      </c>
      <c r="B446" s="54">
        <v>1.5195000000000001</v>
      </c>
    </row>
    <row r="447" spans="1:2" x14ac:dyDescent="0.2">
      <c r="A447" s="48">
        <v>44709.333333333336</v>
      </c>
      <c r="B447" s="55">
        <v>1.5194000000000001</v>
      </c>
    </row>
    <row r="448" spans="1:2" ht="13.5" thickBot="1" x14ac:dyDescent="0.25">
      <c r="A448" s="49">
        <v>44709.666666666664</v>
      </c>
      <c r="B448" s="56">
        <v>1.5193000000000001</v>
      </c>
    </row>
    <row r="449" spans="1:8" x14ac:dyDescent="0.2">
      <c r="A449" s="178">
        <v>44710</v>
      </c>
      <c r="B449" s="54">
        <v>1.5192000000000001</v>
      </c>
    </row>
    <row r="450" spans="1:8" x14ac:dyDescent="0.2">
      <c r="A450" s="48">
        <v>44710.333333333336</v>
      </c>
      <c r="B450" s="55">
        <v>1.5187999999999999</v>
      </c>
    </row>
    <row r="451" spans="1:8" ht="13.5" thickBot="1" x14ac:dyDescent="0.25">
      <c r="A451" s="49">
        <v>44710.666666666664</v>
      </c>
      <c r="B451" s="56">
        <v>1.5159</v>
      </c>
    </row>
    <row r="452" spans="1:8" x14ac:dyDescent="0.2">
      <c r="A452" s="178">
        <v>44711</v>
      </c>
      <c r="B452" s="54">
        <v>1.5161</v>
      </c>
    </row>
    <row r="453" spans="1:8" x14ac:dyDescent="0.2">
      <c r="A453" s="48">
        <v>44711.333333333336</v>
      </c>
      <c r="B453" s="55">
        <v>1.5150999999999999</v>
      </c>
    </row>
    <row r="454" spans="1:8" ht="13.5" thickBot="1" x14ac:dyDescent="0.25">
      <c r="A454" s="49">
        <v>44711.666666666664</v>
      </c>
      <c r="B454" s="56">
        <v>1.5178</v>
      </c>
    </row>
    <row r="455" spans="1:8" x14ac:dyDescent="0.2">
      <c r="A455" s="178">
        <v>44712</v>
      </c>
      <c r="B455" s="54">
        <v>1.5164</v>
      </c>
    </row>
    <row r="456" spans="1:8" x14ac:dyDescent="0.2">
      <c r="A456" s="48">
        <v>44712.333333333336</v>
      </c>
      <c r="B456" s="55">
        <v>1.5194000000000001</v>
      </c>
      <c r="C456" s="44"/>
      <c r="D456" s="44"/>
      <c r="E456" s="239"/>
      <c r="F456" s="44"/>
      <c r="G456" s="44"/>
      <c r="H456" s="52"/>
    </row>
    <row r="457" spans="1:8" ht="13.5" thickBot="1" x14ac:dyDescent="0.25">
      <c r="A457" s="49">
        <v>44712.666666666664</v>
      </c>
      <c r="B457" s="56">
        <v>1.5185</v>
      </c>
    </row>
    <row r="458" spans="1:8" x14ac:dyDescent="0.2">
      <c r="A458" s="178">
        <v>44713</v>
      </c>
      <c r="B458" s="54">
        <v>1.5185</v>
      </c>
    </row>
    <row r="459" spans="1:8" x14ac:dyDescent="0.2">
      <c r="A459" s="48">
        <v>44713.333333333336</v>
      </c>
      <c r="B459" s="55">
        <v>1.5187999999999999</v>
      </c>
    </row>
    <row r="460" spans="1:8" ht="13.5" thickBot="1" x14ac:dyDescent="0.25">
      <c r="A460" s="49">
        <v>44713.666666666664</v>
      </c>
      <c r="B460" s="56">
        <v>1.5190999999999999</v>
      </c>
    </row>
    <row r="461" spans="1:8" x14ac:dyDescent="0.2">
      <c r="A461" s="178">
        <v>44714</v>
      </c>
      <c r="B461" s="54">
        <v>1.5190999999999999</v>
      </c>
    </row>
    <row r="462" spans="1:8" x14ac:dyDescent="0.2">
      <c r="A462" s="48">
        <v>44714.333333333336</v>
      </c>
      <c r="B462" s="55">
        <v>1.5189999999999999</v>
      </c>
    </row>
    <row r="463" spans="1:8" ht="13.5" thickBot="1" x14ac:dyDescent="0.25">
      <c r="A463" s="49">
        <v>44714.666666666664</v>
      </c>
      <c r="B463" s="56">
        <v>1.5185999999999999</v>
      </c>
    </row>
    <row r="464" spans="1:8" x14ac:dyDescent="0.2">
      <c r="A464" s="178">
        <v>44715</v>
      </c>
      <c r="B464" s="54">
        <v>1.5184</v>
      </c>
    </row>
    <row r="465" spans="1:2" x14ac:dyDescent="0.2">
      <c r="A465" s="48">
        <v>44715.333333333336</v>
      </c>
      <c r="B465" s="55">
        <v>1.5162</v>
      </c>
    </row>
    <row r="466" spans="1:2" ht="13.5" thickBot="1" x14ac:dyDescent="0.25">
      <c r="A466" s="49">
        <v>44715.666666666664</v>
      </c>
      <c r="B466" s="56">
        <v>1.5159</v>
      </c>
    </row>
    <row r="467" spans="1:2" x14ac:dyDescent="0.2">
      <c r="A467" s="178">
        <v>44716</v>
      </c>
      <c r="B467" s="54">
        <v>1.5196000000000001</v>
      </c>
    </row>
    <row r="468" spans="1:2" x14ac:dyDescent="0.2">
      <c r="A468" s="48">
        <v>44716.333333333336</v>
      </c>
      <c r="B468" s="55">
        <v>1.5179</v>
      </c>
    </row>
    <row r="469" spans="1:2" ht="13.5" thickBot="1" x14ac:dyDescent="0.25">
      <c r="A469" s="49">
        <v>44716.666666666664</v>
      </c>
      <c r="B469" s="56">
        <v>1.5194000000000001</v>
      </c>
    </row>
    <row r="470" spans="1:2" x14ac:dyDescent="0.2">
      <c r="A470" s="178">
        <v>44717</v>
      </c>
      <c r="B470" s="54">
        <v>1.5196000000000001</v>
      </c>
    </row>
    <row r="471" spans="1:2" x14ac:dyDescent="0.2">
      <c r="A471" s="48">
        <v>44717.333333333336</v>
      </c>
      <c r="B471" s="55">
        <v>1.5189999999999999</v>
      </c>
    </row>
    <row r="472" spans="1:2" ht="13.5" thickBot="1" x14ac:dyDescent="0.25">
      <c r="A472" s="49">
        <v>44717.666666666664</v>
      </c>
      <c r="B472" s="56">
        <v>1.5138</v>
      </c>
    </row>
    <row r="473" spans="1:2" x14ac:dyDescent="0.2">
      <c r="A473" s="178">
        <v>44718</v>
      </c>
      <c r="B473" s="54">
        <v>1.5186999999999999</v>
      </c>
    </row>
    <row r="474" spans="1:2" x14ac:dyDescent="0.2">
      <c r="A474" s="48">
        <v>44718.333333333336</v>
      </c>
      <c r="B474" s="55">
        <v>1.5184</v>
      </c>
    </row>
    <row r="475" spans="1:2" ht="13.5" thickBot="1" x14ac:dyDescent="0.25">
      <c r="A475" s="49">
        <v>44718.666666666664</v>
      </c>
      <c r="B475" s="56">
        <v>1.5185</v>
      </c>
    </row>
    <row r="476" spans="1:2" x14ac:dyDescent="0.2">
      <c r="A476" s="178">
        <v>44719</v>
      </c>
      <c r="B476" s="54">
        <v>1.5152000000000001</v>
      </c>
    </row>
    <row r="477" spans="1:2" x14ac:dyDescent="0.2">
      <c r="A477" s="48">
        <v>44719.333333333336</v>
      </c>
      <c r="B477" s="55">
        <v>1.5150999999999999</v>
      </c>
    </row>
    <row r="478" spans="1:2" ht="13.5" thickBot="1" x14ac:dyDescent="0.25">
      <c r="A478" s="49">
        <v>44719.666666666664</v>
      </c>
      <c r="B478" s="56">
        <v>1.5148999999999999</v>
      </c>
    </row>
    <row r="479" spans="1:2" x14ac:dyDescent="0.2">
      <c r="A479" s="178">
        <v>44720</v>
      </c>
      <c r="B479" s="54">
        <v>1.5195000000000001</v>
      </c>
    </row>
    <row r="480" spans="1:2" x14ac:dyDescent="0.2">
      <c r="A480" s="48">
        <v>44720.333333333336</v>
      </c>
      <c r="B480" s="55">
        <v>1.5184</v>
      </c>
    </row>
    <row r="481" spans="1:2" ht="13.5" thickBot="1" x14ac:dyDescent="0.25">
      <c r="A481" s="49">
        <v>44720.666666666664</v>
      </c>
      <c r="B481" s="56">
        <v>1.5199</v>
      </c>
    </row>
    <row r="482" spans="1:2" x14ac:dyDescent="0.2">
      <c r="A482" s="178">
        <v>44721</v>
      </c>
      <c r="B482" s="54">
        <v>1.5193000000000001</v>
      </c>
    </row>
    <row r="483" spans="1:2" x14ac:dyDescent="0.2">
      <c r="A483" s="48">
        <v>44721.333333333336</v>
      </c>
      <c r="B483" s="55">
        <v>1.5182</v>
      </c>
    </row>
    <row r="484" spans="1:2" ht="13.5" thickBot="1" x14ac:dyDescent="0.25">
      <c r="A484" s="49">
        <v>44721.666666666664</v>
      </c>
      <c r="B484" s="56">
        <v>1.5169999999999999</v>
      </c>
    </row>
    <row r="485" spans="1:2" x14ac:dyDescent="0.2">
      <c r="A485" s="178">
        <v>44722</v>
      </c>
      <c r="B485" s="54">
        <v>1.5142</v>
      </c>
    </row>
    <row r="486" spans="1:2" x14ac:dyDescent="0.2">
      <c r="A486" s="48">
        <v>44722.333333333336</v>
      </c>
      <c r="B486" s="55">
        <v>1.5139</v>
      </c>
    </row>
    <row r="487" spans="1:2" ht="13.5" thickBot="1" x14ac:dyDescent="0.25">
      <c r="A487" s="49">
        <v>44722.666666666664</v>
      </c>
      <c r="B487" s="56">
        <v>1.5196000000000001</v>
      </c>
    </row>
    <row r="488" spans="1:2" x14ac:dyDescent="0.2">
      <c r="A488" s="178">
        <v>44723</v>
      </c>
      <c r="B488" s="54">
        <v>1.5196000000000001</v>
      </c>
    </row>
    <row r="489" spans="1:2" x14ac:dyDescent="0.2">
      <c r="A489" s="48">
        <v>44723.333333333336</v>
      </c>
      <c r="B489" s="55">
        <v>1.5142</v>
      </c>
    </row>
    <row r="490" spans="1:2" ht="13.5" thickBot="1" x14ac:dyDescent="0.25">
      <c r="A490" s="49">
        <v>44723.666666666664</v>
      </c>
      <c r="B490" s="56">
        <v>1.5146999999999999</v>
      </c>
    </row>
    <row r="491" spans="1:2" x14ac:dyDescent="0.2">
      <c r="A491" s="178">
        <v>44724</v>
      </c>
      <c r="B491" s="54">
        <v>1.5142</v>
      </c>
    </row>
    <row r="492" spans="1:2" x14ac:dyDescent="0.2">
      <c r="A492" s="48">
        <v>44724.333333333336</v>
      </c>
      <c r="B492" s="55">
        <v>1.5145</v>
      </c>
    </row>
    <row r="493" spans="1:2" ht="13.5" thickBot="1" x14ac:dyDescent="0.25">
      <c r="A493" s="49">
        <v>44724.666666666664</v>
      </c>
      <c r="B493" s="56">
        <v>1.5183</v>
      </c>
    </row>
    <row r="494" spans="1:2" x14ac:dyDescent="0.2">
      <c r="A494" s="178">
        <v>44725</v>
      </c>
      <c r="B494" s="54">
        <v>1.5194000000000001</v>
      </c>
    </row>
    <row r="495" spans="1:2" x14ac:dyDescent="0.2">
      <c r="A495" s="48">
        <v>44725.333333333336</v>
      </c>
      <c r="B495" s="55">
        <v>1.5150999999999999</v>
      </c>
    </row>
    <row r="496" spans="1:2" ht="13.5" thickBot="1" x14ac:dyDescent="0.25">
      <c r="A496" s="49">
        <v>44725.666666666664</v>
      </c>
      <c r="B496" s="56">
        <v>1.5186999999999999</v>
      </c>
    </row>
    <row r="497" spans="1:2" x14ac:dyDescent="0.2">
      <c r="A497" s="178">
        <v>44726</v>
      </c>
      <c r="B497" s="54">
        <v>1.5182</v>
      </c>
    </row>
    <row r="498" spans="1:2" x14ac:dyDescent="0.2">
      <c r="A498" s="48">
        <v>44726.333333333336</v>
      </c>
      <c r="B498" s="55">
        <v>1.5196000000000001</v>
      </c>
    </row>
    <row r="499" spans="1:2" ht="13.5" thickBot="1" x14ac:dyDescent="0.25">
      <c r="A499" s="49">
        <v>44726.666666666664</v>
      </c>
      <c r="B499" s="56">
        <v>1.5196000000000001</v>
      </c>
    </row>
    <row r="500" spans="1:2" x14ac:dyDescent="0.2">
      <c r="A500" s="178">
        <v>44727</v>
      </c>
      <c r="B500" s="54">
        <v>1.5183</v>
      </c>
    </row>
    <row r="501" spans="1:2" x14ac:dyDescent="0.2">
      <c r="A501" s="48">
        <v>44727.333333333336</v>
      </c>
      <c r="B501" s="55">
        <v>1.5150999999999999</v>
      </c>
    </row>
    <row r="502" spans="1:2" ht="13.5" thickBot="1" x14ac:dyDescent="0.25">
      <c r="A502" s="49">
        <v>44727.666666666664</v>
      </c>
      <c r="B502" s="56">
        <v>1.5146999999999999</v>
      </c>
    </row>
    <row r="503" spans="1:2" x14ac:dyDescent="0.2">
      <c r="A503" s="178">
        <v>44728</v>
      </c>
      <c r="B503" s="54">
        <v>1.5149999999999999</v>
      </c>
    </row>
    <row r="504" spans="1:2" x14ac:dyDescent="0.2">
      <c r="A504" s="48">
        <v>44728.333333333336</v>
      </c>
      <c r="B504" s="55">
        <v>1.5183</v>
      </c>
    </row>
    <row r="505" spans="1:2" ht="13.5" thickBot="1" x14ac:dyDescent="0.25">
      <c r="A505" s="49">
        <v>44728.666666666664</v>
      </c>
      <c r="B505" s="56">
        <v>1.5152000000000001</v>
      </c>
    </row>
    <row r="506" spans="1:2" x14ac:dyDescent="0.2">
      <c r="A506" s="178">
        <v>44729</v>
      </c>
      <c r="B506" s="54">
        <v>1.5195000000000001</v>
      </c>
    </row>
    <row r="507" spans="1:2" x14ac:dyDescent="0.2">
      <c r="A507" s="48">
        <v>44729.333333333336</v>
      </c>
      <c r="B507" s="55">
        <v>1.5196000000000001</v>
      </c>
    </row>
    <row r="508" spans="1:2" ht="13.5" thickBot="1" x14ac:dyDescent="0.25">
      <c r="A508" s="49">
        <v>44729.666666666664</v>
      </c>
      <c r="B508" s="56">
        <v>1.5133000000000001</v>
      </c>
    </row>
    <row r="509" spans="1:2" x14ac:dyDescent="0.2">
      <c r="A509" s="178">
        <v>44730</v>
      </c>
      <c r="B509" s="54">
        <v>1.5186999999999999</v>
      </c>
    </row>
    <row r="510" spans="1:2" x14ac:dyDescent="0.2">
      <c r="A510" s="48">
        <v>44730.333333333336</v>
      </c>
      <c r="B510" s="55">
        <v>1.5197000000000001</v>
      </c>
    </row>
    <row r="511" spans="1:2" ht="13.5" thickBot="1" x14ac:dyDescent="0.25">
      <c r="A511" s="49">
        <v>44730.666666666664</v>
      </c>
      <c r="B511" s="56">
        <v>1.5206999999999999</v>
      </c>
    </row>
    <row r="512" spans="1:2" x14ac:dyDescent="0.2">
      <c r="A512" s="178">
        <v>44731</v>
      </c>
      <c r="B512" s="54">
        <v>1.5167999999999999</v>
      </c>
    </row>
    <row r="513" spans="1:2" x14ac:dyDescent="0.2">
      <c r="A513" s="48">
        <v>44731.333333333336</v>
      </c>
      <c r="B513" s="55">
        <v>1.5142</v>
      </c>
    </row>
    <row r="514" spans="1:2" ht="13.5" thickBot="1" x14ac:dyDescent="0.25">
      <c r="A514" s="49">
        <v>44731.666666666664</v>
      </c>
      <c r="B514" s="56">
        <v>1.5185</v>
      </c>
    </row>
    <row r="515" spans="1:2" x14ac:dyDescent="0.2">
      <c r="A515" s="178">
        <v>44732</v>
      </c>
      <c r="B515" s="54">
        <v>1.5198</v>
      </c>
    </row>
    <row r="516" spans="1:2" x14ac:dyDescent="0.2">
      <c r="A516" s="48">
        <v>44732.333333333336</v>
      </c>
      <c r="B516" s="55">
        <v>1.5196000000000001</v>
      </c>
    </row>
    <row r="517" spans="1:2" ht="13.5" thickBot="1" x14ac:dyDescent="0.25">
      <c r="A517" s="49">
        <v>44732.666666666664</v>
      </c>
      <c r="B517" s="56">
        <v>1.5190999999999999</v>
      </c>
    </row>
    <row r="518" spans="1:2" x14ac:dyDescent="0.2">
      <c r="A518" s="178">
        <v>44733</v>
      </c>
      <c r="B518" s="54">
        <v>1.5172000000000001</v>
      </c>
    </row>
    <row r="519" spans="1:2" x14ac:dyDescent="0.2">
      <c r="A519" s="48">
        <v>44733.333333333336</v>
      </c>
      <c r="B519" s="55">
        <v>1.5178</v>
      </c>
    </row>
    <row r="520" spans="1:2" ht="13.5" thickBot="1" x14ac:dyDescent="0.25">
      <c r="A520" s="49">
        <v>44733.666666666664</v>
      </c>
      <c r="B520" s="56">
        <v>1.52</v>
      </c>
    </row>
    <row r="521" spans="1:2" x14ac:dyDescent="0.2">
      <c r="A521" s="178">
        <v>44734</v>
      </c>
      <c r="B521" s="54">
        <v>1.5205</v>
      </c>
    </row>
    <row r="522" spans="1:2" x14ac:dyDescent="0.2">
      <c r="A522" s="48">
        <v>44734.333333333336</v>
      </c>
      <c r="B522" s="55">
        <v>1.516</v>
      </c>
    </row>
    <row r="523" spans="1:2" ht="13.5" thickBot="1" x14ac:dyDescent="0.25">
      <c r="A523" s="49">
        <v>44734.666666666664</v>
      </c>
      <c r="B523" s="56">
        <v>1.5186999999999999</v>
      </c>
    </row>
    <row r="524" spans="1:2" x14ac:dyDescent="0.2">
      <c r="A524" s="178">
        <v>44735</v>
      </c>
      <c r="B524" s="54">
        <v>1.5138</v>
      </c>
    </row>
    <row r="525" spans="1:2" x14ac:dyDescent="0.2">
      <c r="A525" s="48">
        <v>44735.333333333336</v>
      </c>
      <c r="B525" s="55">
        <v>1.5134000000000001</v>
      </c>
    </row>
    <row r="526" spans="1:2" ht="13.5" thickBot="1" x14ac:dyDescent="0.25">
      <c r="A526" s="49">
        <v>44735.666666666664</v>
      </c>
      <c r="B526" s="56">
        <v>1.5185</v>
      </c>
    </row>
    <row r="527" spans="1:2" x14ac:dyDescent="0.2">
      <c r="A527" s="178">
        <v>44736</v>
      </c>
      <c r="B527" s="54">
        <v>1.5186999999999999</v>
      </c>
    </row>
    <row r="528" spans="1:2" x14ac:dyDescent="0.2">
      <c r="A528" s="48">
        <v>44736.333333333336</v>
      </c>
      <c r="B528" s="55">
        <v>1.5196000000000001</v>
      </c>
    </row>
    <row r="529" spans="1:13" ht="13.5" thickBot="1" x14ac:dyDescent="0.25">
      <c r="A529" s="49">
        <v>44736.666666666664</v>
      </c>
      <c r="B529" s="56">
        <v>1.5197000000000001</v>
      </c>
    </row>
    <row r="530" spans="1:13" x14ac:dyDescent="0.2">
      <c r="A530" s="178">
        <v>44737</v>
      </c>
      <c r="B530" s="55">
        <v>1.5185999999999999</v>
      </c>
    </row>
    <row r="531" spans="1:13" x14ac:dyDescent="0.2">
      <c r="A531" s="48">
        <v>44737.333333333336</v>
      </c>
      <c r="B531" s="55">
        <v>1.5182</v>
      </c>
    </row>
    <row r="532" spans="1:13" ht="13.5" thickBot="1" x14ac:dyDescent="0.25">
      <c r="A532" s="49">
        <v>44737.666666666664</v>
      </c>
      <c r="B532" s="56">
        <v>1.5136000000000001</v>
      </c>
    </row>
    <row r="533" spans="1:13" x14ac:dyDescent="0.2">
      <c r="A533" s="178">
        <v>44738</v>
      </c>
      <c r="B533" s="54">
        <v>1.5185</v>
      </c>
    </row>
    <row r="534" spans="1:13" x14ac:dyDescent="0.2">
      <c r="A534" s="48">
        <v>44738.333333333336</v>
      </c>
      <c r="B534" s="55">
        <v>1.5201</v>
      </c>
    </row>
    <row r="535" spans="1:13" ht="13.5" thickBot="1" x14ac:dyDescent="0.25">
      <c r="A535" s="49">
        <v>44738.666666666664</v>
      </c>
      <c r="B535" s="56">
        <v>1.5182</v>
      </c>
    </row>
    <row r="536" spans="1:13" x14ac:dyDescent="0.2">
      <c r="A536" s="178">
        <v>44739</v>
      </c>
      <c r="B536" s="54">
        <v>1.5186999999999999</v>
      </c>
    </row>
    <row r="537" spans="1:13" x14ac:dyDescent="0.2">
      <c r="A537" s="48">
        <v>44739.333333333336</v>
      </c>
      <c r="B537" s="55">
        <v>1.5158</v>
      </c>
    </row>
    <row r="538" spans="1:13" ht="13.5" thickBot="1" x14ac:dyDescent="0.25">
      <c r="A538" s="49">
        <v>44739.666666666664</v>
      </c>
      <c r="B538" s="56">
        <v>1.5143</v>
      </c>
    </row>
    <row r="539" spans="1:13" x14ac:dyDescent="0.2">
      <c r="A539" s="178">
        <v>44740</v>
      </c>
      <c r="B539" s="54">
        <v>1.5194000000000001</v>
      </c>
    </row>
    <row r="540" spans="1:13" x14ac:dyDescent="0.2">
      <c r="A540" s="48">
        <v>44740.333333333336</v>
      </c>
      <c r="B540" s="55">
        <v>1.5125999999999999</v>
      </c>
    </row>
    <row r="541" spans="1:13" ht="13.5" thickBot="1" x14ac:dyDescent="0.25">
      <c r="A541" s="49">
        <v>44740.666666666664</v>
      </c>
      <c r="B541" s="56">
        <v>1.5189999999999999</v>
      </c>
    </row>
    <row r="542" spans="1:13" x14ac:dyDescent="0.2">
      <c r="A542" s="178">
        <v>44741</v>
      </c>
      <c r="B542" s="54">
        <v>1.5194000000000001</v>
      </c>
    </row>
    <row r="543" spans="1:13" x14ac:dyDescent="0.2">
      <c r="A543" s="48">
        <v>44741.333333333336</v>
      </c>
      <c r="B543" s="55">
        <v>1.5201</v>
      </c>
    </row>
    <row r="544" spans="1:13" s="27" customFormat="1" ht="13.5" thickBot="1" x14ac:dyDescent="0.25">
      <c r="A544" s="49">
        <v>44741.666666666664</v>
      </c>
      <c r="B544" s="56">
        <v>1.5185</v>
      </c>
      <c r="C544" s="2"/>
      <c r="D544" s="2"/>
      <c r="E544" s="23"/>
      <c r="F544" s="23"/>
      <c r="G544" s="23"/>
      <c r="H544" s="23"/>
      <c r="I544" s="26"/>
      <c r="J544" s="26"/>
      <c r="K544" s="29"/>
      <c r="L544" s="30"/>
      <c r="M544" s="30"/>
    </row>
    <row r="545" spans="1:2" x14ac:dyDescent="0.2">
      <c r="A545" s="178">
        <v>44742</v>
      </c>
      <c r="B545" s="54">
        <v>1.5195000000000001</v>
      </c>
    </row>
    <row r="546" spans="1:2" x14ac:dyDescent="0.2">
      <c r="A546" s="48">
        <v>44742.333333333336</v>
      </c>
      <c r="B546" s="55">
        <v>1.5206999999999999</v>
      </c>
    </row>
    <row r="547" spans="1:2" ht="13.5" thickBot="1" x14ac:dyDescent="0.25">
      <c r="A547" s="49">
        <v>44742.666666666664</v>
      </c>
      <c r="B547" s="56">
        <v>1.5201</v>
      </c>
    </row>
    <row r="548" spans="1:2" x14ac:dyDescent="0.2">
      <c r="A548" s="178">
        <v>44743</v>
      </c>
      <c r="B548" s="54">
        <v>1.516</v>
      </c>
    </row>
    <row r="549" spans="1:2" x14ac:dyDescent="0.2">
      <c r="A549" s="48">
        <v>44743.333333333336</v>
      </c>
      <c r="B549" s="55">
        <v>1.5161</v>
      </c>
    </row>
    <row r="550" spans="1:2" ht="13.5" thickBot="1" x14ac:dyDescent="0.25">
      <c r="A550" s="49">
        <v>44743.666666666664</v>
      </c>
      <c r="B550" s="56">
        <v>1.5122</v>
      </c>
    </row>
    <row r="551" spans="1:2" x14ac:dyDescent="0.2">
      <c r="A551" s="178">
        <v>44744</v>
      </c>
      <c r="B551" s="54">
        <v>1.5178</v>
      </c>
    </row>
    <row r="552" spans="1:2" x14ac:dyDescent="0.2">
      <c r="A552" s="48">
        <v>44744.333333333336</v>
      </c>
      <c r="B552" s="55">
        <v>1.5193000000000001</v>
      </c>
    </row>
    <row r="553" spans="1:2" ht="13.5" thickBot="1" x14ac:dyDescent="0.25">
      <c r="A553" s="49">
        <v>44744.666666666664</v>
      </c>
      <c r="B553" s="56">
        <v>1.5194000000000001</v>
      </c>
    </row>
    <row r="554" spans="1:2" x14ac:dyDescent="0.2">
      <c r="A554" s="178">
        <v>44745</v>
      </c>
      <c r="B554" s="54">
        <v>1.52</v>
      </c>
    </row>
    <row r="555" spans="1:2" x14ac:dyDescent="0.2">
      <c r="A555" s="48">
        <v>44745.333333333336</v>
      </c>
      <c r="B555" s="55">
        <v>1.5184</v>
      </c>
    </row>
    <row r="556" spans="1:2" ht="13.5" thickBot="1" x14ac:dyDescent="0.25">
      <c r="A556" s="49">
        <v>44745.666666666664</v>
      </c>
      <c r="B556" s="56">
        <v>1.52</v>
      </c>
    </row>
    <row r="557" spans="1:2" x14ac:dyDescent="0.2">
      <c r="A557" s="178">
        <v>44746</v>
      </c>
      <c r="B557" s="54">
        <v>1.5206</v>
      </c>
    </row>
    <row r="558" spans="1:2" x14ac:dyDescent="0.2">
      <c r="A558" s="48">
        <v>44746.333333333336</v>
      </c>
      <c r="B558" s="55">
        <v>1.5192000000000001</v>
      </c>
    </row>
    <row r="559" spans="1:2" ht="13.5" thickBot="1" x14ac:dyDescent="0.25">
      <c r="A559" s="49">
        <v>44746.666666666664</v>
      </c>
      <c r="B559" s="56">
        <v>1.5157</v>
      </c>
    </row>
    <row r="560" spans="1:2" x14ac:dyDescent="0.2">
      <c r="A560" s="178">
        <v>44747</v>
      </c>
      <c r="B560" s="54">
        <v>1.5125</v>
      </c>
    </row>
    <row r="561" spans="1:2" x14ac:dyDescent="0.2">
      <c r="A561" s="48">
        <v>44747.333333333336</v>
      </c>
      <c r="B561" s="506">
        <v>1.5124</v>
      </c>
    </row>
    <row r="562" spans="1:2" ht="13.5" thickBot="1" x14ac:dyDescent="0.25">
      <c r="A562" s="49">
        <v>44747.666666666664</v>
      </c>
      <c r="B562" s="56">
        <v>1.5158</v>
      </c>
    </row>
    <row r="563" spans="1:2" x14ac:dyDescent="0.2">
      <c r="A563" s="178">
        <v>44748</v>
      </c>
      <c r="B563" s="529">
        <v>1.5155000000000001</v>
      </c>
    </row>
    <row r="564" spans="1:2" x14ac:dyDescent="0.2">
      <c r="A564" s="48">
        <v>44748.333333333336</v>
      </c>
      <c r="B564" s="506">
        <v>1.5193000000000001</v>
      </c>
    </row>
    <row r="565" spans="1:2" ht="13.5" thickBot="1" x14ac:dyDescent="0.25">
      <c r="A565" s="49">
        <v>44748.666666666664</v>
      </c>
      <c r="B565" s="56">
        <v>1.52</v>
      </c>
    </row>
    <row r="566" spans="1:2" x14ac:dyDescent="0.2">
      <c r="A566" s="178">
        <v>44749</v>
      </c>
      <c r="B566" s="529">
        <v>1.5178</v>
      </c>
    </row>
    <row r="567" spans="1:2" x14ac:dyDescent="0.2">
      <c r="A567" s="48">
        <v>44749.333333333336</v>
      </c>
      <c r="B567" s="55">
        <v>1.5192000000000001</v>
      </c>
    </row>
    <row r="568" spans="1:2" ht="13.5" thickBot="1" x14ac:dyDescent="0.25">
      <c r="A568" s="49">
        <v>44749.666666666664</v>
      </c>
      <c r="B568" s="56">
        <v>1.5202</v>
      </c>
    </row>
    <row r="569" spans="1:2" x14ac:dyDescent="0.2">
      <c r="A569" s="178">
        <v>44750</v>
      </c>
      <c r="B569" s="529">
        <v>1.5196000000000001</v>
      </c>
    </row>
    <row r="570" spans="1:2" x14ac:dyDescent="0.2">
      <c r="A570" s="48">
        <v>44750.333333333336</v>
      </c>
      <c r="B570" s="55">
        <v>1.5184</v>
      </c>
    </row>
    <row r="571" spans="1:2" ht="13.5" thickBot="1" x14ac:dyDescent="0.25">
      <c r="A571" s="49">
        <v>44750.666666666664</v>
      </c>
      <c r="B571" s="538">
        <v>1.5181</v>
      </c>
    </row>
    <row r="572" spans="1:2" x14ac:dyDescent="0.2">
      <c r="A572" s="178">
        <v>44751</v>
      </c>
      <c r="B572" s="529">
        <v>1.5192000000000001</v>
      </c>
    </row>
    <row r="573" spans="1:2" x14ac:dyDescent="0.2">
      <c r="A573" s="48">
        <v>44751.333333333336</v>
      </c>
      <c r="B573" s="506">
        <v>1.5157</v>
      </c>
    </row>
    <row r="574" spans="1:2" ht="13.5" thickBot="1" x14ac:dyDescent="0.25">
      <c r="A574" s="49">
        <v>44751.666666666664</v>
      </c>
      <c r="B574" s="56">
        <v>1.5152000000000001</v>
      </c>
    </row>
    <row r="575" spans="1:2" x14ac:dyDescent="0.2">
      <c r="A575" s="178">
        <v>44752</v>
      </c>
      <c r="B575" s="54">
        <v>1.5148999999999999</v>
      </c>
    </row>
    <row r="576" spans="1:2" x14ac:dyDescent="0.2">
      <c r="A576" s="48">
        <v>44752.333333333336</v>
      </c>
      <c r="B576" s="506">
        <v>1.5186999999999999</v>
      </c>
    </row>
    <row r="577" spans="1:2" ht="13.5" thickBot="1" x14ac:dyDescent="0.25">
      <c r="A577" s="49">
        <v>44752.666666666664</v>
      </c>
      <c r="B577" s="550">
        <v>1.5145999999999999</v>
      </c>
    </row>
    <row r="578" spans="1:2" x14ac:dyDescent="0.2">
      <c r="A578" s="178">
        <v>44753</v>
      </c>
      <c r="B578" s="54">
        <v>1.5198</v>
      </c>
    </row>
    <row r="579" spans="1:2" x14ac:dyDescent="0.2">
      <c r="A579" s="48">
        <v>44753.333333333336</v>
      </c>
      <c r="B579" s="506">
        <v>1.5194000000000001</v>
      </c>
    </row>
    <row r="580" spans="1:2" ht="13.5" thickBot="1" x14ac:dyDescent="0.25">
      <c r="A580" s="49">
        <v>44753.666666666664</v>
      </c>
      <c r="B580" s="550">
        <v>1.5185999999999999</v>
      </c>
    </row>
    <row r="581" spans="1:2" x14ac:dyDescent="0.2">
      <c r="A581" s="178">
        <v>44754</v>
      </c>
      <c r="B581" s="54">
        <v>1.5196000000000001</v>
      </c>
    </row>
    <row r="582" spans="1:2" x14ac:dyDescent="0.2">
      <c r="A582" s="48">
        <v>44754.333333333336</v>
      </c>
      <c r="B582" s="566">
        <v>1.5188999999999999</v>
      </c>
    </row>
    <row r="583" spans="1:2" ht="13.5" thickBot="1" x14ac:dyDescent="0.25">
      <c r="A583" s="49">
        <v>44754.666666666664</v>
      </c>
      <c r="B583" s="550">
        <v>1.5179</v>
      </c>
    </row>
    <row r="584" spans="1:2" x14ac:dyDescent="0.2">
      <c r="A584" s="178">
        <v>44755</v>
      </c>
      <c r="B584" s="529">
        <v>1.5133000000000001</v>
      </c>
    </row>
    <row r="585" spans="1:2" x14ac:dyDescent="0.2">
      <c r="A585" s="48">
        <v>44755.333333333336</v>
      </c>
      <c r="B585" s="566">
        <v>1.5144</v>
      </c>
    </row>
    <row r="586" spans="1:2" ht="13.5" thickBot="1" x14ac:dyDescent="0.25">
      <c r="A586" s="49">
        <v>44755.666666666664</v>
      </c>
      <c r="B586" s="550">
        <v>1.5190999999999999</v>
      </c>
    </row>
    <row r="587" spans="1:2" x14ac:dyDescent="0.2">
      <c r="A587" s="178">
        <v>44756</v>
      </c>
      <c r="B587" s="529">
        <v>1.5186999999999999</v>
      </c>
    </row>
    <row r="588" spans="1:2" x14ac:dyDescent="0.2">
      <c r="A588" s="48">
        <v>44756.333333333336</v>
      </c>
      <c r="B588" s="566">
        <v>1.5186999999999999</v>
      </c>
    </row>
    <row r="589" spans="1:2" ht="13.5" thickBot="1" x14ac:dyDescent="0.25">
      <c r="A589" s="49">
        <v>44756.666666666664</v>
      </c>
      <c r="B589" s="56">
        <v>1.5183</v>
      </c>
    </row>
    <row r="590" spans="1:2" x14ac:dyDescent="0.2">
      <c r="A590" s="178">
        <v>44757</v>
      </c>
      <c r="B590" s="529">
        <v>1.5205</v>
      </c>
    </row>
    <row r="591" spans="1:2" x14ac:dyDescent="0.2">
      <c r="A591" s="48">
        <v>44757.333333333336</v>
      </c>
      <c r="B591" s="566">
        <v>1.52</v>
      </c>
    </row>
    <row r="592" spans="1:2" ht="13.5" thickBot="1" x14ac:dyDescent="0.25">
      <c r="A592" s="49">
        <v>44757.666666666664</v>
      </c>
      <c r="B592" s="550">
        <v>1.5158</v>
      </c>
    </row>
    <row r="593" spans="1:2" x14ac:dyDescent="0.2">
      <c r="A593" s="178">
        <v>44758</v>
      </c>
      <c r="B593" s="529">
        <v>1.5149999999999999</v>
      </c>
    </row>
    <row r="594" spans="1:2" x14ac:dyDescent="0.2">
      <c r="A594" s="48">
        <v>44758.333333333336</v>
      </c>
      <c r="B594" s="55">
        <v>1.5189999999999999</v>
      </c>
    </row>
    <row r="595" spans="1:2" ht="13.5" thickBot="1" x14ac:dyDescent="0.25">
      <c r="A595" s="49">
        <v>44758.666666666664</v>
      </c>
      <c r="B595" s="56">
        <v>1.5198</v>
      </c>
    </row>
    <row r="596" spans="1:2" x14ac:dyDescent="0.2">
      <c r="A596" s="178">
        <v>44759</v>
      </c>
      <c r="B596" s="529">
        <v>1.5196000000000001</v>
      </c>
    </row>
    <row r="597" spans="1:2" x14ac:dyDescent="0.2">
      <c r="A597" s="48">
        <v>44759.333333333336</v>
      </c>
      <c r="B597" s="566">
        <v>1.5199</v>
      </c>
    </row>
    <row r="598" spans="1:2" ht="13.5" thickBot="1" x14ac:dyDescent="0.25">
      <c r="A598" s="49">
        <v>44759.666666666664</v>
      </c>
      <c r="B598" s="550">
        <v>1.5158</v>
      </c>
    </row>
    <row r="599" spans="1:2" x14ac:dyDescent="0.2">
      <c r="A599" s="178">
        <v>44760</v>
      </c>
      <c r="B599" s="529">
        <v>1.514</v>
      </c>
    </row>
    <row r="600" spans="1:2" x14ac:dyDescent="0.2">
      <c r="A600" s="48">
        <v>44760.333333333336</v>
      </c>
      <c r="B600" s="55">
        <v>1.5185999999999999</v>
      </c>
    </row>
    <row r="601" spans="1:2" ht="13.5" thickBot="1" x14ac:dyDescent="0.25">
      <c r="A601" s="49">
        <v>44760.666666666664</v>
      </c>
      <c r="B601" s="550">
        <v>1.5198</v>
      </c>
    </row>
    <row r="602" spans="1:2" x14ac:dyDescent="0.2">
      <c r="A602" s="178">
        <v>44761</v>
      </c>
      <c r="B602" s="54">
        <v>1.5169999999999999</v>
      </c>
    </row>
    <row r="603" spans="1:2" x14ac:dyDescent="0.2">
      <c r="A603" s="48">
        <v>44761.333333333336</v>
      </c>
      <c r="B603" s="55">
        <v>1.5164</v>
      </c>
    </row>
    <row r="604" spans="1:2" ht="13.5" thickBot="1" x14ac:dyDescent="0.25">
      <c r="A604" s="49">
        <v>44761.666666666664</v>
      </c>
      <c r="B604" s="550">
        <v>1.5197000000000001</v>
      </c>
    </row>
    <row r="605" spans="1:2" x14ac:dyDescent="0.2">
      <c r="A605" s="178">
        <v>44762</v>
      </c>
      <c r="B605" s="54">
        <v>1.5179</v>
      </c>
    </row>
    <row r="606" spans="1:2" x14ac:dyDescent="0.2">
      <c r="A606" s="48">
        <v>44762.333333333336</v>
      </c>
      <c r="B606" s="55">
        <v>1.5169999999999999</v>
      </c>
    </row>
    <row r="607" spans="1:2" ht="13.5" thickBot="1" x14ac:dyDescent="0.25">
      <c r="A607" s="49">
        <v>44762.666666666664</v>
      </c>
      <c r="B607" s="56">
        <v>1.5166999999999999</v>
      </c>
    </row>
    <row r="608" spans="1:2" x14ac:dyDescent="0.2">
      <c r="A608" s="178">
        <v>44763</v>
      </c>
      <c r="B608" s="54">
        <v>1.5188999999999999</v>
      </c>
    </row>
    <row r="609" spans="1:2" x14ac:dyDescent="0.2">
      <c r="A609" s="48">
        <v>44763.333333333336</v>
      </c>
      <c r="B609" s="566">
        <v>1.5177</v>
      </c>
    </row>
    <row r="610" spans="1:2" ht="13.5" thickBot="1" x14ac:dyDescent="0.25">
      <c r="A610" s="49">
        <v>44763.666666666664</v>
      </c>
      <c r="B610" s="550">
        <v>1.5165999999999999</v>
      </c>
    </row>
    <row r="611" spans="1:2" x14ac:dyDescent="0.2">
      <c r="A611" s="178">
        <v>44764</v>
      </c>
      <c r="B611" s="529">
        <v>1.5185999999999999</v>
      </c>
    </row>
    <row r="612" spans="1:2" x14ac:dyDescent="0.2">
      <c r="A612" s="48">
        <v>44764.333333333336</v>
      </c>
      <c r="B612" s="566">
        <v>1.5203</v>
      </c>
    </row>
    <row r="613" spans="1:2" ht="13.5" thickBot="1" x14ac:dyDescent="0.25">
      <c r="A613" s="49">
        <v>44764.666666666664</v>
      </c>
      <c r="B613" s="550">
        <v>1.5134000000000001</v>
      </c>
    </row>
    <row r="614" spans="1:2" x14ac:dyDescent="0.2">
      <c r="A614" s="178">
        <v>44765</v>
      </c>
      <c r="B614" s="54">
        <v>1.5193000000000001</v>
      </c>
    </row>
    <row r="615" spans="1:2" x14ac:dyDescent="0.2">
      <c r="A615" s="48">
        <v>44765.333333333336</v>
      </c>
      <c r="B615" s="566">
        <v>1.5196000000000001</v>
      </c>
    </row>
    <row r="616" spans="1:2" ht="13.5" thickBot="1" x14ac:dyDescent="0.25">
      <c r="A616" s="49">
        <v>44765.666666666664</v>
      </c>
      <c r="B616" s="56">
        <v>1.5187999999999999</v>
      </c>
    </row>
    <row r="617" spans="1:2" x14ac:dyDescent="0.2">
      <c r="A617" s="178">
        <v>44766</v>
      </c>
      <c r="B617" s="54">
        <v>1.5184</v>
      </c>
    </row>
    <row r="618" spans="1:2" x14ac:dyDescent="0.2">
      <c r="A618" s="48">
        <v>44766.333333333336</v>
      </c>
      <c r="B618" s="566">
        <v>1.5124</v>
      </c>
    </row>
    <row r="619" spans="1:2" ht="13.5" thickBot="1" x14ac:dyDescent="0.25">
      <c r="A619" s="49">
        <v>44766.666666666664</v>
      </c>
      <c r="B619" s="56">
        <v>1.514</v>
      </c>
    </row>
    <row r="620" spans="1:2" x14ac:dyDescent="0.2">
      <c r="A620" s="178">
        <v>44767</v>
      </c>
      <c r="B620" s="529">
        <v>1.5170999999999999</v>
      </c>
    </row>
    <row r="621" spans="1:2" x14ac:dyDescent="0.2">
      <c r="A621" s="48">
        <v>44767.333333333336</v>
      </c>
      <c r="B621" s="566">
        <v>1.5164</v>
      </c>
    </row>
    <row r="622" spans="1:2" ht="13.5" thickBot="1" x14ac:dyDescent="0.25">
      <c r="A622" s="49">
        <v>44767.666666666664</v>
      </c>
      <c r="B622" s="56">
        <v>1.5187999999999999</v>
      </c>
    </row>
    <row r="623" spans="1:2" x14ac:dyDescent="0.2">
      <c r="A623" s="178">
        <v>44768</v>
      </c>
      <c r="B623" s="529">
        <v>1.5186999999999999</v>
      </c>
    </row>
    <row r="624" spans="1:2" x14ac:dyDescent="0.2">
      <c r="A624" s="48">
        <v>44768.333333333336</v>
      </c>
      <c r="B624" s="566">
        <v>1.5181</v>
      </c>
    </row>
    <row r="625" spans="1:2" ht="13.5" thickBot="1" x14ac:dyDescent="0.25">
      <c r="A625" s="49">
        <v>44768.666666666664</v>
      </c>
      <c r="B625" s="56">
        <v>1.5161</v>
      </c>
    </row>
    <row r="626" spans="1:2" x14ac:dyDescent="0.2">
      <c r="A626" s="178">
        <v>44769</v>
      </c>
      <c r="B626" s="529">
        <v>1.5192000000000001</v>
      </c>
    </row>
    <row r="627" spans="1:2" x14ac:dyDescent="0.2">
      <c r="A627" s="48">
        <v>44769.333333333336</v>
      </c>
      <c r="B627" s="55">
        <v>1.5183</v>
      </c>
    </row>
    <row r="628" spans="1:2" ht="13.5" thickBot="1" x14ac:dyDescent="0.25">
      <c r="A628" s="49">
        <v>44769.666666666664</v>
      </c>
      <c r="B628" s="56">
        <v>1.5188999999999999</v>
      </c>
    </row>
    <row r="629" spans="1:2" x14ac:dyDescent="0.2">
      <c r="A629" s="178">
        <v>44770</v>
      </c>
      <c r="B629" s="529">
        <v>1.5181</v>
      </c>
    </row>
    <row r="630" spans="1:2" x14ac:dyDescent="0.2">
      <c r="A630" s="48">
        <v>44770.333333333336</v>
      </c>
      <c r="B630" s="55">
        <v>1.5155000000000001</v>
      </c>
    </row>
    <row r="631" spans="1:2" ht="13.5" thickBot="1" x14ac:dyDescent="0.25">
      <c r="A631" s="49">
        <v>44770.666666666664</v>
      </c>
      <c r="B631" s="56">
        <v>1.5192000000000001</v>
      </c>
    </row>
    <row r="632" spans="1:2" x14ac:dyDescent="0.2">
      <c r="A632" s="178">
        <v>44771</v>
      </c>
      <c r="B632" s="529">
        <v>1.518</v>
      </c>
    </row>
    <row r="633" spans="1:2" x14ac:dyDescent="0.2">
      <c r="A633" s="48">
        <v>44771.333333333336</v>
      </c>
      <c r="B633" s="55">
        <v>1.5187999999999999</v>
      </c>
    </row>
    <row r="634" spans="1:2" ht="13.5" thickBot="1" x14ac:dyDescent="0.25">
      <c r="A634" s="49">
        <v>44771.666666666664</v>
      </c>
      <c r="B634" s="550">
        <v>1.5147999999999999</v>
      </c>
    </row>
    <row r="635" spans="1:2" x14ac:dyDescent="0.2">
      <c r="A635" s="178">
        <v>44772</v>
      </c>
      <c r="B635" s="529">
        <v>1.5164</v>
      </c>
    </row>
    <row r="636" spans="1:2" x14ac:dyDescent="0.2">
      <c r="A636" s="48">
        <v>44772.333333333336</v>
      </c>
      <c r="B636" s="55">
        <v>1.5163</v>
      </c>
    </row>
    <row r="637" spans="1:2" ht="13.5" thickBot="1" x14ac:dyDescent="0.25">
      <c r="A637" s="49">
        <v>44772.666666666664</v>
      </c>
      <c r="B637" s="550">
        <v>1.5195000000000001</v>
      </c>
    </row>
    <row r="638" spans="1:2" x14ac:dyDescent="0.2">
      <c r="A638" s="178">
        <v>44773</v>
      </c>
      <c r="B638" s="54">
        <v>1.5186999999999999</v>
      </c>
    </row>
    <row r="639" spans="1:2" x14ac:dyDescent="0.2">
      <c r="A639" s="48">
        <v>44773.333333333336</v>
      </c>
      <c r="B639" s="55">
        <v>1.5168999999999999</v>
      </c>
    </row>
    <row r="640" spans="1:2" ht="13.5" thickBot="1" x14ac:dyDescent="0.25">
      <c r="A640" s="49">
        <v>44773.666666666664</v>
      </c>
      <c r="B640" s="550">
        <v>1.5197000000000001</v>
      </c>
    </row>
    <row r="641" spans="1:2" x14ac:dyDescent="0.2">
      <c r="A641" s="178">
        <v>44774</v>
      </c>
      <c r="B641" s="54">
        <v>1.5181</v>
      </c>
    </row>
    <row r="642" spans="1:2" x14ac:dyDescent="0.2">
      <c r="A642" s="48">
        <v>44774.333333333336</v>
      </c>
      <c r="B642" s="55">
        <v>1.5188999999999999</v>
      </c>
    </row>
    <row r="643" spans="1:2" ht="13.5" thickBot="1" x14ac:dyDescent="0.25">
      <c r="A643" s="49">
        <v>44774.666666666664</v>
      </c>
      <c r="B643" s="550">
        <v>1.5128999999999999</v>
      </c>
    </row>
    <row r="644" spans="1:2" x14ac:dyDescent="0.2">
      <c r="A644" s="178">
        <v>44775</v>
      </c>
      <c r="B644" s="54">
        <v>1.5157</v>
      </c>
    </row>
    <row r="645" spans="1:2" x14ac:dyDescent="0.2">
      <c r="A645" s="48">
        <v>44775.333333333336</v>
      </c>
      <c r="B645" s="566">
        <v>1.5179</v>
      </c>
    </row>
    <row r="646" spans="1:2" ht="13.5" thickBot="1" x14ac:dyDescent="0.25">
      <c r="A646" s="49">
        <v>44775.666666666664</v>
      </c>
      <c r="B646" s="550">
        <v>1.5170999999999999</v>
      </c>
    </row>
    <row r="647" spans="1:2" x14ac:dyDescent="0.2">
      <c r="A647" s="178">
        <v>44776</v>
      </c>
      <c r="B647" s="54">
        <v>1.5188999999999999</v>
      </c>
    </row>
    <row r="648" spans="1:2" x14ac:dyDescent="0.2">
      <c r="A648" s="48">
        <v>44776.333333333336</v>
      </c>
      <c r="B648" s="566">
        <v>1.5175000000000001</v>
      </c>
    </row>
    <row r="649" spans="1:2" ht="13.5" thickBot="1" x14ac:dyDescent="0.25">
      <c r="A649" s="49">
        <v>44776.666666666664</v>
      </c>
      <c r="B649" s="550">
        <v>1.5193000000000001</v>
      </c>
    </row>
    <row r="650" spans="1:2" x14ac:dyDescent="0.2">
      <c r="A650" s="178">
        <v>44777</v>
      </c>
      <c r="B650" s="54">
        <v>1.5188999999999999</v>
      </c>
    </row>
    <row r="651" spans="1:2" x14ac:dyDescent="0.2">
      <c r="A651" s="48">
        <v>44777.333333333336</v>
      </c>
      <c r="B651" s="566">
        <v>1.5166999999999999</v>
      </c>
    </row>
    <row r="652" spans="1:2" ht="13.5" thickBot="1" x14ac:dyDescent="0.25">
      <c r="A652" s="49">
        <v>44777.666666666664</v>
      </c>
      <c r="B652" s="56">
        <v>1.5195000000000001</v>
      </c>
    </row>
    <row r="653" spans="1:2" x14ac:dyDescent="0.2">
      <c r="A653" s="178">
        <v>44778</v>
      </c>
      <c r="B653" s="54">
        <v>1.5162</v>
      </c>
    </row>
    <row r="654" spans="1:2" x14ac:dyDescent="0.2">
      <c r="A654" s="48">
        <v>44778.333333333336</v>
      </c>
      <c r="B654" s="566">
        <v>1.5150999999999999</v>
      </c>
    </row>
    <row r="655" spans="1:2" ht="13.5" thickBot="1" x14ac:dyDescent="0.25">
      <c r="A655" s="49">
        <v>44778.666666666664</v>
      </c>
      <c r="B655" s="56">
        <v>1.5186999999999999</v>
      </c>
    </row>
    <row r="656" spans="1:2" x14ac:dyDescent="0.2">
      <c r="A656" s="178">
        <v>44779</v>
      </c>
      <c r="B656" s="529">
        <v>1.5170999999999999</v>
      </c>
    </row>
    <row r="657" spans="1:2" x14ac:dyDescent="0.2">
      <c r="A657" s="48">
        <v>44779.333333333336</v>
      </c>
      <c r="B657" s="566">
        <v>1.5168999999999999</v>
      </c>
    </row>
    <row r="658" spans="1:2" ht="13.5" thickBot="1" x14ac:dyDescent="0.25">
      <c r="A658" s="49">
        <v>44779.666666666664</v>
      </c>
      <c r="B658" s="56">
        <v>1.518</v>
      </c>
    </row>
    <row r="659" spans="1:2" x14ac:dyDescent="0.2">
      <c r="A659" s="178">
        <v>44780</v>
      </c>
      <c r="B659" s="529">
        <v>1.5181</v>
      </c>
    </row>
    <row r="660" spans="1:2" x14ac:dyDescent="0.2">
      <c r="A660" s="48">
        <v>44780.333333333336</v>
      </c>
      <c r="B660" s="563">
        <v>1.4978</v>
      </c>
    </row>
    <row r="661" spans="1:2" ht="13.5" thickBot="1" x14ac:dyDescent="0.25">
      <c r="A661" s="49">
        <v>44780.666666666664</v>
      </c>
      <c r="B661" s="56">
        <v>1.5189999999999999</v>
      </c>
    </row>
    <row r="662" spans="1:2" x14ac:dyDescent="0.2">
      <c r="A662" s="178">
        <v>44781</v>
      </c>
      <c r="B662" s="529">
        <v>1.5204</v>
      </c>
    </row>
    <row r="663" spans="1:2" x14ac:dyDescent="0.2">
      <c r="A663" s="48">
        <v>44781.333333333336</v>
      </c>
      <c r="B663" s="55">
        <v>1.5169999999999999</v>
      </c>
    </row>
    <row r="664" spans="1:2" ht="13.5" thickBot="1" x14ac:dyDescent="0.25">
      <c r="A664" s="49">
        <v>44781.666666666664</v>
      </c>
      <c r="B664" s="56">
        <v>1.5185</v>
      </c>
    </row>
    <row r="665" spans="1:2" x14ac:dyDescent="0.2">
      <c r="A665" s="178">
        <v>44782</v>
      </c>
      <c r="B665" s="529">
        <v>1.5145999999999999</v>
      </c>
    </row>
    <row r="666" spans="1:2" x14ac:dyDescent="0.2">
      <c r="A666" s="48">
        <v>44782.333333333336</v>
      </c>
      <c r="B666" s="55">
        <v>1.5137</v>
      </c>
    </row>
    <row r="667" spans="1:2" ht="13.5" thickBot="1" x14ac:dyDescent="0.25">
      <c r="A667" s="49">
        <v>44782.666666666664</v>
      </c>
      <c r="B667" s="56">
        <v>1.514</v>
      </c>
    </row>
    <row r="668" spans="1:2" x14ac:dyDescent="0.2">
      <c r="A668" s="178">
        <v>44783</v>
      </c>
      <c r="B668" s="529">
        <v>1.5138</v>
      </c>
    </row>
    <row r="669" spans="1:2" x14ac:dyDescent="0.2">
      <c r="A669" s="48">
        <v>44783.333333333336</v>
      </c>
      <c r="B669" s="55">
        <v>1.5183</v>
      </c>
    </row>
    <row r="670" spans="1:2" ht="13.5" thickBot="1" x14ac:dyDescent="0.25">
      <c r="A670" s="49">
        <v>44783.666666666664</v>
      </c>
      <c r="B670" s="550">
        <v>1.5157</v>
      </c>
    </row>
    <row r="671" spans="1:2" x14ac:dyDescent="0.2">
      <c r="A671" s="178">
        <v>44784</v>
      </c>
      <c r="B671" s="529">
        <v>1.5166999999999999</v>
      </c>
    </row>
    <row r="672" spans="1:2" x14ac:dyDescent="0.2">
      <c r="A672" s="48">
        <v>44784.333333333336</v>
      </c>
      <c r="B672" s="55">
        <v>1.5162</v>
      </c>
    </row>
    <row r="673" spans="1:2" ht="13.5" thickBot="1" x14ac:dyDescent="0.25">
      <c r="A673" s="49">
        <v>44784.666666666664</v>
      </c>
      <c r="B673" s="550">
        <v>1.5201</v>
      </c>
    </row>
    <row r="674" spans="1:2" x14ac:dyDescent="0.2">
      <c r="A674" s="178">
        <v>44785</v>
      </c>
      <c r="B674" s="54">
        <v>1.5182</v>
      </c>
    </row>
    <row r="675" spans="1:2" x14ac:dyDescent="0.2">
      <c r="A675" s="48">
        <v>44785.333333333336</v>
      </c>
      <c r="B675" s="566">
        <v>1.5188999999999999</v>
      </c>
    </row>
    <row r="676" spans="1:2" ht="13.5" thickBot="1" x14ac:dyDescent="0.25">
      <c r="A676" s="49">
        <v>44785.666666666664</v>
      </c>
      <c r="B676" s="550">
        <v>1.5179</v>
      </c>
    </row>
    <row r="677" spans="1:2" x14ac:dyDescent="0.2">
      <c r="A677" s="178">
        <v>44786</v>
      </c>
      <c r="B677" s="54">
        <v>1.5167999999999999</v>
      </c>
    </row>
    <row r="678" spans="1:2" x14ac:dyDescent="0.2">
      <c r="A678" s="48">
        <v>44786.333333333336</v>
      </c>
      <c r="B678" s="566">
        <v>1.5193000000000001</v>
      </c>
    </row>
    <row r="679" spans="1:2" ht="13.5" thickBot="1" x14ac:dyDescent="0.25">
      <c r="A679" s="49">
        <v>44786.666666666664</v>
      </c>
      <c r="B679" s="550">
        <v>1.5184</v>
      </c>
    </row>
    <row r="680" spans="1:2" x14ac:dyDescent="0.2">
      <c r="A680" s="178">
        <v>44787</v>
      </c>
      <c r="B680" s="54">
        <v>1.516</v>
      </c>
    </row>
    <row r="681" spans="1:2" x14ac:dyDescent="0.2">
      <c r="A681" s="48">
        <v>44787.333333333336</v>
      </c>
      <c r="B681" s="566">
        <v>1.5172000000000001</v>
      </c>
    </row>
    <row r="682" spans="1:2" ht="13.5" thickBot="1" x14ac:dyDescent="0.25">
      <c r="A682" s="49">
        <v>44787.666666666664</v>
      </c>
      <c r="B682" s="550">
        <v>1.5167999999999999</v>
      </c>
    </row>
    <row r="683" spans="1:2" x14ac:dyDescent="0.2">
      <c r="A683" s="178">
        <v>44788</v>
      </c>
      <c r="B683" s="529">
        <v>1.5168999999999999</v>
      </c>
    </row>
    <row r="684" spans="1:2" x14ac:dyDescent="0.2">
      <c r="A684" s="48">
        <v>44788.333333333336</v>
      </c>
      <c r="B684" s="566">
        <v>1.5172000000000001</v>
      </c>
    </row>
    <row r="685" spans="1:2" ht="13.5" thickBot="1" x14ac:dyDescent="0.25">
      <c r="A685" s="49">
        <v>44788.666666666664</v>
      </c>
      <c r="B685" s="550">
        <v>1.5168999999999999</v>
      </c>
    </row>
    <row r="686" spans="1:2" x14ac:dyDescent="0.2">
      <c r="A686" s="178">
        <v>44789</v>
      </c>
      <c r="B686" s="54">
        <v>1.5163</v>
      </c>
    </row>
    <row r="687" spans="1:2" x14ac:dyDescent="0.2">
      <c r="A687" s="48">
        <v>44789.333333333336</v>
      </c>
      <c r="B687" s="566">
        <v>1.5176000000000001</v>
      </c>
    </row>
    <row r="688" spans="1:2" ht="13.5" thickBot="1" x14ac:dyDescent="0.25">
      <c r="A688" s="49">
        <v>44789.666666666664</v>
      </c>
      <c r="B688" s="56">
        <v>1.5164</v>
      </c>
    </row>
    <row r="689" spans="1:2" x14ac:dyDescent="0.2">
      <c r="A689" s="178">
        <v>44790</v>
      </c>
      <c r="B689" s="54">
        <v>1.5192000000000001</v>
      </c>
    </row>
    <row r="690" spans="1:2" x14ac:dyDescent="0.2">
      <c r="A690" s="48">
        <v>44790.333333333336</v>
      </c>
      <c r="B690" s="566">
        <v>1.5164</v>
      </c>
    </row>
    <row r="691" spans="1:2" ht="13.5" thickBot="1" x14ac:dyDescent="0.25">
      <c r="A691" s="49">
        <v>44790.666666666664</v>
      </c>
      <c r="B691" s="56">
        <v>1.5118</v>
      </c>
    </row>
    <row r="692" spans="1:2" x14ac:dyDescent="0.2">
      <c r="A692" s="178">
        <v>44791</v>
      </c>
      <c r="B692" s="529">
        <v>1.5172000000000001</v>
      </c>
    </row>
    <row r="693" spans="1:2" x14ac:dyDescent="0.2">
      <c r="A693" s="48">
        <v>44791.333333333336</v>
      </c>
      <c r="B693" s="55">
        <v>1.5173000000000001</v>
      </c>
    </row>
    <row r="694" spans="1:2" ht="13.5" thickBot="1" x14ac:dyDescent="0.25">
      <c r="A694" s="49">
        <v>44791.666666666664</v>
      </c>
      <c r="B694" s="550">
        <v>1.5176000000000001</v>
      </c>
    </row>
    <row r="695" spans="1:2" x14ac:dyDescent="0.2">
      <c r="A695" s="178">
        <v>44792</v>
      </c>
      <c r="B695" s="529">
        <v>1.5181</v>
      </c>
    </row>
    <row r="696" spans="1:2" x14ac:dyDescent="0.2">
      <c r="A696" s="48">
        <v>44792.333333333336</v>
      </c>
      <c r="B696" s="566">
        <v>1.5174000000000001</v>
      </c>
    </row>
    <row r="697" spans="1:2" ht="13.5" thickBot="1" x14ac:dyDescent="0.25">
      <c r="A697" s="49">
        <v>44792.666666666664</v>
      </c>
      <c r="B697" s="550">
        <v>1.5196000000000001</v>
      </c>
    </row>
    <row r="698" spans="1:2" x14ac:dyDescent="0.2">
      <c r="A698" s="178">
        <v>44793</v>
      </c>
      <c r="B698" s="529">
        <v>1.5174000000000001</v>
      </c>
    </row>
    <row r="699" spans="1:2" x14ac:dyDescent="0.2">
      <c r="A699" s="48">
        <v>44793.333333333336</v>
      </c>
      <c r="B699" s="55">
        <v>1.5169999999999999</v>
      </c>
    </row>
    <row r="700" spans="1:2" ht="13.5" thickBot="1" x14ac:dyDescent="0.25">
      <c r="A700" s="49">
        <v>44793.666666666664</v>
      </c>
      <c r="B700" s="56">
        <v>1.5176000000000001</v>
      </c>
    </row>
    <row r="701" spans="1:2" x14ac:dyDescent="0.2">
      <c r="A701" s="178">
        <v>44794</v>
      </c>
      <c r="B701" s="529">
        <v>1.5156000000000001</v>
      </c>
    </row>
    <row r="702" spans="1:2" x14ac:dyDescent="0.2">
      <c r="A702" s="48">
        <v>44794.333333333336</v>
      </c>
      <c r="B702" s="55">
        <v>1.5169999999999999</v>
      </c>
    </row>
    <row r="703" spans="1:2" ht="13.5" thickBot="1" x14ac:dyDescent="0.25">
      <c r="A703" s="49">
        <v>44794.666666666664</v>
      </c>
      <c r="B703" s="56">
        <v>1.5190999999999999</v>
      </c>
    </row>
    <row r="704" spans="1:2" x14ac:dyDescent="0.2">
      <c r="A704" s="178">
        <v>44795</v>
      </c>
      <c r="B704" s="529">
        <v>1.5141</v>
      </c>
    </row>
    <row r="705" spans="1:2" x14ac:dyDescent="0.2">
      <c r="A705" s="48">
        <v>44795.333333333336</v>
      </c>
      <c r="B705" s="55">
        <v>1.514</v>
      </c>
    </row>
    <row r="706" spans="1:2" ht="13.5" thickBot="1" x14ac:dyDescent="0.25">
      <c r="A706" s="49">
        <v>44795.666666666664</v>
      </c>
      <c r="B706" s="550">
        <v>1.5174000000000001</v>
      </c>
    </row>
    <row r="707" spans="1:2" x14ac:dyDescent="0.2">
      <c r="A707" s="178">
        <v>44796</v>
      </c>
      <c r="B707" s="529">
        <v>1.5169999999999999</v>
      </c>
    </row>
    <row r="708" spans="1:2" x14ac:dyDescent="0.2">
      <c r="A708" s="48">
        <v>44796.333333333336</v>
      </c>
      <c r="B708" s="55">
        <v>1.5182</v>
      </c>
    </row>
    <row r="709" spans="1:2" ht="13.5" thickBot="1" x14ac:dyDescent="0.25">
      <c r="A709" s="49">
        <v>44796.666666666664</v>
      </c>
      <c r="B709" s="550">
        <v>1.5179</v>
      </c>
    </row>
    <row r="710" spans="1:2" x14ac:dyDescent="0.2">
      <c r="A710" s="178">
        <v>44797</v>
      </c>
      <c r="B710" s="54">
        <v>1.5181</v>
      </c>
    </row>
    <row r="711" spans="1:2" x14ac:dyDescent="0.2">
      <c r="A711" s="48">
        <v>44797.333333333336</v>
      </c>
      <c r="B711" s="55">
        <v>1.5179</v>
      </c>
    </row>
    <row r="712" spans="1:2" ht="13.5" thickBot="1" x14ac:dyDescent="0.25">
      <c r="A712" s="49">
        <v>44797.666666666664</v>
      </c>
      <c r="B712" s="550">
        <v>1.5173000000000001</v>
      </c>
    </row>
    <row r="713" spans="1:2" x14ac:dyDescent="0.2">
      <c r="A713" s="178">
        <v>44798</v>
      </c>
      <c r="B713" s="54">
        <v>1.5149999999999999</v>
      </c>
    </row>
    <row r="714" spans="1:2" x14ac:dyDescent="0.2">
      <c r="A714" s="48">
        <v>44798.333333333336</v>
      </c>
      <c r="B714" s="55">
        <v>1.5193000000000001</v>
      </c>
    </row>
    <row r="715" spans="1:2" ht="13.5" thickBot="1" x14ac:dyDescent="0.25">
      <c r="A715" s="49">
        <v>44798.666666666664</v>
      </c>
      <c r="B715" s="550">
        <v>1.5135000000000001</v>
      </c>
    </row>
    <row r="716" spans="1:2" x14ac:dyDescent="0.2">
      <c r="A716" s="178">
        <v>44799</v>
      </c>
      <c r="B716" s="54">
        <v>1.5133000000000001</v>
      </c>
    </row>
    <row r="717" spans="1:2" x14ac:dyDescent="0.2">
      <c r="A717" s="48">
        <v>44799.333333333336</v>
      </c>
      <c r="B717" s="566">
        <v>1.5174000000000001</v>
      </c>
    </row>
    <row r="718" spans="1:2" ht="13.5" thickBot="1" x14ac:dyDescent="0.25">
      <c r="A718" s="49">
        <v>44799.666666666664</v>
      </c>
      <c r="B718" s="550">
        <v>1.5196000000000001</v>
      </c>
    </row>
    <row r="719" spans="1:2" x14ac:dyDescent="0.2">
      <c r="A719" s="178">
        <v>44800</v>
      </c>
      <c r="B719" s="54">
        <v>1.5189999999999999</v>
      </c>
    </row>
    <row r="720" spans="1:2" x14ac:dyDescent="0.2">
      <c r="A720" s="48">
        <v>44800.333333333336</v>
      </c>
      <c r="B720" s="566">
        <v>1.5205</v>
      </c>
    </row>
    <row r="721" spans="1:2" ht="13.5" thickBot="1" x14ac:dyDescent="0.25">
      <c r="A721" s="49">
        <v>44800.666666666664</v>
      </c>
      <c r="B721" s="550">
        <v>1.5139</v>
      </c>
    </row>
    <row r="722" spans="1:2" x14ac:dyDescent="0.2">
      <c r="A722" s="178">
        <v>44801</v>
      </c>
      <c r="B722" s="54">
        <v>1.5195000000000001</v>
      </c>
    </row>
    <row r="723" spans="1:2" x14ac:dyDescent="0.2">
      <c r="A723" s="48">
        <v>44801.333333333336</v>
      </c>
      <c r="B723" s="566">
        <v>1.5181</v>
      </c>
    </row>
    <row r="724" spans="1:2" ht="13.5" thickBot="1" x14ac:dyDescent="0.25">
      <c r="A724" s="49">
        <v>44801.666666666664</v>
      </c>
      <c r="B724" s="56">
        <v>1.5199</v>
      </c>
    </row>
    <row r="725" spans="1:2" x14ac:dyDescent="0.2">
      <c r="A725" s="178">
        <v>44802</v>
      </c>
      <c r="B725" s="529">
        <v>1.5182</v>
      </c>
    </row>
    <row r="726" spans="1:2" x14ac:dyDescent="0.2">
      <c r="A726" s="48">
        <v>44802.333333333336</v>
      </c>
      <c r="B726" s="55">
        <v>1.5190999999999999</v>
      </c>
    </row>
    <row r="727" spans="1:2" ht="13.5" thickBot="1" x14ac:dyDescent="0.25">
      <c r="A727" s="49">
        <v>44802.666666666664</v>
      </c>
      <c r="B727" s="550">
        <v>1.5186999999999999</v>
      </c>
    </row>
    <row r="728" spans="1:2" x14ac:dyDescent="0.2">
      <c r="A728" s="178">
        <v>44803</v>
      </c>
      <c r="B728" s="529">
        <v>1.5183</v>
      </c>
    </row>
    <row r="729" spans="1:2" x14ac:dyDescent="0.2">
      <c r="A729" s="48">
        <v>44803.333333333336</v>
      </c>
      <c r="B729" s="566">
        <v>1.5183</v>
      </c>
    </row>
    <row r="730" spans="1:2" ht="13.5" thickBot="1" x14ac:dyDescent="0.25">
      <c r="A730" s="49">
        <v>44803.666666666664</v>
      </c>
      <c r="B730" s="56">
        <v>1.5157</v>
      </c>
    </row>
    <row r="731" spans="1:2" x14ac:dyDescent="0.2">
      <c r="A731" s="178">
        <v>44804</v>
      </c>
      <c r="B731" s="529">
        <v>1.5186999999999999</v>
      </c>
    </row>
    <row r="732" spans="1:2" x14ac:dyDescent="0.2">
      <c r="A732" s="48">
        <v>44804.333333333336</v>
      </c>
      <c r="B732" s="566">
        <v>1.5165</v>
      </c>
    </row>
    <row r="733" spans="1:2" ht="13.5" thickBot="1" x14ac:dyDescent="0.25">
      <c r="A733" s="49">
        <v>44804.666666666664</v>
      </c>
      <c r="B733" s="550">
        <v>1.5193000000000001</v>
      </c>
    </row>
    <row r="734" spans="1:2" x14ac:dyDescent="0.2">
      <c r="A734" s="178">
        <v>44805</v>
      </c>
      <c r="B734" s="529">
        <v>1.516</v>
      </c>
    </row>
    <row r="735" spans="1:2" x14ac:dyDescent="0.2">
      <c r="A735" s="48">
        <v>44805.333333333336</v>
      </c>
      <c r="B735" s="55">
        <v>1.5183</v>
      </c>
    </row>
    <row r="736" spans="1:2" ht="13.5" thickBot="1" x14ac:dyDescent="0.25">
      <c r="A736" s="49">
        <v>44805.666666666664</v>
      </c>
      <c r="B736" s="550">
        <v>1.5208999999999999</v>
      </c>
    </row>
    <row r="737" spans="1:2" x14ac:dyDescent="0.2">
      <c r="A737" s="178">
        <v>44806</v>
      </c>
      <c r="B737" s="529">
        <v>1.5208999999999999</v>
      </c>
    </row>
    <row r="738" spans="1:2" x14ac:dyDescent="0.2">
      <c r="A738" s="48">
        <v>44806.333333333336</v>
      </c>
      <c r="B738" s="55">
        <v>1.5208999999999999</v>
      </c>
    </row>
    <row r="739" spans="1:2" ht="13.5" thickBot="1" x14ac:dyDescent="0.25">
      <c r="A739" s="49">
        <v>44806.666666666664</v>
      </c>
      <c r="B739" s="550">
        <v>1.5193000000000001</v>
      </c>
    </row>
    <row r="740" spans="1:2" x14ac:dyDescent="0.2">
      <c r="A740" s="178">
        <v>44807</v>
      </c>
      <c r="B740" s="529">
        <v>1.5141</v>
      </c>
    </row>
    <row r="741" spans="1:2" x14ac:dyDescent="0.2">
      <c r="A741" s="48">
        <v>44807.333333333336</v>
      </c>
      <c r="B741" s="55">
        <v>1.5176000000000001</v>
      </c>
    </row>
    <row r="742" spans="1:2" ht="13.5" thickBot="1" x14ac:dyDescent="0.25">
      <c r="A742" s="49">
        <v>44807.666666666664</v>
      </c>
      <c r="B742" s="550">
        <v>1.5173000000000001</v>
      </c>
    </row>
    <row r="743" spans="1:2" x14ac:dyDescent="0.2">
      <c r="A743" s="178">
        <v>44808</v>
      </c>
      <c r="B743" s="529">
        <v>1.514</v>
      </c>
    </row>
    <row r="744" spans="1:2" x14ac:dyDescent="0.2">
      <c r="A744" s="48">
        <v>44808.333333333336</v>
      </c>
      <c r="B744" s="566">
        <v>1.5185999999999999</v>
      </c>
    </row>
    <row r="745" spans="1:2" ht="13.5" thickBot="1" x14ac:dyDescent="0.25">
      <c r="A745" s="49">
        <v>44808.666666666664</v>
      </c>
      <c r="B745" s="550">
        <v>1.5186999999999999</v>
      </c>
    </row>
    <row r="746" spans="1:2" x14ac:dyDescent="0.2">
      <c r="A746" s="178">
        <v>44809</v>
      </c>
      <c r="B746" s="54">
        <v>1.5202</v>
      </c>
    </row>
    <row r="747" spans="1:2" x14ac:dyDescent="0.2">
      <c r="A747" s="48">
        <v>44809.333333333336</v>
      </c>
      <c r="B747" s="566">
        <v>1.5202</v>
      </c>
    </row>
    <row r="748" spans="1:2" ht="13.5" thickBot="1" x14ac:dyDescent="0.25">
      <c r="A748" s="49">
        <v>44809.666666666664</v>
      </c>
      <c r="B748" s="550">
        <v>1.5192000000000001</v>
      </c>
    </row>
    <row r="749" spans="1:2" x14ac:dyDescent="0.2">
      <c r="A749" s="178">
        <v>44810</v>
      </c>
      <c r="B749" s="54">
        <v>1.5194000000000001</v>
      </c>
    </row>
    <row r="750" spans="1:2" x14ac:dyDescent="0.2">
      <c r="A750" s="48">
        <v>44810.333333333336</v>
      </c>
      <c r="B750" s="566">
        <v>1.5184</v>
      </c>
    </row>
    <row r="751" spans="1:2" ht="13.5" thickBot="1" x14ac:dyDescent="0.25">
      <c r="A751" s="49">
        <v>44810.666666666664</v>
      </c>
      <c r="B751" s="550">
        <v>1.5182</v>
      </c>
    </row>
    <row r="752" spans="1:2" x14ac:dyDescent="0.2">
      <c r="A752" s="178">
        <v>44811</v>
      </c>
      <c r="B752" s="54">
        <v>1.5168999999999999</v>
      </c>
    </row>
    <row r="753" spans="1:2" x14ac:dyDescent="0.2">
      <c r="A753" s="48">
        <v>44811.333333333336</v>
      </c>
      <c r="B753" s="566">
        <v>1.5208999999999999</v>
      </c>
    </row>
    <row r="754" spans="1:2" ht="13.5" thickBot="1" x14ac:dyDescent="0.25">
      <c r="A754" s="49">
        <v>44811.666666666664</v>
      </c>
      <c r="B754" s="550">
        <v>1.518</v>
      </c>
    </row>
    <row r="755" spans="1:2" x14ac:dyDescent="0.2">
      <c r="A755" s="178">
        <v>44812</v>
      </c>
      <c r="B755" s="529">
        <v>1.5144</v>
      </c>
    </row>
    <row r="756" spans="1:2" x14ac:dyDescent="0.2">
      <c r="A756" s="48">
        <v>44812.333333333336</v>
      </c>
      <c r="B756" s="566">
        <v>1.5166999999999999</v>
      </c>
    </row>
    <row r="757" spans="1:2" ht="13.5" thickBot="1" x14ac:dyDescent="0.25">
      <c r="A757" s="49">
        <v>44812.666666666664</v>
      </c>
      <c r="B757" s="550">
        <v>1.516</v>
      </c>
    </row>
    <row r="758" spans="1:2" x14ac:dyDescent="0.2">
      <c r="A758" s="178">
        <v>44813</v>
      </c>
      <c r="B758" s="529">
        <v>1.5184</v>
      </c>
    </row>
    <row r="759" spans="1:2" x14ac:dyDescent="0.2">
      <c r="A759" s="48">
        <v>44813.333333333336</v>
      </c>
      <c r="B759" s="566">
        <v>1.5185999999999999</v>
      </c>
    </row>
    <row r="760" spans="1:2" ht="13.5" thickBot="1" x14ac:dyDescent="0.25">
      <c r="A760" s="49">
        <v>44813.666666666664</v>
      </c>
      <c r="B760" s="56">
        <v>1.5185</v>
      </c>
    </row>
    <row r="761" spans="1:2" x14ac:dyDescent="0.2">
      <c r="A761" s="178">
        <v>44814</v>
      </c>
      <c r="B761" s="54">
        <v>1.5158</v>
      </c>
    </row>
    <row r="762" spans="1:2" x14ac:dyDescent="0.2">
      <c r="A762" s="48">
        <v>44814.333333333336</v>
      </c>
      <c r="B762" s="566">
        <v>1.5149999999999999</v>
      </c>
    </row>
    <row r="763" spans="1:2" ht="13.5" thickBot="1" x14ac:dyDescent="0.25">
      <c r="A763" s="49">
        <v>44814.666666666664</v>
      </c>
      <c r="B763" s="56">
        <v>1.5147999999999999</v>
      </c>
    </row>
    <row r="764" spans="1:2" x14ac:dyDescent="0.2">
      <c r="A764" s="178">
        <v>44815</v>
      </c>
      <c r="B764" s="529">
        <v>1.5172000000000001</v>
      </c>
    </row>
    <row r="765" spans="1:2" x14ac:dyDescent="0.2">
      <c r="A765" s="48">
        <v>44815.333333333336</v>
      </c>
      <c r="B765" s="566">
        <v>1.5162</v>
      </c>
    </row>
    <row r="766" spans="1:2" ht="13.5" thickBot="1" x14ac:dyDescent="0.25">
      <c r="A766" s="49">
        <v>44815.666666666664</v>
      </c>
      <c r="B766" s="56">
        <v>1.5102</v>
      </c>
    </row>
    <row r="767" spans="1:2" x14ac:dyDescent="0.2">
      <c r="A767" s="178">
        <v>44816</v>
      </c>
      <c r="B767" s="529">
        <v>1.5185</v>
      </c>
    </row>
    <row r="768" spans="1:2" x14ac:dyDescent="0.2">
      <c r="A768" s="48">
        <v>44816.333333333336</v>
      </c>
      <c r="B768" s="55">
        <v>1.5102</v>
      </c>
    </row>
    <row r="769" spans="1:2" ht="13.5" thickBot="1" x14ac:dyDescent="0.25">
      <c r="A769" s="49">
        <v>44816.666666666664</v>
      </c>
      <c r="B769" s="550">
        <v>1.5189999999999999</v>
      </c>
    </row>
    <row r="770" spans="1:2" x14ac:dyDescent="0.2">
      <c r="A770" s="178">
        <v>44817</v>
      </c>
      <c r="B770" s="529">
        <v>1.5184</v>
      </c>
    </row>
    <row r="771" spans="1:2" x14ac:dyDescent="0.2">
      <c r="A771" s="48">
        <v>44817.333333333336</v>
      </c>
      <c r="B771" s="55">
        <v>1.5165</v>
      </c>
    </row>
    <row r="772" spans="1:2" ht="13.5" thickBot="1" x14ac:dyDescent="0.25">
      <c r="A772" s="49">
        <v>44817.666666666664</v>
      </c>
      <c r="B772" s="56">
        <v>1.5168999999999999</v>
      </c>
    </row>
    <row r="773" spans="1:2" x14ac:dyDescent="0.2">
      <c r="A773" s="178">
        <v>44818</v>
      </c>
      <c r="B773" s="529">
        <v>1.5159</v>
      </c>
    </row>
    <row r="774" spans="1:2" x14ac:dyDescent="0.2">
      <c r="A774" s="48">
        <v>44818.333333333336</v>
      </c>
      <c r="B774" s="55">
        <v>1.5145999999999999</v>
      </c>
    </row>
    <row r="775" spans="1:2" ht="13.5" thickBot="1" x14ac:dyDescent="0.25">
      <c r="A775" s="49">
        <v>44818.666666666664</v>
      </c>
      <c r="B775" s="550">
        <v>1.5164</v>
      </c>
    </row>
    <row r="776" spans="1:2" x14ac:dyDescent="0.2">
      <c r="A776" s="178">
        <v>44819</v>
      </c>
      <c r="B776" s="529">
        <v>1.5129999999999999</v>
      </c>
    </row>
    <row r="777" spans="1:2" x14ac:dyDescent="0.2">
      <c r="A777" s="48">
        <v>44819.333333333336</v>
      </c>
      <c r="B777" s="55">
        <v>1.5125999999999999</v>
      </c>
    </row>
    <row r="778" spans="1:2" ht="13.5" thickBot="1" x14ac:dyDescent="0.25">
      <c r="A778" s="49">
        <v>44819.666666666664</v>
      </c>
      <c r="B778" s="550">
        <v>1.516</v>
      </c>
    </row>
    <row r="779" spans="1:2" x14ac:dyDescent="0.2">
      <c r="A779" s="178">
        <v>44820</v>
      </c>
      <c r="B779" s="529">
        <v>1.5164</v>
      </c>
    </row>
    <row r="780" spans="1:2" x14ac:dyDescent="0.2">
      <c r="A780" s="48">
        <v>44820.333333333336</v>
      </c>
      <c r="B780" s="55">
        <v>1.5158</v>
      </c>
    </row>
    <row r="781" spans="1:2" ht="13.5" thickBot="1" x14ac:dyDescent="0.25">
      <c r="A781" s="49">
        <v>44820.666666666664</v>
      </c>
      <c r="B781" s="550">
        <v>1.5198</v>
      </c>
    </row>
    <row r="782" spans="1:2" x14ac:dyDescent="0.2">
      <c r="A782" s="178">
        <v>44821</v>
      </c>
      <c r="B782" s="529">
        <v>1.5194000000000001</v>
      </c>
    </row>
    <row r="783" spans="1:2" x14ac:dyDescent="0.2">
      <c r="A783" s="48">
        <v>44821.333333333336</v>
      </c>
      <c r="B783" s="55">
        <v>1.5186999999999999</v>
      </c>
    </row>
    <row r="784" spans="1:2" ht="13.5" thickBot="1" x14ac:dyDescent="0.25">
      <c r="A784" s="49">
        <v>44821.666666666664</v>
      </c>
      <c r="B784" s="550">
        <v>1.5197000000000001</v>
      </c>
    </row>
    <row r="785" spans="1:2" x14ac:dyDescent="0.2">
      <c r="A785" s="178">
        <v>44822</v>
      </c>
      <c r="B785" s="54">
        <v>1.5169999999999999</v>
      </c>
    </row>
    <row r="786" spans="1:2" x14ac:dyDescent="0.2">
      <c r="A786" s="48">
        <v>44822.333333333336</v>
      </c>
      <c r="B786" s="55">
        <v>1.52</v>
      </c>
    </row>
    <row r="787" spans="1:2" ht="13.5" thickBot="1" x14ac:dyDescent="0.25">
      <c r="A787" s="49">
        <v>44822.666666666664</v>
      </c>
      <c r="B787" s="550">
        <v>1.512</v>
      </c>
    </row>
    <row r="788" spans="1:2" x14ac:dyDescent="0.2">
      <c r="A788" s="178">
        <v>44823</v>
      </c>
      <c r="B788" s="54">
        <v>1.512</v>
      </c>
    </row>
    <row r="789" spans="1:2" x14ac:dyDescent="0.2">
      <c r="A789" s="48">
        <v>44823.333333333336</v>
      </c>
      <c r="B789" s="566">
        <v>1.5162</v>
      </c>
    </row>
    <row r="790" spans="1:2" ht="13.5" thickBot="1" x14ac:dyDescent="0.25">
      <c r="A790" s="49">
        <v>44823.666666666664</v>
      </c>
      <c r="B790" s="550">
        <v>1.5181</v>
      </c>
    </row>
    <row r="791" spans="1:2" x14ac:dyDescent="0.2">
      <c r="A791" s="178">
        <v>44824</v>
      </c>
      <c r="B791" s="54">
        <v>1.5142</v>
      </c>
    </row>
    <row r="792" spans="1:2" x14ac:dyDescent="0.2">
      <c r="A792" s="48">
        <v>44824.333333333336</v>
      </c>
      <c r="B792" s="566">
        <v>1.5193000000000001</v>
      </c>
    </row>
    <row r="793" spans="1:2" ht="13.5" thickBot="1" x14ac:dyDescent="0.25">
      <c r="A793" s="49">
        <v>44824.666666666664</v>
      </c>
      <c r="B793" s="56">
        <v>1.514</v>
      </c>
    </row>
    <row r="794" spans="1:2" x14ac:dyDescent="0.2">
      <c r="A794" s="178">
        <v>44825</v>
      </c>
      <c r="B794" s="54">
        <v>1.5194000000000001</v>
      </c>
    </row>
    <row r="795" spans="1:2" x14ac:dyDescent="0.2">
      <c r="A795" s="48">
        <v>44825.333333333336</v>
      </c>
      <c r="B795" s="566">
        <v>1.5199</v>
      </c>
    </row>
    <row r="796" spans="1:2" ht="13.5" thickBot="1" x14ac:dyDescent="0.25">
      <c r="A796" s="49">
        <v>44825.666666666664</v>
      </c>
      <c r="B796" s="56">
        <v>1.5186999999999999</v>
      </c>
    </row>
    <row r="797" spans="1:2" x14ac:dyDescent="0.2">
      <c r="A797" s="178">
        <v>44826</v>
      </c>
      <c r="B797" s="54">
        <v>1.5182</v>
      </c>
    </row>
    <row r="798" spans="1:2" x14ac:dyDescent="0.2">
      <c r="A798" s="48">
        <v>44826.333333333336</v>
      </c>
      <c r="B798" s="566">
        <v>1.5121</v>
      </c>
    </row>
    <row r="799" spans="1:2" ht="13.5" thickBot="1" x14ac:dyDescent="0.25">
      <c r="A799" s="49">
        <v>44826.666666666664</v>
      </c>
      <c r="B799" s="56">
        <v>1.5161</v>
      </c>
    </row>
    <row r="800" spans="1:2" x14ac:dyDescent="0.2">
      <c r="A800" s="178">
        <v>44827</v>
      </c>
      <c r="B800" s="529">
        <v>1.5190999999999999</v>
      </c>
    </row>
    <row r="801" spans="1:2" x14ac:dyDescent="0.2">
      <c r="A801" s="48">
        <v>44827.333333333336</v>
      </c>
      <c r="B801" s="566">
        <v>1.5190999999999999</v>
      </c>
    </row>
    <row r="802" spans="1:2" ht="13.5" thickBot="1" x14ac:dyDescent="0.25">
      <c r="A802" s="49">
        <v>44827.666666666664</v>
      </c>
      <c r="B802" s="56">
        <v>1.5183</v>
      </c>
    </row>
    <row r="803" spans="1:2" x14ac:dyDescent="0.2">
      <c r="A803" s="178">
        <v>44828</v>
      </c>
      <c r="B803" s="529">
        <v>1.5170999999999999</v>
      </c>
    </row>
    <row r="804" spans="1:2" x14ac:dyDescent="0.2">
      <c r="A804" s="48">
        <v>44828.333333333336</v>
      </c>
      <c r="B804" s="566">
        <v>1.5172000000000001</v>
      </c>
    </row>
    <row r="805" spans="1:2" ht="13.5" thickBot="1" x14ac:dyDescent="0.25">
      <c r="A805" s="49">
        <v>44828.666666666664</v>
      </c>
      <c r="B805" s="56">
        <v>1.5164</v>
      </c>
    </row>
    <row r="806" spans="1:2" x14ac:dyDescent="0.2">
      <c r="A806" s="178">
        <v>44829</v>
      </c>
      <c r="B806" s="529">
        <v>1.5199</v>
      </c>
    </row>
    <row r="807" spans="1:2" x14ac:dyDescent="0.2">
      <c r="A807" s="48">
        <v>44829.333333333336</v>
      </c>
      <c r="B807" s="55">
        <v>1.5196000000000001</v>
      </c>
    </row>
    <row r="808" spans="1:2" ht="13.5" thickBot="1" x14ac:dyDescent="0.25">
      <c r="A808" s="49">
        <v>44829.666666666664</v>
      </c>
      <c r="B808" s="56">
        <v>1.5193000000000001</v>
      </c>
    </row>
    <row r="809" spans="1:2" x14ac:dyDescent="0.2">
      <c r="A809" s="178">
        <v>44830</v>
      </c>
      <c r="B809" s="529">
        <v>1.5186999999999999</v>
      </c>
    </row>
    <row r="810" spans="1:2" x14ac:dyDescent="0.2">
      <c r="A810" s="48">
        <v>44830.333333333336</v>
      </c>
      <c r="B810" s="55">
        <v>1.5185999999999999</v>
      </c>
    </row>
    <row r="811" spans="1:2" ht="13.5" thickBot="1" x14ac:dyDescent="0.25">
      <c r="A811" s="49">
        <v>44830.666666666664</v>
      </c>
      <c r="B811" s="56">
        <v>1.5177</v>
      </c>
    </row>
    <row r="812" spans="1:2" x14ac:dyDescent="0.2">
      <c r="A812" s="178">
        <v>44831</v>
      </c>
      <c r="B812" s="529">
        <v>1.5178</v>
      </c>
    </row>
    <row r="813" spans="1:2" x14ac:dyDescent="0.2">
      <c r="A813" s="48">
        <v>44831.333333333336</v>
      </c>
      <c r="B813" s="55">
        <v>1.5150999999999999</v>
      </c>
    </row>
    <row r="814" spans="1:2" ht="13.5" thickBot="1" x14ac:dyDescent="0.25">
      <c r="A814" s="49">
        <v>44831.666666666664</v>
      </c>
      <c r="B814" s="550">
        <v>1.5179</v>
      </c>
    </row>
    <row r="815" spans="1:2" x14ac:dyDescent="0.2">
      <c r="A815" s="178">
        <v>44832</v>
      </c>
      <c r="B815" s="529">
        <v>1.5123</v>
      </c>
    </row>
    <row r="816" spans="1:2" x14ac:dyDescent="0.2">
      <c r="A816" s="48">
        <v>44832.333333333336</v>
      </c>
      <c r="B816" s="566">
        <v>1.5185</v>
      </c>
    </row>
    <row r="817" spans="1:2" ht="13.5" thickBot="1" x14ac:dyDescent="0.25">
      <c r="A817" s="49">
        <v>44832.666666666664</v>
      </c>
      <c r="B817" s="550">
        <v>1.5179</v>
      </c>
    </row>
    <row r="818" spans="1:2" x14ac:dyDescent="0.2">
      <c r="A818" s="178">
        <v>44833</v>
      </c>
      <c r="B818" s="529">
        <v>1.5179</v>
      </c>
    </row>
    <row r="819" spans="1:2" x14ac:dyDescent="0.2">
      <c r="A819" s="48">
        <v>44833.333333333336</v>
      </c>
      <c r="B819" s="566">
        <v>1.5184</v>
      </c>
    </row>
    <row r="820" spans="1:2" ht="13.5" thickBot="1" x14ac:dyDescent="0.25">
      <c r="A820" s="49">
        <v>44833.666666666664</v>
      </c>
      <c r="B820" s="550">
        <v>1.5186999999999999</v>
      </c>
    </row>
    <row r="821" spans="1:2" x14ac:dyDescent="0.2">
      <c r="A821" s="178">
        <v>44834</v>
      </c>
      <c r="B821" s="54">
        <v>1.5150999999999999</v>
      </c>
    </row>
    <row r="822" spans="1:2" x14ac:dyDescent="0.2">
      <c r="A822" s="48">
        <v>44834.333333333336</v>
      </c>
      <c r="B822" s="566">
        <v>1.5150999999999999</v>
      </c>
    </row>
    <row r="823" spans="1:2" ht="13.5" thickBot="1" x14ac:dyDescent="0.25">
      <c r="A823" s="49">
        <v>44834.666666666664</v>
      </c>
      <c r="B823" s="550">
        <v>1.5148999999999999</v>
      </c>
    </row>
    <row r="824" spans="1:2" x14ac:dyDescent="0.2">
      <c r="A824" s="178">
        <v>44835</v>
      </c>
      <c r="B824" s="54">
        <v>1.5156000000000001</v>
      </c>
    </row>
    <row r="825" spans="1:2" x14ac:dyDescent="0.2">
      <c r="A825" s="48">
        <v>44835.333333333336</v>
      </c>
      <c r="B825" s="566">
        <v>1.5178</v>
      </c>
    </row>
    <row r="826" spans="1:2" ht="13.5" thickBot="1" x14ac:dyDescent="0.25">
      <c r="A826" s="49">
        <v>44835.666666666664</v>
      </c>
      <c r="B826" s="550">
        <v>1.5173000000000001</v>
      </c>
    </row>
    <row r="827" spans="1:2" x14ac:dyDescent="0.2">
      <c r="A827" s="178">
        <v>44836</v>
      </c>
      <c r="B827" s="529">
        <v>1.516</v>
      </c>
    </row>
    <row r="828" spans="1:2" x14ac:dyDescent="0.2">
      <c r="A828" s="48">
        <v>44836.333333333336</v>
      </c>
      <c r="B828" s="566">
        <v>1.5158</v>
      </c>
    </row>
    <row r="829" spans="1:2" ht="13.5" thickBot="1" x14ac:dyDescent="0.25">
      <c r="A829" s="49">
        <v>44836.666666666664</v>
      </c>
      <c r="B829" s="550">
        <v>1.5186999999999999</v>
      </c>
    </row>
    <row r="830" spans="1:2" x14ac:dyDescent="0.2">
      <c r="A830" s="178">
        <v>44837</v>
      </c>
      <c r="B830" s="529">
        <v>1.5189999999999999</v>
      </c>
    </row>
    <row r="831" spans="1:2" x14ac:dyDescent="0.2">
      <c r="A831" s="48">
        <v>44837.333333333336</v>
      </c>
      <c r="B831" s="566">
        <v>1.5165</v>
      </c>
    </row>
    <row r="832" spans="1:2" ht="13.5" thickBot="1" x14ac:dyDescent="0.25">
      <c r="A832" s="49">
        <v>44837.666666666664</v>
      </c>
      <c r="B832" s="56">
        <v>1.5165999999999999</v>
      </c>
    </row>
    <row r="833" spans="1:2" x14ac:dyDescent="0.2">
      <c r="A833" s="178">
        <v>44838</v>
      </c>
      <c r="B833" s="529">
        <v>1.5188999999999999</v>
      </c>
    </row>
    <row r="834" spans="1:2" x14ac:dyDescent="0.2">
      <c r="A834" s="48">
        <v>44838.333333333336</v>
      </c>
      <c r="B834" s="566">
        <v>1.5172000000000001</v>
      </c>
    </row>
    <row r="835" spans="1:2" ht="13.5" thickBot="1" x14ac:dyDescent="0.25">
      <c r="A835" s="49">
        <v>44838.666666666664</v>
      </c>
      <c r="B835" s="56">
        <v>1.5173000000000001</v>
      </c>
    </row>
    <row r="836" spans="1:2" x14ac:dyDescent="0.2">
      <c r="A836" s="178">
        <v>44839</v>
      </c>
      <c r="B836" s="529">
        <v>1.5158</v>
      </c>
    </row>
    <row r="837" spans="1:2" x14ac:dyDescent="0.2">
      <c r="A837" s="48">
        <v>44839.333333333336</v>
      </c>
      <c r="B837" s="566">
        <v>1.5157</v>
      </c>
    </row>
    <row r="838" spans="1:2" ht="13.5" thickBot="1" x14ac:dyDescent="0.25">
      <c r="A838" s="49">
        <v>44839.666666666664</v>
      </c>
      <c r="B838" s="56">
        <v>1.5190999999999999</v>
      </c>
    </row>
    <row r="839" spans="1:2" x14ac:dyDescent="0.2">
      <c r="A839" s="178">
        <v>44840</v>
      </c>
      <c r="B839" s="529">
        <v>1.5176000000000001</v>
      </c>
    </row>
    <row r="840" spans="1:2" x14ac:dyDescent="0.2">
      <c r="A840" s="48">
        <v>44840.333333333336</v>
      </c>
      <c r="B840" s="566">
        <v>1.5125</v>
      </c>
    </row>
    <row r="841" spans="1:2" ht="13.5" thickBot="1" x14ac:dyDescent="0.25">
      <c r="A841" s="49">
        <v>44840.666666666664</v>
      </c>
      <c r="B841" s="550">
        <v>1.5123</v>
      </c>
    </row>
    <row r="842" spans="1:2" x14ac:dyDescent="0.2">
      <c r="A842" s="178">
        <v>44841</v>
      </c>
      <c r="B842" s="529">
        <v>1.5141</v>
      </c>
    </row>
    <row r="843" spans="1:2" x14ac:dyDescent="0.2">
      <c r="A843" s="48">
        <v>44841.333333333336</v>
      </c>
      <c r="B843" s="55">
        <v>1.5186999999999999</v>
      </c>
    </row>
    <row r="844" spans="1:2" ht="13.5" thickBot="1" x14ac:dyDescent="0.25">
      <c r="A844" s="49">
        <v>44841.666666666664</v>
      </c>
      <c r="B844" s="550">
        <v>1.5163</v>
      </c>
    </row>
    <row r="845" spans="1:2" x14ac:dyDescent="0.2">
      <c r="A845" s="178">
        <v>44842</v>
      </c>
      <c r="B845" s="529">
        <v>1.5162</v>
      </c>
    </row>
    <row r="846" spans="1:2" x14ac:dyDescent="0.2">
      <c r="A846" s="48">
        <v>44842.333333333336</v>
      </c>
      <c r="B846" s="55">
        <v>1.5158</v>
      </c>
    </row>
    <row r="847" spans="1:2" ht="13.5" thickBot="1" x14ac:dyDescent="0.25">
      <c r="A847" s="49">
        <v>44842.666666666664</v>
      </c>
      <c r="B847" s="550">
        <v>1.5188999999999999</v>
      </c>
    </row>
    <row r="848" spans="1:2" x14ac:dyDescent="0.2">
      <c r="A848" s="178">
        <v>44843</v>
      </c>
      <c r="B848" s="529">
        <v>1.5186999999999999</v>
      </c>
    </row>
    <row r="849" spans="1:2" x14ac:dyDescent="0.2">
      <c r="A849" s="48">
        <v>44843.333333333336</v>
      </c>
      <c r="B849" s="55">
        <v>1.5185999999999999</v>
      </c>
    </row>
    <row r="850" spans="1:2" ht="13.5" thickBot="1" x14ac:dyDescent="0.25">
      <c r="A850" s="49">
        <v>44843.666666666664</v>
      </c>
      <c r="B850" s="56"/>
    </row>
    <row r="851" spans="1:2" x14ac:dyDescent="0.2">
      <c r="A851" s="178">
        <v>44844</v>
      </c>
      <c r="B851" s="54"/>
    </row>
    <row r="852" spans="1:2" x14ac:dyDescent="0.2">
      <c r="A852" s="48">
        <v>44844.333333333336</v>
      </c>
      <c r="B852" s="55"/>
    </row>
    <row r="853" spans="1:2" ht="13.5" thickBot="1" x14ac:dyDescent="0.25">
      <c r="A853" s="49">
        <v>44844.666666666664</v>
      </c>
      <c r="B853" s="56"/>
    </row>
    <row r="854" spans="1:2" x14ac:dyDescent="0.2">
      <c r="A854" s="178">
        <v>44845</v>
      </c>
      <c r="B854" s="54"/>
    </row>
    <row r="855" spans="1:2" x14ac:dyDescent="0.2">
      <c r="A855" s="48">
        <v>44845.333333333336</v>
      </c>
      <c r="B855" s="55"/>
    </row>
    <row r="856" spans="1:2" ht="13.5" thickBot="1" x14ac:dyDescent="0.25">
      <c r="A856" s="49">
        <v>44845.666666666664</v>
      </c>
      <c r="B856" s="56"/>
    </row>
    <row r="857" spans="1:2" x14ac:dyDescent="0.2">
      <c r="A857" s="178">
        <v>44846</v>
      </c>
      <c r="B857" s="54"/>
    </row>
    <row r="858" spans="1:2" x14ac:dyDescent="0.2">
      <c r="A858" s="48">
        <v>44846.333333333336</v>
      </c>
      <c r="B858" s="55"/>
    </row>
    <row r="859" spans="1:2" ht="13.5" thickBot="1" x14ac:dyDescent="0.25">
      <c r="A859" s="49">
        <v>44846.666666666664</v>
      </c>
      <c r="B859" s="56"/>
    </row>
    <row r="860" spans="1:2" x14ac:dyDescent="0.2">
      <c r="A860" s="178">
        <v>44847</v>
      </c>
      <c r="B860" s="54"/>
    </row>
    <row r="861" spans="1:2" x14ac:dyDescent="0.2">
      <c r="A861" s="48">
        <v>44847.333333333336</v>
      </c>
      <c r="B861" s="55"/>
    </row>
    <row r="862" spans="1:2" ht="13.5" thickBot="1" x14ac:dyDescent="0.25">
      <c r="A862" s="49">
        <v>44847.666666666664</v>
      </c>
      <c r="B862" s="56"/>
    </row>
    <row r="863" spans="1:2" x14ac:dyDescent="0.2">
      <c r="A863" s="178">
        <v>44848</v>
      </c>
      <c r="B863" s="54"/>
    </row>
    <row r="864" spans="1:2" x14ac:dyDescent="0.2">
      <c r="A864" s="48">
        <v>44848.333333333336</v>
      </c>
      <c r="B864" s="55"/>
    </row>
    <row r="865" spans="1:2" ht="13.5" thickBot="1" x14ac:dyDescent="0.25">
      <c r="A865" s="49">
        <v>44848.666666666664</v>
      </c>
      <c r="B865" s="56"/>
    </row>
    <row r="866" spans="1:2" x14ac:dyDescent="0.2">
      <c r="A866" s="178">
        <v>44849</v>
      </c>
      <c r="B866" s="54"/>
    </row>
    <row r="867" spans="1:2" x14ac:dyDescent="0.2">
      <c r="A867" s="48">
        <v>44849.333333333336</v>
      </c>
      <c r="B867" s="55"/>
    </row>
    <row r="868" spans="1:2" ht="13.5" thickBot="1" x14ac:dyDescent="0.25">
      <c r="A868" s="49">
        <v>44849.666666666664</v>
      </c>
      <c r="B868" s="56"/>
    </row>
    <row r="869" spans="1:2" x14ac:dyDescent="0.2">
      <c r="A869" s="178">
        <v>44850</v>
      </c>
      <c r="B869" s="54"/>
    </row>
    <row r="870" spans="1:2" x14ac:dyDescent="0.2">
      <c r="A870" s="48">
        <v>44850.333333333336</v>
      </c>
      <c r="B870" s="55"/>
    </row>
    <row r="871" spans="1:2" ht="13.5" thickBot="1" x14ac:dyDescent="0.25">
      <c r="A871" s="49">
        <v>44850.666666666664</v>
      </c>
      <c r="B871" s="56"/>
    </row>
    <row r="872" spans="1:2" x14ac:dyDescent="0.2">
      <c r="A872" s="178">
        <v>44851</v>
      </c>
      <c r="B872" s="54"/>
    </row>
    <row r="873" spans="1:2" x14ac:dyDescent="0.2">
      <c r="A873" s="48">
        <v>44851.333333333336</v>
      </c>
      <c r="B873" s="55"/>
    </row>
    <row r="874" spans="1:2" ht="13.5" thickBot="1" x14ac:dyDescent="0.25">
      <c r="A874" s="49">
        <v>44851.666666666664</v>
      </c>
      <c r="B874" s="56"/>
    </row>
    <row r="875" spans="1:2" x14ac:dyDescent="0.2">
      <c r="A875" s="178">
        <v>44852</v>
      </c>
      <c r="B875" s="54"/>
    </row>
    <row r="876" spans="1:2" x14ac:dyDescent="0.2">
      <c r="A876" s="48">
        <v>44852.333333333336</v>
      </c>
      <c r="B876" s="55"/>
    </row>
    <row r="877" spans="1:2" ht="13.5" thickBot="1" x14ac:dyDescent="0.25">
      <c r="A877" s="49">
        <v>44852.666666666664</v>
      </c>
      <c r="B877" s="56"/>
    </row>
    <row r="878" spans="1:2" x14ac:dyDescent="0.2">
      <c r="A878" s="178">
        <v>44853</v>
      </c>
      <c r="B878" s="54"/>
    </row>
    <row r="879" spans="1:2" x14ac:dyDescent="0.2">
      <c r="A879" s="48">
        <v>44853.333333333336</v>
      </c>
      <c r="B879" s="55"/>
    </row>
    <row r="880" spans="1:2" ht="13.5" thickBot="1" x14ac:dyDescent="0.25">
      <c r="A880" s="49">
        <v>44853.666666666664</v>
      </c>
      <c r="B880" s="56"/>
    </row>
    <row r="881" spans="1:2" x14ac:dyDescent="0.2">
      <c r="A881" s="178">
        <v>44854</v>
      </c>
      <c r="B881" s="54"/>
    </row>
    <row r="882" spans="1:2" x14ac:dyDescent="0.2">
      <c r="A882" s="48">
        <v>44854.333333333336</v>
      </c>
      <c r="B882" s="55"/>
    </row>
    <row r="883" spans="1:2" ht="13.5" thickBot="1" x14ac:dyDescent="0.25">
      <c r="A883" s="49">
        <v>44854.666666666664</v>
      </c>
      <c r="B883" s="56"/>
    </row>
    <row r="884" spans="1:2" x14ac:dyDescent="0.2">
      <c r="A884" s="178">
        <v>44855</v>
      </c>
      <c r="B884" s="54"/>
    </row>
    <row r="885" spans="1:2" x14ac:dyDescent="0.2">
      <c r="A885" s="48">
        <v>44855.333333333336</v>
      </c>
      <c r="B885" s="55"/>
    </row>
    <row r="886" spans="1:2" ht="13.5" thickBot="1" x14ac:dyDescent="0.25">
      <c r="A886" s="49">
        <v>44855.666666666664</v>
      </c>
      <c r="B886" s="56"/>
    </row>
    <row r="887" spans="1:2" x14ac:dyDescent="0.2">
      <c r="A887" s="178">
        <v>44856</v>
      </c>
      <c r="B887" s="54"/>
    </row>
    <row r="888" spans="1:2" x14ac:dyDescent="0.2">
      <c r="A888" s="48">
        <v>44856.333333333336</v>
      </c>
      <c r="B888" s="55"/>
    </row>
    <row r="889" spans="1:2" ht="13.5" thickBot="1" x14ac:dyDescent="0.25">
      <c r="A889" s="49">
        <v>44856.666666666664</v>
      </c>
      <c r="B889" s="56"/>
    </row>
    <row r="890" spans="1:2" x14ac:dyDescent="0.2">
      <c r="A890" s="178">
        <v>44857</v>
      </c>
      <c r="B890" s="54"/>
    </row>
    <row r="891" spans="1:2" x14ac:dyDescent="0.2">
      <c r="A891" s="48">
        <v>44857.333333333336</v>
      </c>
      <c r="B891" s="55"/>
    </row>
    <row r="892" spans="1:2" ht="13.5" thickBot="1" x14ac:dyDescent="0.25">
      <c r="A892" s="49">
        <v>44857.666666666664</v>
      </c>
      <c r="B892" s="56"/>
    </row>
    <row r="893" spans="1:2" x14ac:dyDescent="0.2">
      <c r="A893" s="178">
        <v>44858</v>
      </c>
      <c r="B893" s="54"/>
    </row>
    <row r="894" spans="1:2" x14ac:dyDescent="0.2">
      <c r="A894" s="48">
        <v>44858.333333333336</v>
      </c>
      <c r="B894" s="55"/>
    </row>
    <row r="895" spans="1:2" ht="13.5" thickBot="1" x14ac:dyDescent="0.25">
      <c r="A895" s="49">
        <v>44858.666666666664</v>
      </c>
      <c r="B895" s="56"/>
    </row>
    <row r="896" spans="1:2" x14ac:dyDescent="0.2">
      <c r="A896" s="178">
        <v>44859</v>
      </c>
      <c r="B896" s="54"/>
    </row>
    <row r="897" spans="1:2" x14ac:dyDescent="0.2">
      <c r="A897" s="48">
        <v>44859.333333333336</v>
      </c>
      <c r="B897" s="55"/>
    </row>
    <row r="898" spans="1:2" ht="13.5" thickBot="1" x14ac:dyDescent="0.25">
      <c r="A898" s="49">
        <v>44859.666666666664</v>
      </c>
      <c r="B898" s="56"/>
    </row>
    <row r="899" spans="1:2" x14ac:dyDescent="0.2">
      <c r="A899" s="178">
        <v>44860</v>
      </c>
      <c r="B899" s="54"/>
    </row>
    <row r="900" spans="1:2" x14ac:dyDescent="0.2">
      <c r="A900" s="48">
        <v>44860.333333333336</v>
      </c>
      <c r="B900" s="55"/>
    </row>
    <row r="901" spans="1:2" ht="13.5" thickBot="1" x14ac:dyDescent="0.25">
      <c r="A901" s="49">
        <v>44860.666666666664</v>
      </c>
      <c r="B901" s="56"/>
    </row>
    <row r="902" spans="1:2" x14ac:dyDescent="0.2">
      <c r="A902" s="178">
        <v>44861</v>
      </c>
      <c r="B902" s="54"/>
    </row>
    <row r="903" spans="1:2" x14ac:dyDescent="0.2">
      <c r="A903" s="48">
        <v>44861.333333333336</v>
      </c>
      <c r="B903" s="55"/>
    </row>
    <row r="904" spans="1:2" ht="13.5" thickBot="1" x14ac:dyDescent="0.25">
      <c r="A904" s="49">
        <v>44861.666666666664</v>
      </c>
      <c r="B904" s="56"/>
    </row>
    <row r="905" spans="1:2" x14ac:dyDescent="0.2">
      <c r="A905" s="178">
        <v>44862</v>
      </c>
      <c r="B905" s="54"/>
    </row>
    <row r="906" spans="1:2" x14ac:dyDescent="0.2">
      <c r="A906" s="48">
        <v>44862.333333333336</v>
      </c>
      <c r="B906" s="55"/>
    </row>
    <row r="907" spans="1:2" ht="13.5" thickBot="1" x14ac:dyDescent="0.25">
      <c r="A907" s="49">
        <v>44862.666666666664</v>
      </c>
      <c r="B907" s="56"/>
    </row>
    <row r="908" spans="1:2" x14ac:dyDescent="0.2">
      <c r="A908" s="178">
        <v>44863</v>
      </c>
      <c r="B908" s="54"/>
    </row>
    <row r="909" spans="1:2" x14ac:dyDescent="0.2">
      <c r="A909" s="48">
        <v>44863.333333333336</v>
      </c>
      <c r="B909" s="55"/>
    </row>
    <row r="910" spans="1:2" ht="13.5" thickBot="1" x14ac:dyDescent="0.25">
      <c r="A910" s="49">
        <v>44863.666666666664</v>
      </c>
      <c r="B910" s="56"/>
    </row>
    <row r="911" spans="1:2" x14ac:dyDescent="0.2">
      <c r="A911" s="178">
        <v>44864</v>
      </c>
      <c r="B911" s="54"/>
    </row>
    <row r="912" spans="1:2" x14ac:dyDescent="0.2">
      <c r="A912" s="48">
        <v>44864.333333333336</v>
      </c>
      <c r="B912" s="55"/>
    </row>
    <row r="913" spans="1:2" ht="13.5" thickBot="1" x14ac:dyDescent="0.25">
      <c r="A913" s="49">
        <v>44864.666666666664</v>
      </c>
      <c r="B913" s="56"/>
    </row>
    <row r="914" spans="1:2" x14ac:dyDescent="0.2">
      <c r="A914" s="178">
        <v>44865</v>
      </c>
      <c r="B914" s="54"/>
    </row>
    <row r="915" spans="1:2" x14ac:dyDescent="0.2">
      <c r="A915" s="48">
        <v>44865.333333333336</v>
      </c>
      <c r="B915" s="55"/>
    </row>
    <row r="916" spans="1:2" ht="13.5" thickBot="1" x14ac:dyDescent="0.25">
      <c r="A916" s="49">
        <v>44865.666666666664</v>
      </c>
      <c r="B916" s="56"/>
    </row>
    <row r="917" spans="1:2" x14ac:dyDescent="0.2">
      <c r="A917" s="178">
        <v>44866</v>
      </c>
      <c r="B917" s="54"/>
    </row>
    <row r="918" spans="1:2" x14ac:dyDescent="0.2">
      <c r="A918" s="48">
        <v>44866.333333333336</v>
      </c>
      <c r="B918" s="55"/>
    </row>
    <row r="919" spans="1:2" ht="13.5" thickBot="1" x14ac:dyDescent="0.25">
      <c r="A919" s="49">
        <v>44866.666666666664</v>
      </c>
      <c r="B919" s="56"/>
    </row>
    <row r="920" spans="1:2" x14ac:dyDescent="0.2">
      <c r="A920" s="178">
        <v>44867</v>
      </c>
      <c r="B920" s="54"/>
    </row>
    <row r="921" spans="1:2" x14ac:dyDescent="0.2">
      <c r="A921" s="48">
        <v>44867.333333333336</v>
      </c>
      <c r="B921" s="55"/>
    </row>
    <row r="922" spans="1:2" ht="13.5" thickBot="1" x14ac:dyDescent="0.25">
      <c r="A922" s="49">
        <v>44867.666666666664</v>
      </c>
      <c r="B922" s="56"/>
    </row>
    <row r="923" spans="1:2" x14ac:dyDescent="0.2">
      <c r="A923" s="178">
        <v>44868</v>
      </c>
      <c r="B923" s="54"/>
    </row>
    <row r="924" spans="1:2" x14ac:dyDescent="0.2">
      <c r="A924" s="48">
        <v>44868.333333333336</v>
      </c>
      <c r="B924" s="55"/>
    </row>
    <row r="925" spans="1:2" ht="13.5" thickBot="1" x14ac:dyDescent="0.25">
      <c r="A925" s="49">
        <v>44868.666666666664</v>
      </c>
      <c r="B925" s="56"/>
    </row>
    <row r="926" spans="1:2" x14ac:dyDescent="0.2">
      <c r="A926" s="178">
        <v>44869</v>
      </c>
      <c r="B926" s="54"/>
    </row>
    <row r="927" spans="1:2" x14ac:dyDescent="0.2">
      <c r="A927" s="48">
        <v>44869.333333333336</v>
      </c>
      <c r="B927" s="566">
        <v>1.5203</v>
      </c>
    </row>
    <row r="928" spans="1:2" ht="13.5" thickBot="1" x14ac:dyDescent="0.25">
      <c r="A928" s="49">
        <v>44869.666666666664</v>
      </c>
      <c r="B928" s="566">
        <v>1.5194000000000001</v>
      </c>
    </row>
    <row r="929" spans="1:2" x14ac:dyDescent="0.2">
      <c r="A929" s="178">
        <v>44870</v>
      </c>
      <c r="B929" s="54"/>
    </row>
    <row r="930" spans="1:2" x14ac:dyDescent="0.2">
      <c r="A930" s="48">
        <v>44870.333333333336</v>
      </c>
      <c r="B930" s="629">
        <v>1.5193000000000001</v>
      </c>
    </row>
    <row r="931" spans="1:2" ht="13.5" thickBot="1" x14ac:dyDescent="0.25">
      <c r="A931" s="49">
        <v>44870.666666666664</v>
      </c>
      <c r="B931" s="56"/>
    </row>
    <row r="932" spans="1:2" x14ac:dyDescent="0.2">
      <c r="A932" s="178">
        <v>44871</v>
      </c>
      <c r="B932" s="54">
        <v>1.5154000000000001</v>
      </c>
    </row>
    <row r="933" spans="1:2" x14ac:dyDescent="0.2">
      <c r="A933" s="48">
        <v>44871.333333333336</v>
      </c>
      <c r="B933" s="629">
        <v>1.512</v>
      </c>
    </row>
    <row r="934" spans="1:2" ht="13.5" thickBot="1" x14ac:dyDescent="0.25">
      <c r="A934" s="49">
        <v>44871.666666666664</v>
      </c>
      <c r="B934" s="550">
        <v>1.5126999999999999</v>
      </c>
    </row>
    <row r="935" spans="1:2" x14ac:dyDescent="0.2">
      <c r="A935" s="178">
        <v>44872</v>
      </c>
      <c r="B935" s="529">
        <v>1.5199</v>
      </c>
    </row>
    <row r="936" spans="1:2" x14ac:dyDescent="0.2">
      <c r="A936" s="48">
        <v>44872.333333333336</v>
      </c>
      <c r="B936" s="643">
        <v>1.5184</v>
      </c>
    </row>
    <row r="937" spans="1:2" ht="13.5" thickBot="1" x14ac:dyDescent="0.25">
      <c r="A937" s="49">
        <v>44872.833333333336</v>
      </c>
      <c r="B937" s="550">
        <v>1.5159</v>
      </c>
    </row>
    <row r="938" spans="1:2" x14ac:dyDescent="0.2">
      <c r="A938" s="48">
        <v>44873.333333333336</v>
      </c>
      <c r="B938" s="660">
        <v>1.5159</v>
      </c>
    </row>
    <row r="939" spans="1:2" ht="13.5" thickBot="1" x14ac:dyDescent="0.25">
      <c r="A939" s="49">
        <v>44873.833333333336</v>
      </c>
      <c r="B939" s="550">
        <v>1.516</v>
      </c>
    </row>
    <row r="940" spans="1:2" x14ac:dyDescent="0.2">
      <c r="A940" s="48">
        <v>44874.333333333336</v>
      </c>
      <c r="B940" s="55">
        <v>1.5172000000000001</v>
      </c>
    </row>
    <row r="941" spans="1:2" ht="13.5" thickBot="1" x14ac:dyDescent="0.25">
      <c r="A941" s="49">
        <v>44874.666666666664</v>
      </c>
      <c r="B941" s="56">
        <v>1.5172000000000001</v>
      </c>
    </row>
    <row r="942" spans="1:2" x14ac:dyDescent="0.2">
      <c r="A942" s="48">
        <v>44875.333333333336</v>
      </c>
      <c r="B942" s="660">
        <v>1.5199</v>
      </c>
    </row>
    <row r="943" spans="1:2" ht="13.5" thickBot="1" x14ac:dyDescent="0.25">
      <c r="A943" s="49">
        <v>44875.833333333336</v>
      </c>
      <c r="B943" s="550">
        <v>1.5172000000000001</v>
      </c>
    </row>
    <row r="944" spans="1:2" x14ac:dyDescent="0.2">
      <c r="A944" s="48">
        <v>44876.333333333336</v>
      </c>
      <c r="B944" s="660">
        <v>1.5206999999999999</v>
      </c>
    </row>
    <row r="945" spans="1:2" ht="13.5" thickBot="1" x14ac:dyDescent="0.25">
      <c r="A945" s="49">
        <v>44876.833333333336</v>
      </c>
      <c r="B945" s="550">
        <v>1.5195000000000001</v>
      </c>
    </row>
    <row r="946" spans="1:2" x14ac:dyDescent="0.2">
      <c r="A946" s="48">
        <v>44877.333333333336</v>
      </c>
      <c r="B946" s="660">
        <v>1.5179</v>
      </c>
    </row>
    <row r="947" spans="1:2" ht="13.5" thickBot="1" x14ac:dyDescent="0.25">
      <c r="A947" s="49">
        <v>44877.833333333336</v>
      </c>
      <c r="B947" s="550">
        <v>1.5189999999999999</v>
      </c>
    </row>
    <row r="948" spans="1:2" x14ac:dyDescent="0.2">
      <c r="A948" s="48">
        <v>44878.333333333336</v>
      </c>
      <c r="B948" s="660">
        <v>1.5115000000000001</v>
      </c>
    </row>
    <row r="949" spans="1:2" ht="13.5" thickBot="1" x14ac:dyDescent="0.25">
      <c r="A949" s="710">
        <v>44878.833333333336</v>
      </c>
      <c r="B949" s="550">
        <v>1.5155000000000001</v>
      </c>
    </row>
    <row r="950" spans="1:2" x14ac:dyDescent="0.2">
      <c r="A950" s="48">
        <v>44879.333333333336</v>
      </c>
      <c r="B950" s="660">
        <v>1.5198</v>
      </c>
    </row>
    <row r="951" spans="1:2" ht="13.5" thickBot="1" x14ac:dyDescent="0.25">
      <c r="A951" s="710">
        <v>44879.833333333336</v>
      </c>
      <c r="B951" s="550">
        <v>1.5195000000000001</v>
      </c>
    </row>
    <row r="952" spans="1:2" x14ac:dyDescent="0.2">
      <c r="A952" s="48">
        <v>44880.333333333336</v>
      </c>
      <c r="B952" s="660">
        <v>1.5181</v>
      </c>
    </row>
    <row r="953" spans="1:2" ht="13.5" thickBot="1" x14ac:dyDescent="0.25">
      <c r="A953" s="710">
        <v>44880.833333333336</v>
      </c>
      <c r="B953" s="550">
        <v>1.5197000000000001</v>
      </c>
    </row>
    <row r="954" spans="1:2" x14ac:dyDescent="0.2">
      <c r="A954" s="48">
        <v>44881.333333333336</v>
      </c>
      <c r="B954" s="660">
        <v>1.5202</v>
      </c>
    </row>
    <row r="955" spans="1:2" ht="13.5" thickBot="1" x14ac:dyDescent="0.25">
      <c r="A955" s="710">
        <v>44881.833333333336</v>
      </c>
      <c r="B955" s="550">
        <v>1.5130999999999999</v>
      </c>
    </row>
    <row r="956" spans="1:2" x14ac:dyDescent="0.2">
      <c r="A956" s="48">
        <v>44882.333333333336</v>
      </c>
      <c r="B956" s="660">
        <v>1.5185999999999999</v>
      </c>
    </row>
    <row r="957" spans="1:2" ht="13.5" thickBot="1" x14ac:dyDescent="0.25">
      <c r="A957" s="710">
        <v>44882.666666666664</v>
      </c>
      <c r="B957" s="550">
        <v>1.5178</v>
      </c>
    </row>
    <row r="958" spans="1:2" x14ac:dyDescent="0.2">
      <c r="A958" s="48">
        <v>44883.333333333336</v>
      </c>
      <c r="B958" s="660">
        <v>1.5152000000000001</v>
      </c>
    </row>
    <row r="959" spans="1:2" ht="13.5" thickBot="1" x14ac:dyDescent="0.25">
      <c r="A959" s="760">
        <v>44883.833333333336</v>
      </c>
      <c r="B959" s="550">
        <v>1.5164</v>
      </c>
    </row>
    <row r="960" spans="1:2" x14ac:dyDescent="0.2">
      <c r="A960" s="48">
        <v>44884.333333333336</v>
      </c>
      <c r="B960" s="660">
        <v>1.5150999999999999</v>
      </c>
    </row>
    <row r="961" spans="1:2" ht="13.5" thickBot="1" x14ac:dyDescent="0.25">
      <c r="A961" s="760">
        <v>44884.833333333336</v>
      </c>
      <c r="B961" s="550">
        <v>1.5193000000000001</v>
      </c>
    </row>
    <row r="962" spans="1:2" x14ac:dyDescent="0.2">
      <c r="A962" s="48">
        <v>44885.333333333336</v>
      </c>
      <c r="B962" s="660">
        <v>1.5182</v>
      </c>
    </row>
    <row r="963" spans="1:2" ht="13.5" thickBot="1" x14ac:dyDescent="0.25">
      <c r="A963" s="760">
        <v>44885.833333333336</v>
      </c>
      <c r="B963" s="550">
        <v>1.5194000000000001</v>
      </c>
    </row>
    <row r="964" spans="1:2" x14ac:dyDescent="0.2">
      <c r="A964" s="48">
        <v>44886.333333333336</v>
      </c>
      <c r="B964" s="660">
        <v>1.5198</v>
      </c>
    </row>
    <row r="965" spans="1:2" ht="13.5" thickBot="1" x14ac:dyDescent="0.25">
      <c r="A965" s="760">
        <v>44886.833333333336</v>
      </c>
      <c r="B965" s="550">
        <v>1.5184</v>
      </c>
    </row>
    <row r="966" spans="1:2" x14ac:dyDescent="0.2">
      <c r="A966" s="48">
        <v>44887.333333333336</v>
      </c>
      <c r="B966" s="55">
        <v>1.5145999999999999</v>
      </c>
    </row>
    <row r="967" spans="1:2" ht="13.5" thickBot="1" x14ac:dyDescent="0.25">
      <c r="A967" s="49">
        <v>44887.833333333336</v>
      </c>
      <c r="B967" s="56">
        <v>1.5190999999999999</v>
      </c>
    </row>
    <row r="968" spans="1:2" x14ac:dyDescent="0.2">
      <c r="A968" s="790">
        <v>44888.333333333336</v>
      </c>
      <c r="B968" s="660">
        <v>1.5165</v>
      </c>
    </row>
    <row r="969" spans="1:2" ht="13.5" thickBot="1" x14ac:dyDescent="0.25">
      <c r="A969" s="791">
        <v>44888.833333333336</v>
      </c>
      <c r="B969" s="550">
        <v>1.5159100000000001</v>
      </c>
    </row>
    <row r="970" spans="1:2" x14ac:dyDescent="0.2">
      <c r="A970" s="790">
        <v>44889.333333333336</v>
      </c>
      <c r="B970" s="660">
        <v>1.5196000000000001</v>
      </c>
    </row>
    <row r="971" spans="1:2" ht="13.5" thickBot="1" x14ac:dyDescent="0.25">
      <c r="A971" s="791">
        <v>44889.833333333336</v>
      </c>
      <c r="B971" s="550">
        <v>1.5194000000000001</v>
      </c>
    </row>
    <row r="972" spans="1:2" x14ac:dyDescent="0.2">
      <c r="A972" s="819">
        <v>44890.333333333336</v>
      </c>
      <c r="B972" s="792">
        <v>1.5187999999999999</v>
      </c>
    </row>
    <row r="973" spans="1:2" ht="13.5" thickBot="1" x14ac:dyDescent="0.25">
      <c r="A973" s="820">
        <v>44890.833333333336</v>
      </c>
      <c r="B973" s="550">
        <v>1.5138</v>
      </c>
    </row>
    <row r="974" spans="1:2" x14ac:dyDescent="0.2">
      <c r="A974" s="819">
        <v>44891.333333333336</v>
      </c>
      <c r="B974" s="822">
        <v>1.5137</v>
      </c>
    </row>
    <row r="975" spans="1:2" ht="13.5" thickBot="1" x14ac:dyDescent="0.25">
      <c r="A975" s="820">
        <v>44891.833333333336</v>
      </c>
      <c r="B975" s="832">
        <v>1.5162</v>
      </c>
    </row>
    <row r="976" spans="1:2" x14ac:dyDescent="0.2">
      <c r="A976" s="819">
        <v>44892.333333333336</v>
      </c>
      <c r="B976" s="831">
        <v>1.5181</v>
      </c>
    </row>
    <row r="977" spans="1:2" x14ac:dyDescent="0.2">
      <c r="A977" s="848">
        <v>44892.833333333336</v>
      </c>
      <c r="B977" s="847">
        <v>1.5194000000000001</v>
      </c>
    </row>
    <row r="978" spans="1:2" x14ac:dyDescent="0.2">
      <c r="A978" s="819">
        <v>44893.333333333336</v>
      </c>
      <c r="B978" s="821">
        <v>1.5185</v>
      </c>
    </row>
    <row r="979" spans="1:2" ht="13.5" thickBot="1" x14ac:dyDescent="0.25">
      <c r="A979" s="820">
        <v>44893.833333333336</v>
      </c>
      <c r="B979" s="832">
        <v>1.5198</v>
      </c>
    </row>
    <row r="980" spans="1:2" x14ac:dyDescent="0.2">
      <c r="A980" s="819">
        <v>44894.333333333336</v>
      </c>
      <c r="B980" s="865">
        <v>1.5198</v>
      </c>
    </row>
    <row r="981" spans="1:2" ht="13.5" thickBot="1" x14ac:dyDescent="0.25">
      <c r="A981" s="820">
        <v>44894.833333333336</v>
      </c>
      <c r="B981" s="866">
        <v>1.5163</v>
      </c>
    </row>
    <row r="982" spans="1:2" x14ac:dyDescent="0.2">
      <c r="A982" s="48">
        <v>44893.333333333336</v>
      </c>
      <c r="B982" s="867">
        <v>1.5128999999999999</v>
      </c>
    </row>
    <row r="983" spans="1:2" ht="13.5" thickBot="1" x14ac:dyDescent="0.25">
      <c r="A983" s="49">
        <v>44893.833333333336</v>
      </c>
      <c r="B983" s="832">
        <v>1.5183</v>
      </c>
    </row>
    <row r="984" spans="1:2" x14ac:dyDescent="0.2">
      <c r="A984" s="48">
        <v>44894.333333333336</v>
      </c>
      <c r="B984" s="831">
        <v>1.5198</v>
      </c>
    </row>
    <row r="985" spans="1:2" ht="13.5" thickBot="1" x14ac:dyDescent="0.25">
      <c r="A985" s="49">
        <v>44894.833333333336</v>
      </c>
      <c r="B985" s="832">
        <v>1.5163</v>
      </c>
    </row>
    <row r="986" spans="1:2" x14ac:dyDescent="0.2">
      <c r="A986" s="48">
        <v>44895.333333333336</v>
      </c>
      <c r="B986" s="831">
        <v>1.5128999999999999</v>
      </c>
    </row>
    <row r="987" spans="1:2" ht="13.5" thickBot="1" x14ac:dyDescent="0.25">
      <c r="A987" s="49">
        <v>44895.833333333336</v>
      </c>
      <c r="B987" s="832">
        <v>1.5207999999999999</v>
      </c>
    </row>
    <row r="988" spans="1:2" x14ac:dyDescent="0.2">
      <c r="A988" s="48">
        <v>44896.333333333336</v>
      </c>
      <c r="B988" s="873">
        <v>1.5184</v>
      </c>
    </row>
    <row r="989" spans="1:2" ht="13.5" thickBot="1" x14ac:dyDescent="0.25">
      <c r="A989" s="49">
        <v>44896.833333333336</v>
      </c>
      <c r="B989" s="56">
        <v>1.5189999999999999</v>
      </c>
    </row>
    <row r="990" spans="1:2" x14ac:dyDescent="0.2">
      <c r="A990" s="894">
        <v>44897.333333333336</v>
      </c>
      <c r="B990" s="831">
        <v>1.5150999999999999</v>
      </c>
    </row>
    <row r="991" spans="1:2" ht="13.5" thickBot="1" x14ac:dyDescent="0.25">
      <c r="A991" s="895">
        <v>44897.833333333336</v>
      </c>
      <c r="B991" s="832">
        <v>1.5150999999999999</v>
      </c>
    </row>
    <row r="992" spans="1:2" x14ac:dyDescent="0.2">
      <c r="A992" s="894">
        <v>44898.333333333336</v>
      </c>
      <c r="B992" s="898">
        <v>1.5185</v>
      </c>
    </row>
    <row r="993" spans="1:2" ht="13.5" thickBot="1" x14ac:dyDescent="0.25">
      <c r="A993" s="895">
        <v>44898.833333333336</v>
      </c>
      <c r="B993" s="866">
        <v>1.5158</v>
      </c>
    </row>
    <row r="994" spans="1:2" x14ac:dyDescent="0.2">
      <c r="A994" s="894">
        <v>44899.333333333336</v>
      </c>
      <c r="B994" s="831">
        <v>1.5147999999999999</v>
      </c>
    </row>
    <row r="995" spans="1:2" ht="13.5" thickBot="1" x14ac:dyDescent="0.25">
      <c r="A995" s="895">
        <v>44899.833333333336</v>
      </c>
      <c r="B995" s="832">
        <v>1.5186999999999999</v>
      </c>
    </row>
    <row r="996" spans="1:2" x14ac:dyDescent="0.2">
      <c r="A996" s="894">
        <v>44900.333333333336</v>
      </c>
      <c r="B996" s="831">
        <v>1.5181</v>
      </c>
    </row>
    <row r="997" spans="1:2" ht="13.5" thickBot="1" x14ac:dyDescent="0.25">
      <c r="A997" s="895">
        <v>44900.833333333336</v>
      </c>
      <c r="B997" s="832">
        <v>1.5193000000000001</v>
      </c>
    </row>
    <row r="998" spans="1:2" x14ac:dyDescent="0.2">
      <c r="A998" s="894">
        <v>44901.333333333336</v>
      </c>
      <c r="B998" s="831">
        <v>1.5207999999999999</v>
      </c>
    </row>
    <row r="999" spans="1:2" ht="13.5" thickBot="1" x14ac:dyDescent="0.25">
      <c r="A999" s="895">
        <v>44901.833333333336</v>
      </c>
      <c r="B999" s="898">
        <v>1.5148999999999999</v>
      </c>
    </row>
    <row r="1000" spans="1:2" x14ac:dyDescent="0.2">
      <c r="A1000" s="894">
        <v>44902.333333333336</v>
      </c>
      <c r="B1000" s="898">
        <v>1.5152000000000001</v>
      </c>
    </row>
    <row r="1001" spans="1:2" ht="13.5" thickBot="1" x14ac:dyDescent="0.25">
      <c r="A1001" s="895">
        <v>44902.833333333336</v>
      </c>
      <c r="B1001" s="898">
        <v>1.5183</v>
      </c>
    </row>
    <row r="1002" spans="1:2" x14ac:dyDescent="0.2">
      <c r="A1002" s="48">
        <v>44901.333333333336</v>
      </c>
      <c r="B1002" s="898">
        <v>1.5155000000000001</v>
      </c>
    </row>
    <row r="1003" spans="1:2" ht="13.5" thickBot="1" x14ac:dyDescent="0.25">
      <c r="A1003" s="49">
        <v>44901.833333333336</v>
      </c>
      <c r="B1003" s="898">
        <v>1.5148999999999999</v>
      </c>
    </row>
    <row r="1004" spans="1:2" x14ac:dyDescent="0.2">
      <c r="A1004" s="48">
        <v>44902.333333333336</v>
      </c>
      <c r="B1004" s="898">
        <v>1.5152000000000001</v>
      </c>
    </row>
    <row r="1005" spans="1:2" ht="13.5" thickBot="1" x14ac:dyDescent="0.25">
      <c r="A1005" s="49">
        <v>44902.833333333336</v>
      </c>
      <c r="B1005" s="898">
        <v>1.5183</v>
      </c>
    </row>
    <row r="1006" spans="1:2" x14ac:dyDescent="0.2">
      <c r="A1006" s="48">
        <v>44903.333333333336</v>
      </c>
      <c r="B1006" s="898">
        <v>1.5155000000000001</v>
      </c>
    </row>
    <row r="1007" spans="1:2" ht="13.5" thickBot="1" x14ac:dyDescent="0.25">
      <c r="A1007" s="49">
        <v>44903.833333333336</v>
      </c>
      <c r="B1007" s="898">
        <v>1.5166999999999999</v>
      </c>
    </row>
    <row r="1008" spans="1:2" x14ac:dyDescent="0.2">
      <c r="A1008" s="953">
        <v>44904.333333333336</v>
      </c>
      <c r="B1008" s="952">
        <v>1.5141</v>
      </c>
    </row>
    <row r="1009" spans="1:2" ht="13.5" thickBot="1" x14ac:dyDescent="0.25">
      <c r="A1009" s="49">
        <v>44904.833333333336</v>
      </c>
      <c r="B1009" s="952">
        <v>1.5178</v>
      </c>
    </row>
    <row r="1010" spans="1:2" x14ac:dyDescent="0.2">
      <c r="A1010" s="982">
        <v>44905.333333333336</v>
      </c>
      <c r="B1010" s="981">
        <v>1.5188999999999999</v>
      </c>
    </row>
    <row r="1011" spans="1:2" ht="13.5" thickBot="1" x14ac:dyDescent="0.25">
      <c r="A1011" s="980">
        <v>44905.833333333336</v>
      </c>
      <c r="B1011" s="56">
        <v>1.5188999999999999</v>
      </c>
    </row>
    <row r="1012" spans="1:2" x14ac:dyDescent="0.2">
      <c r="A1012" s="1003">
        <v>44906.333333333336</v>
      </c>
      <c r="B1012" s="981">
        <v>1.5174000000000001</v>
      </c>
    </row>
    <row r="1013" spans="1:2" ht="13.5" thickBot="1" x14ac:dyDescent="0.25">
      <c r="A1013" s="995">
        <v>44906.833333333336</v>
      </c>
      <c r="B1013" s="56">
        <v>1.5185999999999999</v>
      </c>
    </row>
    <row r="1014" spans="1:2" x14ac:dyDescent="0.2">
      <c r="A1014" s="1003">
        <v>44907.333333333336</v>
      </c>
      <c r="B1014" s="54">
        <v>1.5142</v>
      </c>
    </row>
    <row r="1015" spans="1:2" ht="13.5" thickBot="1" x14ac:dyDescent="0.25">
      <c r="A1015" s="995">
        <v>44907.833333333336</v>
      </c>
      <c r="B1015" s="832">
        <v>1.5188999999999999</v>
      </c>
    </row>
    <row r="1016" spans="1:2" x14ac:dyDescent="0.2">
      <c r="A1016" s="1003">
        <v>44908.333333333336</v>
      </c>
      <c r="B1016" s="1011">
        <v>1.5155000000000001</v>
      </c>
    </row>
    <row r="1017" spans="1:2" ht="13.5" thickBot="1" x14ac:dyDescent="0.25">
      <c r="A1017" s="995">
        <v>44908.833333333336</v>
      </c>
      <c r="B1017" s="1030">
        <v>1.5196000000000001</v>
      </c>
    </row>
    <row r="1018" spans="1:2" x14ac:dyDescent="0.2">
      <c r="A1018" s="1003">
        <v>44909.333333333336</v>
      </c>
      <c r="B1018" s="321">
        <v>1.5197000000000001</v>
      </c>
    </row>
    <row r="1019" spans="1:2" ht="13.5" thickBot="1" x14ac:dyDescent="0.25">
      <c r="A1019" s="995">
        <v>44909.833333333336</v>
      </c>
      <c r="B1019" s="981">
        <v>1.5185999999999999</v>
      </c>
    </row>
    <row r="1020" spans="1:2" x14ac:dyDescent="0.2">
      <c r="A1020" s="178">
        <v>44910.333333333336</v>
      </c>
      <c r="B1020" s="54">
        <v>1.5185999999999999</v>
      </c>
    </row>
    <row r="1021" spans="1:2" ht="13.5" thickBot="1" x14ac:dyDescent="0.25">
      <c r="A1021" s="1029">
        <v>44910.833333333336</v>
      </c>
      <c r="B1021" s="55">
        <v>1.5101</v>
      </c>
    </row>
    <row r="1022" spans="1:2" x14ac:dyDescent="0.2">
      <c r="A1022" s="1027">
        <v>44911.333333333336</v>
      </c>
      <c r="B1022" s="54">
        <v>1.5190999999999999</v>
      </c>
    </row>
    <row r="1023" spans="1:2" ht="13.5" thickBot="1" x14ac:dyDescent="0.25">
      <c r="A1023" s="1029">
        <v>44911.833333333336</v>
      </c>
      <c r="B1023" s="55">
        <v>1.5179</v>
      </c>
    </row>
    <row r="1024" spans="1:2" x14ac:dyDescent="0.2">
      <c r="A1024" s="178">
        <v>44912.333333333336</v>
      </c>
      <c r="B1024" s="1033">
        <v>1.5187999999999999</v>
      </c>
    </row>
    <row r="1025" spans="1:2" ht="13.5" thickBot="1" x14ac:dyDescent="0.25">
      <c r="A1025" s="49">
        <v>44912.833333333336</v>
      </c>
      <c r="B1025" s="1033">
        <v>1.5157</v>
      </c>
    </row>
    <row r="1026" spans="1:2" x14ac:dyDescent="0.2">
      <c r="A1026" s="178">
        <v>44913.333333333336</v>
      </c>
      <c r="B1026" s="54">
        <v>1.5166999999999999</v>
      </c>
    </row>
    <row r="1027" spans="1:2" ht="13.5" thickBot="1" x14ac:dyDescent="0.25">
      <c r="A1027" s="49">
        <v>44913.833333333336</v>
      </c>
      <c r="B1027" s="56">
        <v>1.5170999999999999</v>
      </c>
    </row>
    <row r="1028" spans="1:2" x14ac:dyDescent="0.2">
      <c r="A1028" s="178">
        <v>44914.333333333336</v>
      </c>
      <c r="B1028" s="529">
        <v>1.5155000000000001</v>
      </c>
    </row>
    <row r="1029" spans="1:2" ht="13.5" thickBot="1" x14ac:dyDescent="0.25">
      <c r="A1029" s="49">
        <v>44914.833333333336</v>
      </c>
      <c r="B1029" s="550">
        <v>1.5165999999999999</v>
      </c>
    </row>
    <row r="1030" spans="1:2" x14ac:dyDescent="0.2">
      <c r="A1030" s="1063">
        <v>44915.333333333336</v>
      </c>
      <c r="B1030" s="529">
        <v>1.5186999999999999</v>
      </c>
    </row>
    <row r="1031" spans="1:2" ht="13.5" thickBot="1" x14ac:dyDescent="0.25">
      <c r="A1031" s="1058">
        <v>44915.833333333336</v>
      </c>
      <c r="B1031" s="550">
        <v>1.5193000000000001</v>
      </c>
    </row>
    <row r="1032" spans="1:2" x14ac:dyDescent="0.2">
      <c r="A1032" s="1063">
        <v>44916.333333333336</v>
      </c>
      <c r="B1032" s="54">
        <v>1.5128999999999999</v>
      </c>
    </row>
    <row r="1033" spans="1:2" ht="13.5" thickBot="1" x14ac:dyDescent="0.25">
      <c r="A1033" s="1058">
        <v>44916.833333333336</v>
      </c>
      <c r="B1033" s="56">
        <v>1.5202</v>
      </c>
    </row>
    <row r="1034" spans="1:2" x14ac:dyDescent="0.2">
      <c r="A1034" s="48">
        <v>44917.333333333336</v>
      </c>
      <c r="B1034" s="529">
        <v>1.52</v>
      </c>
    </row>
    <row r="1035" spans="1:2" ht="13.5" thickBot="1" x14ac:dyDescent="0.25">
      <c r="A1035" s="49">
        <v>44917.833333333336</v>
      </c>
      <c r="B1035" s="550">
        <v>1.5183</v>
      </c>
    </row>
    <row r="1036" spans="1:2" x14ac:dyDescent="0.2">
      <c r="A1036" s="178">
        <v>44918.333333333336</v>
      </c>
      <c r="B1036" s="54">
        <v>1.518</v>
      </c>
    </row>
    <row r="1037" spans="1:2" ht="13.5" thickBot="1" x14ac:dyDescent="0.25">
      <c r="A1037" s="49">
        <v>44918.666666666664</v>
      </c>
      <c r="B1037" s="56">
        <v>1.5169999999999999</v>
      </c>
    </row>
    <row r="1038" spans="1:2" x14ac:dyDescent="0.2">
      <c r="A1038" s="178">
        <v>44919.333333333336</v>
      </c>
      <c r="B1038" s="54">
        <v>1.5176000000000001</v>
      </c>
    </row>
    <row r="1039" spans="1:2" ht="13.5" thickBot="1" x14ac:dyDescent="0.25">
      <c r="A1039" s="49">
        <v>44919.833333333336</v>
      </c>
      <c r="B1039" s="56">
        <v>1.5179</v>
      </c>
    </row>
    <row r="1040" spans="1:2" x14ac:dyDescent="0.2">
      <c r="A1040" s="1091">
        <v>44920.333333333336</v>
      </c>
      <c r="B1040" s="54">
        <v>1.5170999999999999</v>
      </c>
    </row>
    <row r="1041" spans="1:2" ht="13.5" thickBot="1" x14ac:dyDescent="0.25">
      <c r="A1041" s="1090">
        <v>44920.833333333336</v>
      </c>
      <c r="B1041" s="56">
        <v>1.5206999999999999</v>
      </c>
    </row>
    <row r="1042" spans="1:2" x14ac:dyDescent="0.2">
      <c r="A1042" s="1091">
        <v>44921.333333333336</v>
      </c>
      <c r="B1042" s="54">
        <v>1.5194000000000001</v>
      </c>
    </row>
    <row r="1043" spans="1:2" ht="13.5" thickBot="1" x14ac:dyDescent="0.25">
      <c r="A1043" s="1090">
        <v>44921.833333333336</v>
      </c>
      <c r="B1043" s="56">
        <v>1.5132000000000001</v>
      </c>
    </row>
    <row r="1044" spans="1:2" x14ac:dyDescent="0.2">
      <c r="A1044" s="178">
        <v>44922.333333333336</v>
      </c>
      <c r="B1044" s="54">
        <v>1.5185</v>
      </c>
    </row>
    <row r="1045" spans="1:2" ht="13.5" thickBot="1" x14ac:dyDescent="0.25">
      <c r="A1045" s="49">
        <v>44922.833333333336</v>
      </c>
      <c r="B1045" s="56">
        <v>1.5145999999999999</v>
      </c>
    </row>
    <row r="1046" spans="1:2" x14ac:dyDescent="0.2">
      <c r="A1046" s="1133">
        <v>44923.333333333336</v>
      </c>
      <c r="B1046" s="55">
        <v>1.5194000000000001</v>
      </c>
    </row>
    <row r="1047" spans="1:2" ht="13.5" thickBot="1" x14ac:dyDescent="0.25">
      <c r="A1047" s="1132">
        <v>44923.833333333336</v>
      </c>
      <c r="B1047" s="56">
        <v>1.52</v>
      </c>
    </row>
    <row r="1048" spans="1:2" x14ac:dyDescent="0.2">
      <c r="A1048" s="1133">
        <v>44924.333333333336</v>
      </c>
      <c r="B1048" s="54">
        <v>1.5182</v>
      </c>
    </row>
    <row r="1049" spans="1:2" ht="13.5" thickBot="1" x14ac:dyDescent="0.25">
      <c r="A1049" s="1132">
        <v>44924.833333333336</v>
      </c>
      <c r="B1049" s="56">
        <v>1.5166999999999999</v>
      </c>
    </row>
    <row r="1050" spans="1:2" x14ac:dyDescent="0.2">
      <c r="A1050" s="48">
        <v>44925.333333333336</v>
      </c>
      <c r="B1050" s="55">
        <v>1.5203</v>
      </c>
    </row>
    <row r="1051" spans="1:2" ht="13.5" thickBot="1" x14ac:dyDescent="0.25">
      <c r="A1051" s="49">
        <v>44925.833333333336</v>
      </c>
      <c r="B1051" s="56">
        <v>1.5166999999999999</v>
      </c>
    </row>
    <row r="1052" spans="1:2" x14ac:dyDescent="0.2">
      <c r="A1052" s="178">
        <v>44926</v>
      </c>
      <c r="B1052" s="1033">
        <v>1.5161</v>
      </c>
    </row>
    <row r="1053" spans="1:2" x14ac:dyDescent="0.2">
      <c r="A1053" s="48">
        <v>44926.333333333336</v>
      </c>
      <c r="B1053" s="1033">
        <v>1.5164</v>
      </c>
    </row>
    <row r="1054" spans="1:2" ht="13.5" thickBot="1" x14ac:dyDescent="0.25">
      <c r="A1054" s="49">
        <v>44926.666666666664</v>
      </c>
      <c r="B1054" s="56">
        <v>1.5184</v>
      </c>
    </row>
    <row r="1055" spans="1:2" x14ac:dyDescent="0.2">
      <c r="A1055" s="253"/>
      <c r="B1055" s="253"/>
    </row>
    <row r="1056" spans="1:2" x14ac:dyDescent="0.2">
      <c r="A1056" s="1"/>
    </row>
    <row r="1057" spans="1:1" x14ac:dyDescent="0.2">
      <c r="A1057" s="1"/>
    </row>
    <row r="1058" spans="1:1" x14ac:dyDescent="0.2">
      <c r="A1058" s="1"/>
    </row>
    <row r="1059" spans="1:1" x14ac:dyDescent="0.2">
      <c r="A1059" s="1"/>
    </row>
    <row r="1060" spans="1:1" x14ac:dyDescent="0.2">
      <c r="A1060" s="1"/>
    </row>
    <row r="1061" spans="1:1" x14ac:dyDescent="0.2">
      <c r="A1061" s="1"/>
    </row>
    <row r="1062" spans="1:1" x14ac:dyDescent="0.2">
      <c r="A1062" s="1"/>
    </row>
    <row r="1063" spans="1:1" x14ac:dyDescent="0.2">
      <c r="A1063" s="1"/>
    </row>
    <row r="1064" spans="1:1" x14ac:dyDescent="0.2">
      <c r="A1064" s="1"/>
    </row>
    <row r="1065" spans="1:1" x14ac:dyDescent="0.2">
      <c r="A1065" s="1"/>
    </row>
    <row r="1066" spans="1:1" x14ac:dyDescent="0.2">
      <c r="A1066" s="1"/>
    </row>
    <row r="1067" spans="1:1" x14ac:dyDescent="0.2">
      <c r="A1067" s="1"/>
    </row>
    <row r="1068" spans="1:1" x14ac:dyDescent="0.2">
      <c r="A1068" s="1"/>
    </row>
    <row r="1069" spans="1:1" x14ac:dyDescent="0.2">
      <c r="A1069" s="1"/>
    </row>
  </sheetData>
  <customSheetViews>
    <customSheetView guid="{44EA8A87-10E8-41FC-8E8D-7805666B1E10}">
      <pane xSplit="1" ySplit="4" topLeftCell="B1024" activePane="bottomRight" state="frozen"/>
      <selection pane="bottomRight" activeCell="B1052" sqref="B1052"/>
      <pageMargins left="0.75" right="0.75" top="1" bottom="1" header="0.5" footer="0.5"/>
      <pageSetup paperSize="9" orientation="portrait" r:id="rId1"/>
      <headerFooter alignWithMargins="0"/>
    </customSheetView>
    <customSheetView guid="{DC17E760-7AF3-43F5-835D-CADE0871D56B}">
      <pane xSplit="1" ySplit="4" topLeftCell="B1025" activePane="bottomRight" state="frozen"/>
      <selection pane="bottomRight" activeCell="A1052" sqref="A1052"/>
      <pageMargins left="0.75" right="0.75" top="1" bottom="1" header="0.5" footer="0.5"/>
      <pageSetup paperSize="9" orientation="portrait" r:id="rId2"/>
      <headerFooter alignWithMargins="0"/>
    </customSheetView>
    <customSheetView guid="{C68F1DBA-59ED-4C0F-91DB-9CB24CE8BAE4}">
      <pane xSplit="1" ySplit="4" topLeftCell="B824" activePane="bottomRight" state="frozen"/>
      <selection pane="bottomRight" activeCell="B849" sqref="B849"/>
      <pageMargins left="0.75" right="0.75" top="1" bottom="1" header="0.5" footer="0.5"/>
      <pageSetup paperSize="9" orientation="portrait" r:id="rId3"/>
      <headerFooter alignWithMargins="0"/>
    </customSheetView>
    <customSheetView guid="{9885E431-6DE8-4BC7-9049-DA75057AC931}">
      <pane xSplit="1" ySplit="4" topLeftCell="B781" activePane="bottomRight" state="frozen"/>
      <selection pane="bottomRight" activeCell="B795" sqref="B795"/>
      <pageMargins left="0.75" right="0.75" top="1" bottom="1" header="0.5" footer="0.5"/>
      <pageSetup paperSize="9" orientation="portrait" r:id="rId4"/>
      <headerFooter alignWithMargins="0"/>
    </customSheetView>
    <customSheetView guid="{59B3823D-14D6-499A-A91C-64465C53DD54}">
      <pane xSplit="1" ySplit="4" topLeftCell="B781" activePane="bottomRight" state="frozen"/>
      <selection pane="bottomRight" activeCell="B803" sqref="B803"/>
      <pageMargins left="0.75" right="0.75" top="1" bottom="1" header="0.5" footer="0.5"/>
      <pageSetup paperSize="9" orientation="portrait" r:id="rId5"/>
      <headerFooter alignWithMargins="0"/>
    </customSheetView>
    <customSheetView guid="{3EC616EC-9597-4666-9CE0-4265690115C8}">
      <pane xSplit="1" ySplit="4" topLeftCell="B817" activePane="bottomRight" state="frozen"/>
      <selection pane="bottomRight" activeCell="B831" sqref="B831"/>
      <pageMargins left="0.75" right="0.75" top="1" bottom="1" header="0.5" footer="0.5"/>
      <pageSetup paperSize="9" orientation="portrait" r:id="rId6"/>
      <headerFooter alignWithMargins="0"/>
    </customSheetView>
    <customSheetView guid="{10BBB012-7C39-4D46-BF20-238B6C5ADCE0}">
      <pane xSplit="1" ySplit="4" topLeftCell="B1039" activePane="bottomRight" state="frozen"/>
      <selection pane="bottomRight" activeCell="C1061" sqref="C1061"/>
      <pageMargins left="0.75" right="0.75" top="1" bottom="1" header="0.5" footer="0.5"/>
      <pageSetup paperSize="9" orientation="portrait" r:id="rId7"/>
      <headerFooter alignWithMargins="0"/>
    </customSheetView>
    <customSheetView guid="{7CFB4564-A573-4AEE-9975-79543CE5E4E6}">
      <pane xSplit="1" ySplit="4" topLeftCell="B1011" activePane="bottomRight" state="frozen"/>
      <selection pane="bottomRight" activeCell="B1045" sqref="B1045"/>
      <pageMargins left="0.75" right="0.75" top="1" bottom="1" header="0.5" footer="0.5"/>
      <pageSetup paperSize="9" orientation="portrait" r:id="rId8"/>
      <headerFooter alignWithMargins="0"/>
    </customSheetView>
  </customSheetViews>
  <mergeCells count="3">
    <mergeCell ref="F5:F6"/>
    <mergeCell ref="G5:G6"/>
    <mergeCell ref="A1:B1"/>
  </mergeCells>
  <phoneticPr fontId="2" type="noConversion"/>
  <conditionalFormatting sqref="B5:B365 B368 B371:B376 B379 B388 B394 B411 B440 B447 B450 B453 B458 B461 B464 B472 B475 B478 B483 B486 B489 B494 B497 B500 B508 B511 B514 B519 B522 B525 B534 B542 B545 B553 B556 B559 B561 B563 B567 B570:B571 B574:B575 B577:B578 B581:B582 B589 B594:B595 B600 B602:B603 B605:B608 B614 B616:B617 B619 B622 B625 B627:B628 B630:B631 B633 B636 B638:B639 B641:B642 B644 B647 B650 B652:B653 B655 B658 B661 B663:B664 B666:B667 B669 B672 B674 B677 B680 B686 B688:B689 B691 B693 B699:B700 B702:B703 B705 B708 B710:B711 B713:B714 B716 B719 B722 B724 B726 B730 B735 B738 B741 B746 B749 B752 B760:B761 B763 B766 B768 B771:B772 B774 B777 B780 B783 B785:B786 B788 B791 B793:B1054">
    <cfRule type="cellIs" dxfId="5635" priority="531" operator="greaterThanOrEqual">
      <formula>1.521</formula>
    </cfRule>
    <cfRule type="cellIs" dxfId="5634" priority="532" operator="between">
      <formula>0.001</formula>
      <formula>1.51</formula>
    </cfRule>
  </conditionalFormatting>
  <conditionalFormatting sqref="B366">
    <cfRule type="cellIs" dxfId="5633" priority="525" operator="greaterThanOrEqual">
      <formula>1.521</formula>
    </cfRule>
    <cfRule type="cellIs" dxfId="5632" priority="526" operator="between">
      <formula>0.001</formula>
      <formula>1.51</formula>
    </cfRule>
  </conditionalFormatting>
  <conditionalFormatting sqref="B367">
    <cfRule type="cellIs" dxfId="5631" priority="523" operator="greaterThanOrEqual">
      <formula>1.521</formula>
    </cfRule>
    <cfRule type="cellIs" dxfId="5630" priority="524" operator="between">
      <formula>0.001</formula>
      <formula>1.51</formula>
    </cfRule>
  </conditionalFormatting>
  <conditionalFormatting sqref="B369:B370">
    <cfRule type="cellIs" dxfId="5629" priority="521" operator="greaterThanOrEqual">
      <formula>1.521</formula>
    </cfRule>
    <cfRule type="cellIs" dxfId="5628" priority="522" operator="between">
      <formula>0.001</formula>
      <formula>1.51</formula>
    </cfRule>
  </conditionalFormatting>
  <conditionalFormatting sqref="B377">
    <cfRule type="cellIs" dxfId="5627" priority="519" operator="greaterThanOrEqual">
      <formula>1.521</formula>
    </cfRule>
    <cfRule type="cellIs" dxfId="5626" priority="520" operator="between">
      <formula>0.001</formula>
      <formula>1.51</formula>
    </cfRule>
  </conditionalFormatting>
  <conditionalFormatting sqref="B378">
    <cfRule type="cellIs" dxfId="5625" priority="517" operator="greaterThanOrEqual">
      <formula>1.521</formula>
    </cfRule>
    <cfRule type="cellIs" dxfId="5624" priority="518" operator="between">
      <formula>0.001</formula>
      <formula>1.51</formula>
    </cfRule>
  </conditionalFormatting>
  <conditionalFormatting sqref="B380">
    <cfRule type="cellIs" dxfId="5623" priority="515" operator="greaterThanOrEqual">
      <formula>1.521</formula>
    </cfRule>
    <cfRule type="cellIs" dxfId="5622" priority="516" operator="between">
      <formula>0.001</formula>
      <formula>1.51</formula>
    </cfRule>
  </conditionalFormatting>
  <conditionalFormatting sqref="B381">
    <cfRule type="cellIs" dxfId="5621" priority="513" operator="greaterThanOrEqual">
      <formula>1.521</formula>
    </cfRule>
    <cfRule type="cellIs" dxfId="5620" priority="514" operator="between">
      <formula>0.001</formula>
      <formula>1.51</formula>
    </cfRule>
  </conditionalFormatting>
  <conditionalFormatting sqref="B382">
    <cfRule type="cellIs" dxfId="5619" priority="511" operator="greaterThanOrEqual">
      <formula>1.521</formula>
    </cfRule>
    <cfRule type="cellIs" dxfId="5618" priority="512" operator="between">
      <formula>0.001</formula>
      <formula>1.51</formula>
    </cfRule>
  </conditionalFormatting>
  <conditionalFormatting sqref="B383">
    <cfRule type="cellIs" dxfId="5617" priority="509" operator="greaterThanOrEqual">
      <formula>1.521</formula>
    </cfRule>
    <cfRule type="cellIs" dxfId="5616" priority="510" operator="between">
      <formula>0.001</formula>
      <formula>1.51</formula>
    </cfRule>
  </conditionalFormatting>
  <conditionalFormatting sqref="B384">
    <cfRule type="cellIs" dxfId="5615" priority="507" operator="greaterThanOrEqual">
      <formula>1.521</formula>
    </cfRule>
    <cfRule type="cellIs" dxfId="5614" priority="508" operator="between">
      <formula>0.001</formula>
      <formula>1.51</formula>
    </cfRule>
  </conditionalFormatting>
  <conditionalFormatting sqref="B385">
    <cfRule type="cellIs" dxfId="5613" priority="505" operator="greaterThanOrEqual">
      <formula>1.521</formula>
    </cfRule>
    <cfRule type="cellIs" dxfId="5612" priority="506" operator="between">
      <formula>0.001</formula>
      <formula>1.51</formula>
    </cfRule>
  </conditionalFormatting>
  <conditionalFormatting sqref="B386">
    <cfRule type="cellIs" dxfId="5611" priority="503" operator="greaterThanOrEqual">
      <formula>1.521</formula>
    </cfRule>
    <cfRule type="cellIs" dxfId="5610" priority="504" operator="between">
      <formula>0.001</formula>
      <formula>1.51</formula>
    </cfRule>
  </conditionalFormatting>
  <conditionalFormatting sqref="B387">
    <cfRule type="cellIs" dxfId="5609" priority="501" operator="greaterThanOrEqual">
      <formula>1.521</formula>
    </cfRule>
    <cfRule type="cellIs" dxfId="5608" priority="502" operator="between">
      <formula>0.001</formula>
      <formula>1.51</formula>
    </cfRule>
  </conditionalFormatting>
  <conditionalFormatting sqref="B389">
    <cfRule type="cellIs" dxfId="5607" priority="499" operator="greaterThanOrEqual">
      <formula>1.521</formula>
    </cfRule>
    <cfRule type="cellIs" dxfId="5606" priority="500" operator="between">
      <formula>0.001</formula>
      <formula>1.51</formula>
    </cfRule>
  </conditionalFormatting>
  <conditionalFormatting sqref="B390">
    <cfRule type="cellIs" dxfId="5605" priority="497" operator="greaterThanOrEqual">
      <formula>1.521</formula>
    </cfRule>
    <cfRule type="cellIs" dxfId="5604" priority="498" operator="between">
      <formula>0.001</formula>
      <formula>1.51</formula>
    </cfRule>
  </conditionalFormatting>
  <conditionalFormatting sqref="B391">
    <cfRule type="cellIs" dxfId="5603" priority="495" operator="greaterThanOrEqual">
      <formula>1.521</formula>
    </cfRule>
    <cfRule type="cellIs" dxfId="5602" priority="496" operator="between">
      <formula>0.001</formula>
      <formula>1.51</formula>
    </cfRule>
  </conditionalFormatting>
  <conditionalFormatting sqref="B392">
    <cfRule type="cellIs" dxfId="5601" priority="493" operator="greaterThanOrEqual">
      <formula>1.521</formula>
    </cfRule>
    <cfRule type="cellIs" dxfId="5600" priority="494" operator="between">
      <formula>0.001</formula>
      <formula>1.51</formula>
    </cfRule>
  </conditionalFormatting>
  <conditionalFormatting sqref="B393">
    <cfRule type="cellIs" dxfId="5599" priority="491" operator="greaterThanOrEqual">
      <formula>1.521</formula>
    </cfRule>
    <cfRule type="cellIs" dxfId="5598" priority="492" operator="between">
      <formula>0.001</formula>
      <formula>1.51</formula>
    </cfRule>
  </conditionalFormatting>
  <conditionalFormatting sqref="B395">
    <cfRule type="cellIs" dxfId="5597" priority="489" operator="greaterThanOrEqual">
      <formula>1.521</formula>
    </cfRule>
    <cfRule type="cellIs" dxfId="5596" priority="490" operator="between">
      <formula>0.001</formula>
      <formula>1.51</formula>
    </cfRule>
  </conditionalFormatting>
  <conditionalFormatting sqref="B396">
    <cfRule type="cellIs" dxfId="5595" priority="487" operator="greaterThanOrEqual">
      <formula>1.521</formula>
    </cfRule>
    <cfRule type="cellIs" dxfId="5594" priority="488" operator="between">
      <formula>0.001</formula>
      <formula>1.51</formula>
    </cfRule>
  </conditionalFormatting>
  <conditionalFormatting sqref="B397">
    <cfRule type="cellIs" dxfId="5593" priority="485" operator="greaterThanOrEqual">
      <formula>1.521</formula>
    </cfRule>
    <cfRule type="cellIs" dxfId="5592" priority="486" operator="between">
      <formula>0.001</formula>
      <formula>1.51</formula>
    </cfRule>
  </conditionalFormatting>
  <conditionalFormatting sqref="B398">
    <cfRule type="cellIs" dxfId="5591" priority="483" operator="greaterThanOrEqual">
      <formula>1.521</formula>
    </cfRule>
    <cfRule type="cellIs" dxfId="5590" priority="484" operator="between">
      <formula>0.001</formula>
      <formula>1.51</formula>
    </cfRule>
  </conditionalFormatting>
  <conditionalFormatting sqref="B399">
    <cfRule type="cellIs" dxfId="5589" priority="481" operator="greaterThanOrEqual">
      <formula>1.521</formula>
    </cfRule>
    <cfRule type="cellIs" dxfId="5588" priority="482" operator="between">
      <formula>0.001</formula>
      <formula>1.51</formula>
    </cfRule>
  </conditionalFormatting>
  <conditionalFormatting sqref="B400">
    <cfRule type="cellIs" dxfId="5587" priority="479" operator="greaterThanOrEqual">
      <formula>1.521</formula>
    </cfRule>
    <cfRule type="cellIs" dxfId="5586" priority="480" operator="between">
      <formula>0.001</formula>
      <formula>1.51</formula>
    </cfRule>
  </conditionalFormatting>
  <conditionalFormatting sqref="B401">
    <cfRule type="cellIs" dxfId="5585" priority="477" operator="greaterThanOrEqual">
      <formula>1.521</formula>
    </cfRule>
    <cfRule type="cellIs" dxfId="5584" priority="478" operator="between">
      <formula>0.001</formula>
      <formula>1.51</formula>
    </cfRule>
  </conditionalFormatting>
  <conditionalFormatting sqref="B402">
    <cfRule type="cellIs" dxfId="5583" priority="475" operator="greaterThanOrEqual">
      <formula>1.521</formula>
    </cfRule>
    <cfRule type="cellIs" dxfId="5582" priority="476" operator="between">
      <formula>0.001</formula>
      <formula>1.51</formula>
    </cfRule>
  </conditionalFormatting>
  <conditionalFormatting sqref="B403">
    <cfRule type="cellIs" dxfId="5581" priority="473" operator="greaterThanOrEqual">
      <formula>1.521</formula>
    </cfRule>
    <cfRule type="cellIs" dxfId="5580" priority="474" operator="between">
      <formula>0.001</formula>
      <formula>1.51</formula>
    </cfRule>
  </conditionalFormatting>
  <conditionalFormatting sqref="B404">
    <cfRule type="cellIs" dxfId="5579" priority="471" operator="greaterThanOrEqual">
      <formula>1.521</formula>
    </cfRule>
    <cfRule type="cellIs" dxfId="5578" priority="472" operator="between">
      <formula>0.001</formula>
      <formula>1.51</formula>
    </cfRule>
  </conditionalFormatting>
  <conditionalFormatting sqref="B405">
    <cfRule type="cellIs" dxfId="5577" priority="469" operator="greaterThanOrEqual">
      <formula>1.521</formula>
    </cfRule>
    <cfRule type="cellIs" dxfId="5576" priority="470" operator="between">
      <formula>0.001</formula>
      <formula>1.51</formula>
    </cfRule>
  </conditionalFormatting>
  <conditionalFormatting sqref="B406">
    <cfRule type="cellIs" dxfId="5575" priority="467" operator="greaterThanOrEqual">
      <formula>1.521</formula>
    </cfRule>
    <cfRule type="cellIs" dxfId="5574" priority="468" operator="between">
      <formula>0.001</formula>
      <formula>1.51</formula>
    </cfRule>
  </conditionalFormatting>
  <conditionalFormatting sqref="B407">
    <cfRule type="cellIs" dxfId="5573" priority="465" operator="greaterThanOrEqual">
      <formula>1.521</formula>
    </cfRule>
    <cfRule type="cellIs" dxfId="5572" priority="466" operator="between">
      <formula>0.001</formula>
      <formula>1.51</formula>
    </cfRule>
  </conditionalFormatting>
  <conditionalFormatting sqref="B408">
    <cfRule type="cellIs" dxfId="5571" priority="463" operator="greaterThanOrEqual">
      <formula>1.521</formula>
    </cfRule>
    <cfRule type="cellIs" dxfId="5570" priority="464" operator="between">
      <formula>0.001</formula>
      <formula>1.51</formula>
    </cfRule>
  </conditionalFormatting>
  <conditionalFormatting sqref="B409">
    <cfRule type="cellIs" dxfId="5569" priority="461" operator="greaterThanOrEqual">
      <formula>1.521</formula>
    </cfRule>
    <cfRule type="cellIs" dxfId="5568" priority="462" operator="between">
      <formula>0.001</formula>
      <formula>1.51</formula>
    </cfRule>
  </conditionalFormatting>
  <conditionalFormatting sqref="B410">
    <cfRule type="cellIs" dxfId="5567" priority="459" operator="greaterThanOrEqual">
      <formula>1.521</formula>
    </cfRule>
    <cfRule type="cellIs" dxfId="5566" priority="460" operator="between">
      <formula>0.001</formula>
      <formula>1.51</formula>
    </cfRule>
  </conditionalFormatting>
  <conditionalFormatting sqref="B412">
    <cfRule type="cellIs" dxfId="5565" priority="457" operator="greaterThanOrEqual">
      <formula>1.521</formula>
    </cfRule>
    <cfRule type="cellIs" dxfId="5564" priority="458" operator="between">
      <formula>0.001</formula>
      <formula>1.51</formula>
    </cfRule>
  </conditionalFormatting>
  <conditionalFormatting sqref="B413">
    <cfRule type="cellIs" dxfId="5563" priority="455" operator="greaterThanOrEqual">
      <formula>1.521</formula>
    </cfRule>
    <cfRule type="cellIs" dxfId="5562" priority="456" operator="between">
      <formula>0.001</formula>
      <formula>1.51</formula>
    </cfRule>
  </conditionalFormatting>
  <conditionalFormatting sqref="B414">
    <cfRule type="cellIs" dxfId="5561" priority="453" operator="greaterThanOrEqual">
      <formula>1.521</formula>
    </cfRule>
    <cfRule type="cellIs" dxfId="5560" priority="454" operator="between">
      <formula>0.001</formula>
      <formula>1.51</formula>
    </cfRule>
  </conditionalFormatting>
  <conditionalFormatting sqref="B415:B418">
    <cfRule type="cellIs" dxfId="5559" priority="451" operator="greaterThanOrEqual">
      <formula>1.521</formula>
    </cfRule>
    <cfRule type="cellIs" dxfId="5558" priority="452" operator="between">
      <formula>0.001</formula>
      <formula>1.51</formula>
    </cfRule>
  </conditionalFormatting>
  <conditionalFormatting sqref="B419">
    <cfRule type="cellIs" dxfId="5557" priority="449" operator="greaterThanOrEqual">
      <formula>1.521</formula>
    </cfRule>
    <cfRule type="cellIs" dxfId="5556" priority="450" operator="between">
      <formula>0.001</formula>
      <formula>1.51</formula>
    </cfRule>
  </conditionalFormatting>
  <conditionalFormatting sqref="B420">
    <cfRule type="cellIs" dxfId="5555" priority="447" operator="greaterThanOrEqual">
      <formula>1.521</formula>
    </cfRule>
    <cfRule type="cellIs" dxfId="5554" priority="448" operator="between">
      <formula>0.001</formula>
      <formula>1.51</formula>
    </cfRule>
  </conditionalFormatting>
  <conditionalFormatting sqref="B437:B439">
    <cfRule type="cellIs" dxfId="5553" priority="445" operator="greaterThanOrEqual">
      <formula>1.521</formula>
    </cfRule>
    <cfRule type="cellIs" dxfId="5552" priority="446" operator="between">
      <formula>0.001</formula>
      <formula>1.51</formula>
    </cfRule>
  </conditionalFormatting>
  <conditionalFormatting sqref="B421:B436">
    <cfRule type="cellIs" dxfId="5551" priority="443" operator="greaterThanOrEqual">
      <formula>1.521</formula>
    </cfRule>
    <cfRule type="cellIs" dxfId="5550" priority="444" operator="between">
      <formula>0.001</formula>
      <formula>1.51</formula>
    </cfRule>
  </conditionalFormatting>
  <conditionalFormatting sqref="B441">
    <cfRule type="cellIs" dxfId="5549" priority="441" operator="greaterThanOrEqual">
      <formula>1.521</formula>
    </cfRule>
    <cfRule type="cellIs" dxfId="5548" priority="442" operator="between">
      <formula>0.001</formula>
      <formula>1.51</formula>
    </cfRule>
  </conditionalFormatting>
  <conditionalFormatting sqref="B442">
    <cfRule type="cellIs" dxfId="5547" priority="439" operator="greaterThanOrEqual">
      <formula>1.521</formula>
    </cfRule>
    <cfRule type="cellIs" dxfId="5546" priority="440" operator="between">
      <formula>0.001</formula>
      <formula>1.51</formula>
    </cfRule>
  </conditionalFormatting>
  <conditionalFormatting sqref="B443">
    <cfRule type="cellIs" dxfId="5545" priority="437" operator="greaterThanOrEqual">
      <formula>1.521</formula>
    </cfRule>
    <cfRule type="cellIs" dxfId="5544" priority="438" operator="between">
      <formula>0.001</formula>
      <formula>1.51</formula>
    </cfRule>
  </conditionalFormatting>
  <conditionalFormatting sqref="B444">
    <cfRule type="cellIs" dxfId="5543" priority="435" operator="greaterThanOrEqual">
      <formula>1.521</formula>
    </cfRule>
    <cfRule type="cellIs" dxfId="5542" priority="436" operator="between">
      <formula>0.001</formula>
      <formula>1.51</formula>
    </cfRule>
  </conditionalFormatting>
  <conditionalFormatting sqref="B445">
    <cfRule type="cellIs" dxfId="5541" priority="433" operator="greaterThanOrEqual">
      <formula>1.521</formula>
    </cfRule>
    <cfRule type="cellIs" dxfId="5540" priority="434" operator="between">
      <formula>0.001</formula>
      <formula>1.51</formula>
    </cfRule>
  </conditionalFormatting>
  <conditionalFormatting sqref="B446">
    <cfRule type="cellIs" dxfId="5539" priority="431" operator="greaterThanOrEqual">
      <formula>1.521</formula>
    </cfRule>
    <cfRule type="cellIs" dxfId="5538" priority="432" operator="between">
      <formula>0.001</formula>
      <formula>1.51</formula>
    </cfRule>
  </conditionalFormatting>
  <conditionalFormatting sqref="B448">
    <cfRule type="cellIs" dxfId="5537" priority="429" operator="greaterThanOrEqual">
      <formula>1.521</formula>
    </cfRule>
    <cfRule type="cellIs" dxfId="5536" priority="430" operator="between">
      <formula>0.001</formula>
      <formula>1.51</formula>
    </cfRule>
  </conditionalFormatting>
  <conditionalFormatting sqref="B449">
    <cfRule type="cellIs" dxfId="5535" priority="427" operator="greaterThanOrEqual">
      <formula>1.521</formula>
    </cfRule>
    <cfRule type="cellIs" dxfId="5534" priority="428" operator="between">
      <formula>0.001</formula>
      <formula>1.51</formula>
    </cfRule>
  </conditionalFormatting>
  <conditionalFormatting sqref="B451">
    <cfRule type="cellIs" dxfId="5533" priority="425" operator="greaterThanOrEqual">
      <formula>1.521</formula>
    </cfRule>
    <cfRule type="cellIs" dxfId="5532" priority="426" operator="between">
      <formula>0.001</formula>
      <formula>1.51</formula>
    </cfRule>
  </conditionalFormatting>
  <conditionalFormatting sqref="B452">
    <cfRule type="cellIs" dxfId="5531" priority="423" operator="greaterThanOrEqual">
      <formula>1.521</formula>
    </cfRule>
    <cfRule type="cellIs" dxfId="5530" priority="424" operator="between">
      <formula>0.001</formula>
      <formula>1.51</formula>
    </cfRule>
  </conditionalFormatting>
  <conditionalFormatting sqref="B454">
    <cfRule type="cellIs" dxfId="5529" priority="421" operator="greaterThanOrEqual">
      <formula>1.521</formula>
    </cfRule>
    <cfRule type="cellIs" dxfId="5528" priority="422" operator="between">
      <formula>0.001</formula>
      <formula>1.51</formula>
    </cfRule>
  </conditionalFormatting>
  <conditionalFormatting sqref="B455">
    <cfRule type="cellIs" dxfId="5527" priority="419" operator="greaterThanOrEqual">
      <formula>1.521</formula>
    </cfRule>
    <cfRule type="cellIs" dxfId="5526" priority="420" operator="between">
      <formula>0.001</formula>
      <formula>1.51</formula>
    </cfRule>
  </conditionalFormatting>
  <conditionalFormatting sqref="C456:H456">
    <cfRule type="cellIs" dxfId="5525" priority="417" operator="greaterThanOrEqual">
      <formula>1.5</formula>
    </cfRule>
    <cfRule type="cellIs" dxfId="5524" priority="418" operator="between">
      <formula>0.0001</formula>
      <formula>1.495</formula>
    </cfRule>
  </conditionalFormatting>
  <conditionalFormatting sqref="B456">
    <cfRule type="cellIs" dxfId="5523" priority="415" operator="greaterThanOrEqual">
      <formula>1.521</formula>
    </cfRule>
    <cfRule type="cellIs" dxfId="5522" priority="416" operator="between">
      <formula>0.001</formula>
      <formula>1.51</formula>
    </cfRule>
  </conditionalFormatting>
  <conditionalFormatting sqref="B457">
    <cfRule type="cellIs" dxfId="5521" priority="413" operator="greaterThanOrEqual">
      <formula>1.521</formula>
    </cfRule>
    <cfRule type="cellIs" dxfId="5520" priority="414" operator="between">
      <formula>0.001</formula>
      <formula>1.51</formula>
    </cfRule>
  </conditionalFormatting>
  <conditionalFormatting sqref="B459">
    <cfRule type="cellIs" dxfId="5519" priority="411" operator="greaterThanOrEqual">
      <formula>1.521</formula>
    </cfRule>
    <cfRule type="cellIs" dxfId="5518" priority="412" operator="between">
      <formula>0.001</formula>
      <formula>1.51</formula>
    </cfRule>
  </conditionalFormatting>
  <conditionalFormatting sqref="B460">
    <cfRule type="cellIs" dxfId="5517" priority="409" operator="greaterThanOrEqual">
      <formula>1.521</formula>
    </cfRule>
    <cfRule type="cellIs" dxfId="5516" priority="410" operator="between">
      <formula>0.001</formula>
      <formula>1.51</formula>
    </cfRule>
  </conditionalFormatting>
  <conditionalFormatting sqref="B462">
    <cfRule type="cellIs" dxfId="5515" priority="407" operator="greaterThanOrEqual">
      <formula>1.521</formula>
    </cfRule>
    <cfRule type="cellIs" dxfId="5514" priority="408" operator="between">
      <formula>0.001</formula>
      <formula>1.51</formula>
    </cfRule>
  </conditionalFormatting>
  <conditionalFormatting sqref="B463">
    <cfRule type="cellIs" dxfId="5513" priority="405" operator="greaterThanOrEqual">
      <formula>1.521</formula>
    </cfRule>
    <cfRule type="cellIs" dxfId="5512" priority="406" operator="between">
      <formula>0.001</formula>
      <formula>1.51</formula>
    </cfRule>
  </conditionalFormatting>
  <conditionalFormatting sqref="B465">
    <cfRule type="cellIs" dxfId="5511" priority="403" operator="greaterThanOrEqual">
      <formula>1.521</formula>
    </cfRule>
    <cfRule type="cellIs" dxfId="5510" priority="404" operator="between">
      <formula>0.001</formula>
      <formula>1.51</formula>
    </cfRule>
  </conditionalFormatting>
  <conditionalFormatting sqref="B466">
    <cfRule type="cellIs" dxfId="5509" priority="401" operator="greaterThanOrEqual">
      <formula>1.521</formula>
    </cfRule>
    <cfRule type="cellIs" dxfId="5508" priority="402" operator="between">
      <formula>0.001</formula>
      <formula>1.51</formula>
    </cfRule>
  </conditionalFormatting>
  <conditionalFormatting sqref="B467">
    <cfRule type="cellIs" dxfId="5507" priority="399" operator="greaterThanOrEqual">
      <formula>1.521</formula>
    </cfRule>
    <cfRule type="cellIs" dxfId="5506" priority="400" operator="between">
      <formula>0.001</formula>
      <formula>1.51</formula>
    </cfRule>
  </conditionalFormatting>
  <conditionalFormatting sqref="B468">
    <cfRule type="cellIs" dxfId="5505" priority="397" operator="greaterThanOrEqual">
      <formula>1.521</formula>
    </cfRule>
    <cfRule type="cellIs" dxfId="5504" priority="398" operator="between">
      <formula>0.001</formula>
      <formula>1.51</formula>
    </cfRule>
  </conditionalFormatting>
  <conditionalFormatting sqref="B469">
    <cfRule type="cellIs" dxfId="5503" priority="395" operator="greaterThanOrEqual">
      <formula>1.521</formula>
    </cfRule>
    <cfRule type="cellIs" dxfId="5502" priority="396" operator="between">
      <formula>0.001</formula>
      <formula>1.51</formula>
    </cfRule>
  </conditionalFormatting>
  <conditionalFormatting sqref="B470">
    <cfRule type="cellIs" dxfId="5501" priority="393" operator="greaterThanOrEqual">
      <formula>1.521</formula>
    </cfRule>
    <cfRule type="cellIs" dxfId="5500" priority="394" operator="between">
      <formula>0.001</formula>
      <formula>1.51</formula>
    </cfRule>
  </conditionalFormatting>
  <conditionalFormatting sqref="B471">
    <cfRule type="cellIs" dxfId="5499" priority="391" operator="greaterThanOrEqual">
      <formula>1.521</formula>
    </cfRule>
    <cfRule type="cellIs" dxfId="5498" priority="392" operator="between">
      <formula>0.001</formula>
      <formula>1.51</formula>
    </cfRule>
  </conditionalFormatting>
  <conditionalFormatting sqref="B473">
    <cfRule type="cellIs" dxfId="5497" priority="389" operator="greaterThanOrEqual">
      <formula>1.521</formula>
    </cfRule>
    <cfRule type="cellIs" dxfId="5496" priority="390" operator="between">
      <formula>0.001</formula>
      <formula>1.51</formula>
    </cfRule>
  </conditionalFormatting>
  <conditionalFormatting sqref="B474">
    <cfRule type="cellIs" dxfId="5495" priority="387" operator="greaterThanOrEqual">
      <formula>1.521</formula>
    </cfRule>
    <cfRule type="cellIs" dxfId="5494" priority="388" operator="between">
      <formula>0.001</formula>
      <formula>1.51</formula>
    </cfRule>
  </conditionalFormatting>
  <conditionalFormatting sqref="B476">
    <cfRule type="cellIs" dxfId="5493" priority="385" operator="greaterThanOrEqual">
      <formula>1.521</formula>
    </cfRule>
    <cfRule type="cellIs" dxfId="5492" priority="386" operator="between">
      <formula>0.001</formula>
      <formula>1.51</formula>
    </cfRule>
  </conditionalFormatting>
  <conditionalFormatting sqref="B477">
    <cfRule type="cellIs" dxfId="5491" priority="383" operator="greaterThanOrEqual">
      <formula>1.521</formula>
    </cfRule>
    <cfRule type="cellIs" dxfId="5490" priority="384" operator="between">
      <formula>0.001</formula>
      <formula>1.51</formula>
    </cfRule>
  </conditionalFormatting>
  <conditionalFormatting sqref="B479">
    <cfRule type="cellIs" dxfId="5489" priority="381" operator="greaterThanOrEqual">
      <formula>1.521</formula>
    </cfRule>
    <cfRule type="cellIs" dxfId="5488" priority="382" operator="between">
      <formula>0.001</formula>
      <formula>1.51</formula>
    </cfRule>
  </conditionalFormatting>
  <conditionalFormatting sqref="B480">
    <cfRule type="cellIs" dxfId="5487" priority="379" operator="greaterThanOrEqual">
      <formula>1.521</formula>
    </cfRule>
    <cfRule type="cellIs" dxfId="5486" priority="380" operator="between">
      <formula>0.001</formula>
      <formula>1.51</formula>
    </cfRule>
  </conditionalFormatting>
  <conditionalFormatting sqref="B481">
    <cfRule type="cellIs" dxfId="5485" priority="377" operator="greaterThanOrEqual">
      <formula>1.521</formula>
    </cfRule>
    <cfRule type="cellIs" dxfId="5484" priority="378" operator="between">
      <formula>0.001</formula>
      <formula>1.51</formula>
    </cfRule>
  </conditionalFormatting>
  <conditionalFormatting sqref="B482">
    <cfRule type="cellIs" dxfId="5483" priority="375" operator="greaterThanOrEqual">
      <formula>1.521</formula>
    </cfRule>
    <cfRule type="cellIs" dxfId="5482" priority="376" operator="between">
      <formula>0.001</formula>
      <formula>1.51</formula>
    </cfRule>
  </conditionalFormatting>
  <conditionalFormatting sqref="B484">
    <cfRule type="cellIs" dxfId="5481" priority="373" operator="greaterThanOrEqual">
      <formula>1.521</formula>
    </cfRule>
    <cfRule type="cellIs" dxfId="5480" priority="374" operator="between">
      <formula>0.001</formula>
      <formula>1.51</formula>
    </cfRule>
  </conditionalFormatting>
  <conditionalFormatting sqref="B485">
    <cfRule type="cellIs" dxfId="5479" priority="371" operator="greaterThanOrEqual">
      <formula>1.521</formula>
    </cfRule>
    <cfRule type="cellIs" dxfId="5478" priority="372" operator="between">
      <formula>0.001</formula>
      <formula>1.51</formula>
    </cfRule>
  </conditionalFormatting>
  <conditionalFormatting sqref="B487">
    <cfRule type="cellIs" dxfId="5477" priority="369" operator="greaterThanOrEqual">
      <formula>1.521</formula>
    </cfRule>
    <cfRule type="cellIs" dxfId="5476" priority="370" operator="between">
      <formula>0.001</formula>
      <formula>1.51</formula>
    </cfRule>
  </conditionalFormatting>
  <conditionalFormatting sqref="B488">
    <cfRule type="cellIs" dxfId="5475" priority="367" operator="greaterThanOrEqual">
      <formula>1.521</formula>
    </cfRule>
    <cfRule type="cellIs" dxfId="5474" priority="368" operator="between">
      <formula>0.001</formula>
      <formula>1.51</formula>
    </cfRule>
  </conditionalFormatting>
  <conditionalFormatting sqref="B490">
    <cfRule type="cellIs" dxfId="5473" priority="365" operator="greaterThanOrEqual">
      <formula>1.521</formula>
    </cfRule>
    <cfRule type="cellIs" dxfId="5472" priority="366" operator="between">
      <formula>0.001</formula>
      <formula>1.51</formula>
    </cfRule>
  </conditionalFormatting>
  <conditionalFormatting sqref="B491">
    <cfRule type="cellIs" dxfId="5471" priority="363" operator="greaterThanOrEqual">
      <formula>1.521</formula>
    </cfRule>
    <cfRule type="cellIs" dxfId="5470" priority="364" operator="between">
      <formula>0.001</formula>
      <formula>1.51</formula>
    </cfRule>
  </conditionalFormatting>
  <conditionalFormatting sqref="B492">
    <cfRule type="cellIs" dxfId="5469" priority="361" operator="greaterThanOrEqual">
      <formula>1.521</formula>
    </cfRule>
    <cfRule type="cellIs" dxfId="5468" priority="362" operator="between">
      <formula>0.001</formula>
      <formula>1.51</formula>
    </cfRule>
  </conditionalFormatting>
  <conditionalFormatting sqref="B493">
    <cfRule type="cellIs" dxfId="5467" priority="359" operator="greaterThanOrEqual">
      <formula>1.521</formula>
    </cfRule>
    <cfRule type="cellIs" dxfId="5466" priority="360" operator="between">
      <formula>0.001</formula>
      <formula>1.51</formula>
    </cfRule>
  </conditionalFormatting>
  <conditionalFormatting sqref="B495">
    <cfRule type="cellIs" dxfId="5465" priority="357" operator="greaterThanOrEqual">
      <formula>1.521</formula>
    </cfRule>
    <cfRule type="cellIs" dxfId="5464" priority="358" operator="between">
      <formula>0.001</formula>
      <formula>1.51</formula>
    </cfRule>
  </conditionalFormatting>
  <conditionalFormatting sqref="B496">
    <cfRule type="cellIs" dxfId="5463" priority="355" operator="greaterThanOrEqual">
      <formula>1.521</formula>
    </cfRule>
    <cfRule type="cellIs" dxfId="5462" priority="356" operator="between">
      <formula>0.001</formula>
      <formula>1.51</formula>
    </cfRule>
  </conditionalFormatting>
  <conditionalFormatting sqref="B498">
    <cfRule type="cellIs" dxfId="5461" priority="353" operator="greaterThanOrEqual">
      <formula>1.521</formula>
    </cfRule>
    <cfRule type="cellIs" dxfId="5460" priority="354" operator="between">
      <formula>0.001</formula>
      <formula>1.51</formula>
    </cfRule>
  </conditionalFormatting>
  <conditionalFormatting sqref="B499">
    <cfRule type="cellIs" dxfId="5459" priority="351" operator="greaterThanOrEqual">
      <formula>1.521</formula>
    </cfRule>
    <cfRule type="cellIs" dxfId="5458" priority="352" operator="between">
      <formula>0.001</formula>
      <formula>1.51</formula>
    </cfRule>
  </conditionalFormatting>
  <conditionalFormatting sqref="B501">
    <cfRule type="cellIs" dxfId="5457" priority="349" operator="greaterThanOrEqual">
      <formula>1.521</formula>
    </cfRule>
    <cfRule type="cellIs" dxfId="5456" priority="350" operator="between">
      <formula>0.001</formula>
      <formula>1.51</formula>
    </cfRule>
  </conditionalFormatting>
  <conditionalFormatting sqref="B502">
    <cfRule type="cellIs" dxfId="5455" priority="347" operator="greaterThanOrEqual">
      <formula>1.521</formula>
    </cfRule>
    <cfRule type="cellIs" dxfId="5454" priority="348" operator="between">
      <formula>0.001</formula>
      <formula>1.51</formula>
    </cfRule>
  </conditionalFormatting>
  <conditionalFormatting sqref="B503">
    <cfRule type="cellIs" dxfId="5453" priority="345" operator="greaterThanOrEqual">
      <formula>1.521</formula>
    </cfRule>
    <cfRule type="cellIs" dxfId="5452" priority="346" operator="between">
      <formula>0.001</formula>
      <formula>1.51</formula>
    </cfRule>
  </conditionalFormatting>
  <conditionalFormatting sqref="B504">
    <cfRule type="cellIs" dxfId="5451" priority="343" operator="greaterThanOrEqual">
      <formula>1.521</formula>
    </cfRule>
    <cfRule type="cellIs" dxfId="5450" priority="344" operator="between">
      <formula>0.001</formula>
      <formula>1.51</formula>
    </cfRule>
  </conditionalFormatting>
  <conditionalFormatting sqref="B505">
    <cfRule type="cellIs" dxfId="5449" priority="341" operator="greaterThanOrEqual">
      <formula>1.521</formula>
    </cfRule>
    <cfRule type="cellIs" dxfId="5448" priority="342" operator="between">
      <formula>0.001</formula>
      <formula>1.51</formula>
    </cfRule>
  </conditionalFormatting>
  <conditionalFormatting sqref="B506">
    <cfRule type="cellIs" dxfId="5447" priority="339" operator="greaterThanOrEqual">
      <formula>1.521</formula>
    </cfRule>
    <cfRule type="cellIs" dxfId="5446" priority="340" operator="between">
      <formula>0.001</formula>
      <formula>1.51</formula>
    </cfRule>
  </conditionalFormatting>
  <conditionalFormatting sqref="B507">
    <cfRule type="cellIs" dxfId="5445" priority="337" operator="greaterThanOrEqual">
      <formula>1.521</formula>
    </cfRule>
    <cfRule type="cellIs" dxfId="5444" priority="338" operator="between">
      <formula>0.001</formula>
      <formula>1.51</formula>
    </cfRule>
  </conditionalFormatting>
  <conditionalFormatting sqref="B509">
    <cfRule type="cellIs" dxfId="5443" priority="335" operator="greaterThanOrEqual">
      <formula>1.521</formula>
    </cfRule>
    <cfRule type="cellIs" dxfId="5442" priority="336" operator="between">
      <formula>0.001</formula>
      <formula>1.51</formula>
    </cfRule>
  </conditionalFormatting>
  <conditionalFormatting sqref="B510">
    <cfRule type="cellIs" dxfId="5441" priority="333" operator="greaterThanOrEqual">
      <formula>1.521</formula>
    </cfRule>
    <cfRule type="cellIs" dxfId="5440" priority="334" operator="between">
      <formula>0.001</formula>
      <formula>1.51</formula>
    </cfRule>
  </conditionalFormatting>
  <conditionalFormatting sqref="B512">
    <cfRule type="cellIs" dxfId="5439" priority="331" operator="greaterThanOrEqual">
      <formula>1.521</formula>
    </cfRule>
    <cfRule type="cellIs" dxfId="5438" priority="332" operator="between">
      <formula>0.001</formula>
      <formula>1.51</formula>
    </cfRule>
  </conditionalFormatting>
  <conditionalFormatting sqref="B513">
    <cfRule type="cellIs" dxfId="5437" priority="329" operator="greaterThanOrEqual">
      <formula>1.521</formula>
    </cfRule>
    <cfRule type="cellIs" dxfId="5436" priority="330" operator="between">
      <formula>0.001</formula>
      <formula>1.51</formula>
    </cfRule>
  </conditionalFormatting>
  <conditionalFormatting sqref="B515">
    <cfRule type="cellIs" dxfId="5435" priority="327" operator="greaterThanOrEqual">
      <formula>1.521</formula>
    </cfRule>
    <cfRule type="cellIs" dxfId="5434" priority="328" operator="between">
      <formula>0.001</formula>
      <formula>1.51</formula>
    </cfRule>
  </conditionalFormatting>
  <conditionalFormatting sqref="B516">
    <cfRule type="cellIs" dxfId="5433" priority="325" operator="greaterThanOrEqual">
      <formula>1.521</formula>
    </cfRule>
    <cfRule type="cellIs" dxfId="5432" priority="326" operator="between">
      <formula>0.001</formula>
      <formula>1.51</formula>
    </cfRule>
  </conditionalFormatting>
  <conditionalFormatting sqref="B517">
    <cfRule type="cellIs" dxfId="5431" priority="323" operator="greaterThanOrEqual">
      <formula>1.521</formula>
    </cfRule>
    <cfRule type="cellIs" dxfId="5430" priority="324" operator="between">
      <formula>0.001</formula>
      <formula>1.51</formula>
    </cfRule>
  </conditionalFormatting>
  <conditionalFormatting sqref="B518">
    <cfRule type="cellIs" dxfId="5429" priority="321" operator="greaterThanOrEqual">
      <formula>1.521</formula>
    </cfRule>
    <cfRule type="cellIs" dxfId="5428" priority="322" operator="between">
      <formula>0.001</formula>
      <formula>1.51</formula>
    </cfRule>
  </conditionalFormatting>
  <conditionalFormatting sqref="B520">
    <cfRule type="cellIs" dxfId="5427" priority="319" operator="greaterThanOrEqual">
      <formula>1.521</formula>
    </cfRule>
    <cfRule type="cellIs" dxfId="5426" priority="320" operator="between">
      <formula>0.001</formula>
      <formula>1.51</formula>
    </cfRule>
  </conditionalFormatting>
  <conditionalFormatting sqref="B521">
    <cfRule type="cellIs" dxfId="5425" priority="317" operator="greaterThanOrEqual">
      <formula>1.521</formula>
    </cfRule>
    <cfRule type="cellIs" dxfId="5424" priority="318" operator="between">
      <formula>0.001</formula>
      <formula>1.51</formula>
    </cfRule>
  </conditionalFormatting>
  <conditionalFormatting sqref="B523">
    <cfRule type="cellIs" dxfId="5423" priority="315" operator="greaterThanOrEqual">
      <formula>1.521</formula>
    </cfRule>
    <cfRule type="cellIs" dxfId="5422" priority="316" operator="between">
      <formula>0.001</formula>
      <formula>1.51</formula>
    </cfRule>
  </conditionalFormatting>
  <conditionalFormatting sqref="B524">
    <cfRule type="cellIs" dxfId="5421" priority="313" operator="greaterThanOrEqual">
      <formula>1.521</formula>
    </cfRule>
    <cfRule type="cellIs" dxfId="5420" priority="314" operator="between">
      <formula>0.001</formula>
      <formula>1.51</formula>
    </cfRule>
  </conditionalFormatting>
  <conditionalFormatting sqref="B526">
    <cfRule type="cellIs" dxfId="5419" priority="311" operator="greaterThanOrEqual">
      <formula>1.521</formula>
    </cfRule>
    <cfRule type="cellIs" dxfId="5418" priority="312" operator="between">
      <formula>0.001</formula>
      <formula>1.51</formula>
    </cfRule>
  </conditionalFormatting>
  <conditionalFormatting sqref="B527">
    <cfRule type="cellIs" dxfId="5417" priority="309" operator="greaterThanOrEqual">
      <formula>1.521</formula>
    </cfRule>
    <cfRule type="cellIs" dxfId="5416" priority="310" operator="between">
      <formula>0.001</formula>
      <formula>1.51</formula>
    </cfRule>
  </conditionalFormatting>
  <conditionalFormatting sqref="B528">
    <cfRule type="cellIs" dxfId="5415" priority="307" operator="greaterThanOrEqual">
      <formula>1.521</formula>
    </cfRule>
    <cfRule type="cellIs" dxfId="5414" priority="308" operator="between">
      <formula>0.001</formula>
      <formula>1.51</formula>
    </cfRule>
  </conditionalFormatting>
  <conditionalFormatting sqref="B529">
    <cfRule type="cellIs" dxfId="5413" priority="305" operator="greaterThanOrEqual">
      <formula>1.521</formula>
    </cfRule>
    <cfRule type="cellIs" dxfId="5412" priority="306" operator="between">
      <formula>0.001</formula>
      <formula>1.51</formula>
    </cfRule>
  </conditionalFormatting>
  <conditionalFormatting sqref="B530">
    <cfRule type="cellIs" dxfId="5411" priority="303" operator="greaterThanOrEqual">
      <formula>1.521</formula>
    </cfRule>
    <cfRule type="cellIs" dxfId="5410" priority="304" operator="between">
      <formula>0.001</formula>
      <formula>1.51</formula>
    </cfRule>
  </conditionalFormatting>
  <conditionalFormatting sqref="B531">
    <cfRule type="cellIs" dxfId="5409" priority="301" operator="greaterThanOrEqual">
      <formula>1.521</formula>
    </cfRule>
    <cfRule type="cellIs" dxfId="5408" priority="302" operator="between">
      <formula>0.001</formula>
      <formula>1.51</formula>
    </cfRule>
  </conditionalFormatting>
  <conditionalFormatting sqref="B532">
    <cfRule type="cellIs" dxfId="5407" priority="299" operator="greaterThanOrEqual">
      <formula>1.521</formula>
    </cfRule>
    <cfRule type="cellIs" dxfId="5406" priority="300" operator="between">
      <formula>0.001</formula>
      <formula>1.51</formula>
    </cfRule>
  </conditionalFormatting>
  <conditionalFormatting sqref="B533">
    <cfRule type="cellIs" dxfId="5405" priority="297" operator="greaterThanOrEqual">
      <formula>1.521</formula>
    </cfRule>
    <cfRule type="cellIs" dxfId="5404" priority="298" operator="between">
      <formula>0.001</formula>
      <formula>1.51</formula>
    </cfRule>
  </conditionalFormatting>
  <conditionalFormatting sqref="B535">
    <cfRule type="cellIs" dxfId="5403" priority="295" operator="greaterThanOrEqual">
      <formula>1.521</formula>
    </cfRule>
    <cfRule type="cellIs" dxfId="5402" priority="296" operator="between">
      <formula>0.001</formula>
      <formula>1.51</formula>
    </cfRule>
  </conditionalFormatting>
  <conditionalFormatting sqref="B536">
    <cfRule type="cellIs" dxfId="5401" priority="293" operator="greaterThanOrEqual">
      <formula>1.521</formula>
    </cfRule>
    <cfRule type="cellIs" dxfId="5400" priority="294" operator="between">
      <formula>0.001</formula>
      <formula>1.51</formula>
    </cfRule>
  </conditionalFormatting>
  <conditionalFormatting sqref="B537">
    <cfRule type="cellIs" dxfId="5399" priority="291" operator="greaterThanOrEqual">
      <formula>1.521</formula>
    </cfRule>
    <cfRule type="cellIs" dxfId="5398" priority="292" operator="between">
      <formula>0.001</formula>
      <formula>1.51</formula>
    </cfRule>
  </conditionalFormatting>
  <conditionalFormatting sqref="B538:B539">
    <cfRule type="cellIs" dxfId="5397" priority="289" operator="greaterThanOrEqual">
      <formula>1.521</formula>
    </cfRule>
    <cfRule type="cellIs" dxfId="5396" priority="290" operator="between">
      <formula>0.001</formula>
      <formula>1.51</formula>
    </cfRule>
  </conditionalFormatting>
  <conditionalFormatting sqref="B540">
    <cfRule type="cellIs" dxfId="5395" priority="287" operator="greaterThanOrEqual">
      <formula>1.521</formula>
    </cfRule>
    <cfRule type="cellIs" dxfId="5394" priority="288" operator="between">
      <formula>0.001</formula>
      <formula>1.51</formula>
    </cfRule>
  </conditionalFormatting>
  <conditionalFormatting sqref="B541">
    <cfRule type="cellIs" dxfId="5393" priority="285" operator="greaterThanOrEqual">
      <formula>1.521</formula>
    </cfRule>
    <cfRule type="cellIs" dxfId="5392" priority="286" operator="between">
      <formula>0.001</formula>
      <formula>1.51</formula>
    </cfRule>
  </conditionalFormatting>
  <conditionalFormatting sqref="B544">
    <cfRule type="cellIs" dxfId="5391" priority="283" operator="greaterThanOrEqual">
      <formula>1.521</formula>
    </cfRule>
    <cfRule type="cellIs" dxfId="5390" priority="284" operator="between">
      <formula>0.001</formula>
      <formula>1.51</formula>
    </cfRule>
  </conditionalFormatting>
  <conditionalFormatting sqref="B543">
    <cfRule type="cellIs" dxfId="5389" priority="281" operator="greaterThanOrEqual">
      <formula>1.521</formula>
    </cfRule>
    <cfRule type="cellIs" dxfId="5388" priority="282" operator="between">
      <formula>0.001</formula>
      <formula>1.51</formula>
    </cfRule>
  </conditionalFormatting>
  <conditionalFormatting sqref="B546">
    <cfRule type="cellIs" dxfId="5387" priority="279" operator="greaterThanOrEqual">
      <formula>1.521</formula>
    </cfRule>
    <cfRule type="cellIs" dxfId="5386" priority="280" operator="between">
      <formula>0.001</formula>
      <formula>1.51</formula>
    </cfRule>
  </conditionalFormatting>
  <conditionalFormatting sqref="B547">
    <cfRule type="cellIs" dxfId="5385" priority="277" operator="greaterThanOrEqual">
      <formula>1.521</formula>
    </cfRule>
    <cfRule type="cellIs" dxfId="5384" priority="278" operator="between">
      <formula>0.001</formula>
      <formula>1.51</formula>
    </cfRule>
  </conditionalFormatting>
  <conditionalFormatting sqref="B548">
    <cfRule type="cellIs" dxfId="5383" priority="275" operator="greaterThanOrEqual">
      <formula>1.521</formula>
    </cfRule>
    <cfRule type="cellIs" dxfId="5382" priority="276" operator="between">
      <formula>0.001</formula>
      <formula>1.51</formula>
    </cfRule>
  </conditionalFormatting>
  <conditionalFormatting sqref="B549">
    <cfRule type="cellIs" dxfId="5381" priority="273" operator="greaterThanOrEqual">
      <formula>1.521</formula>
    </cfRule>
    <cfRule type="cellIs" dxfId="5380" priority="274" operator="between">
      <formula>0.001</formula>
      <formula>1.51</formula>
    </cfRule>
  </conditionalFormatting>
  <conditionalFormatting sqref="B550">
    <cfRule type="cellIs" dxfId="5379" priority="271" operator="greaterThanOrEqual">
      <formula>1.521</formula>
    </cfRule>
    <cfRule type="cellIs" dxfId="5378" priority="272" operator="between">
      <formula>0.001</formula>
      <formula>1.51</formula>
    </cfRule>
  </conditionalFormatting>
  <conditionalFormatting sqref="B551">
    <cfRule type="cellIs" dxfId="5377" priority="269" operator="greaterThanOrEqual">
      <formula>1.521</formula>
    </cfRule>
    <cfRule type="cellIs" dxfId="5376" priority="270" operator="between">
      <formula>0.001</formula>
      <formula>1.51</formula>
    </cfRule>
  </conditionalFormatting>
  <conditionalFormatting sqref="B552">
    <cfRule type="cellIs" dxfId="5375" priority="267" operator="greaterThanOrEqual">
      <formula>1.521</formula>
    </cfRule>
    <cfRule type="cellIs" dxfId="5374" priority="268" operator="between">
      <formula>0.001</formula>
      <formula>1.51</formula>
    </cfRule>
  </conditionalFormatting>
  <conditionalFormatting sqref="B554">
    <cfRule type="cellIs" dxfId="5373" priority="265" operator="greaterThanOrEqual">
      <formula>1.521</formula>
    </cfRule>
    <cfRule type="cellIs" dxfId="5372" priority="266" operator="between">
      <formula>0.001</formula>
      <formula>1.51</formula>
    </cfRule>
  </conditionalFormatting>
  <conditionalFormatting sqref="B555">
    <cfRule type="cellIs" dxfId="5371" priority="263" operator="greaterThanOrEqual">
      <formula>1.521</formula>
    </cfRule>
    <cfRule type="cellIs" dxfId="5370" priority="264" operator="between">
      <formula>0.001</formula>
      <formula>1.51</formula>
    </cfRule>
  </conditionalFormatting>
  <conditionalFormatting sqref="B557">
    <cfRule type="cellIs" dxfId="5369" priority="261" operator="greaterThanOrEqual">
      <formula>1.521</formula>
    </cfRule>
    <cfRule type="cellIs" dxfId="5368" priority="262" operator="between">
      <formula>0.001</formula>
      <formula>1.51</formula>
    </cfRule>
  </conditionalFormatting>
  <conditionalFormatting sqref="B558">
    <cfRule type="cellIs" dxfId="5367" priority="259" operator="greaterThanOrEqual">
      <formula>1.521</formula>
    </cfRule>
    <cfRule type="cellIs" dxfId="5366" priority="260" operator="between">
      <formula>0.001</formula>
      <formula>1.51</formula>
    </cfRule>
  </conditionalFormatting>
  <conditionalFormatting sqref="B560">
    <cfRule type="cellIs" dxfId="5365" priority="257" operator="greaterThanOrEqual">
      <formula>1.521</formula>
    </cfRule>
    <cfRule type="cellIs" dxfId="5364" priority="258" operator="between">
      <formula>0.001</formula>
      <formula>1.51</formula>
    </cfRule>
  </conditionalFormatting>
  <conditionalFormatting sqref="B562">
    <cfRule type="cellIs" dxfId="5363" priority="255" operator="greaterThanOrEqual">
      <formula>1.521</formula>
    </cfRule>
    <cfRule type="cellIs" dxfId="5362" priority="256" operator="between">
      <formula>0.001</formula>
      <formula>1.51</formula>
    </cfRule>
  </conditionalFormatting>
  <conditionalFormatting sqref="B564:B565">
    <cfRule type="cellIs" dxfId="5361" priority="253" operator="greaterThanOrEqual">
      <formula>1.521</formula>
    </cfRule>
    <cfRule type="cellIs" dxfId="5360" priority="254" operator="between">
      <formula>0.001</formula>
      <formula>1.51</formula>
    </cfRule>
  </conditionalFormatting>
  <conditionalFormatting sqref="B566">
    <cfRule type="cellIs" dxfId="5359" priority="251" operator="greaterThanOrEqual">
      <formula>1.521</formula>
    </cfRule>
    <cfRule type="cellIs" dxfId="5358" priority="252" operator="between">
      <formula>0.001</formula>
      <formula>1.51</formula>
    </cfRule>
  </conditionalFormatting>
  <conditionalFormatting sqref="B568">
    <cfRule type="cellIs" dxfId="5357" priority="249" operator="greaterThanOrEqual">
      <formula>1.521</formula>
    </cfRule>
    <cfRule type="cellIs" dxfId="5356" priority="250" operator="between">
      <formula>0.001</formula>
      <formula>1.51</formula>
    </cfRule>
  </conditionalFormatting>
  <conditionalFormatting sqref="B569">
    <cfRule type="cellIs" dxfId="5355" priority="247" operator="greaterThanOrEqual">
      <formula>1.521</formula>
    </cfRule>
    <cfRule type="cellIs" dxfId="5354" priority="248" operator="between">
      <formula>0.001</formula>
      <formula>1.51</formula>
    </cfRule>
  </conditionalFormatting>
  <conditionalFormatting sqref="B572">
    <cfRule type="cellIs" dxfId="5353" priority="245" operator="greaterThanOrEqual">
      <formula>1.521</formula>
    </cfRule>
    <cfRule type="cellIs" dxfId="5352" priority="246" operator="between">
      <formula>0.001</formula>
      <formula>1.51</formula>
    </cfRule>
  </conditionalFormatting>
  <conditionalFormatting sqref="B573">
    <cfRule type="cellIs" dxfId="5351" priority="243" operator="greaterThanOrEqual">
      <formula>1.521</formula>
    </cfRule>
    <cfRule type="cellIs" dxfId="5350" priority="244" operator="between">
      <formula>0.001</formula>
      <formula>1.51</formula>
    </cfRule>
  </conditionalFormatting>
  <conditionalFormatting sqref="B576">
    <cfRule type="cellIs" dxfId="5349" priority="241" operator="greaterThanOrEqual">
      <formula>1.521</formula>
    </cfRule>
    <cfRule type="cellIs" dxfId="5348" priority="242" operator="between">
      <formula>0.001</formula>
      <formula>1.51</formula>
    </cfRule>
  </conditionalFormatting>
  <conditionalFormatting sqref="B579">
    <cfRule type="cellIs" dxfId="5347" priority="239" operator="greaterThanOrEqual">
      <formula>1.521</formula>
    </cfRule>
    <cfRule type="cellIs" dxfId="5346" priority="240" operator="between">
      <formula>0.001</formula>
      <formula>1.51</formula>
    </cfRule>
  </conditionalFormatting>
  <conditionalFormatting sqref="B580">
    <cfRule type="cellIs" dxfId="5345" priority="237" operator="greaterThanOrEqual">
      <formula>1.521</formula>
    </cfRule>
    <cfRule type="cellIs" dxfId="5344" priority="238" operator="between">
      <formula>0.001</formula>
      <formula>1.51</formula>
    </cfRule>
  </conditionalFormatting>
  <conditionalFormatting sqref="B583">
    <cfRule type="cellIs" dxfId="5343" priority="235" operator="greaterThanOrEqual">
      <formula>1.521</formula>
    </cfRule>
    <cfRule type="cellIs" dxfId="5342" priority="236" operator="between">
      <formula>0.001</formula>
      <formula>1.51</formula>
    </cfRule>
  </conditionalFormatting>
  <conditionalFormatting sqref="B584">
    <cfRule type="cellIs" dxfId="5341" priority="233" operator="greaterThanOrEqual">
      <formula>1.521</formula>
    </cfRule>
    <cfRule type="cellIs" dxfId="5340" priority="234" operator="between">
      <formula>0.001</formula>
      <formula>1.51</formula>
    </cfRule>
  </conditionalFormatting>
  <conditionalFormatting sqref="B585">
    <cfRule type="cellIs" dxfId="5339" priority="231" operator="greaterThanOrEqual">
      <formula>1.521</formula>
    </cfRule>
    <cfRule type="cellIs" dxfId="5338" priority="232" operator="between">
      <formula>0.001</formula>
      <formula>1.51</formula>
    </cfRule>
  </conditionalFormatting>
  <conditionalFormatting sqref="B586">
    <cfRule type="cellIs" dxfId="5337" priority="229" operator="greaterThanOrEqual">
      <formula>1.521</formula>
    </cfRule>
    <cfRule type="cellIs" dxfId="5336" priority="230" operator="between">
      <formula>0.001</formula>
      <formula>1.51</formula>
    </cfRule>
  </conditionalFormatting>
  <conditionalFormatting sqref="B587">
    <cfRule type="cellIs" dxfId="5335" priority="227" operator="greaterThanOrEqual">
      <formula>1.521</formula>
    </cfRule>
    <cfRule type="cellIs" dxfId="5334" priority="228" operator="between">
      <formula>0.001</formula>
      <formula>1.51</formula>
    </cfRule>
  </conditionalFormatting>
  <conditionalFormatting sqref="B588">
    <cfRule type="cellIs" dxfId="5333" priority="225" operator="greaterThanOrEqual">
      <formula>1.521</formula>
    </cfRule>
    <cfRule type="cellIs" dxfId="5332" priority="226" operator="between">
      <formula>0.001</formula>
      <formula>1.51</formula>
    </cfRule>
  </conditionalFormatting>
  <conditionalFormatting sqref="B590">
    <cfRule type="cellIs" dxfId="5331" priority="223" operator="greaterThanOrEqual">
      <formula>1.521</formula>
    </cfRule>
    <cfRule type="cellIs" dxfId="5330" priority="224" operator="between">
      <formula>0.001</formula>
      <formula>1.51</formula>
    </cfRule>
  </conditionalFormatting>
  <conditionalFormatting sqref="B591:B592">
    <cfRule type="cellIs" dxfId="5329" priority="219" operator="greaterThanOrEqual">
      <formula>1.521</formula>
    </cfRule>
    <cfRule type="cellIs" dxfId="5328" priority="220" operator="between">
      <formula>0.001</formula>
      <formula>1.51</formula>
    </cfRule>
  </conditionalFormatting>
  <conditionalFormatting sqref="B593">
    <cfRule type="cellIs" dxfId="5327" priority="217" operator="greaterThanOrEqual">
      <formula>1.521</formula>
    </cfRule>
    <cfRule type="cellIs" dxfId="5326" priority="218" operator="between">
      <formula>0.001</formula>
      <formula>1.51</formula>
    </cfRule>
  </conditionalFormatting>
  <conditionalFormatting sqref="B596:B597">
    <cfRule type="cellIs" dxfId="5325" priority="215" operator="greaterThanOrEqual">
      <formula>1.521</formula>
    </cfRule>
    <cfRule type="cellIs" dxfId="5324" priority="216" operator="between">
      <formula>0.001</formula>
      <formula>1.51</formula>
    </cfRule>
  </conditionalFormatting>
  <conditionalFormatting sqref="B598">
    <cfRule type="cellIs" dxfId="5323" priority="213" operator="greaterThanOrEqual">
      <formula>1.521</formula>
    </cfRule>
    <cfRule type="cellIs" dxfId="5322" priority="214" operator="between">
      <formula>0.001</formula>
      <formula>1.51</formula>
    </cfRule>
  </conditionalFormatting>
  <conditionalFormatting sqref="B599">
    <cfRule type="cellIs" dxfId="5321" priority="211" operator="greaterThanOrEqual">
      <formula>1.521</formula>
    </cfRule>
    <cfRule type="cellIs" dxfId="5320" priority="212" operator="between">
      <formula>0.001</formula>
      <formula>1.51</formula>
    </cfRule>
  </conditionalFormatting>
  <conditionalFormatting sqref="B601">
    <cfRule type="cellIs" dxfId="5319" priority="209" operator="greaterThanOrEqual">
      <formula>1.521</formula>
    </cfRule>
    <cfRule type="cellIs" dxfId="5318" priority="210" operator="between">
      <formula>0.001</formula>
      <formula>1.51</formula>
    </cfRule>
  </conditionalFormatting>
  <conditionalFormatting sqref="B604">
    <cfRule type="cellIs" dxfId="5317" priority="207" operator="greaterThanOrEqual">
      <formula>1.521</formula>
    </cfRule>
    <cfRule type="cellIs" dxfId="5316" priority="208" operator="between">
      <formula>0.001</formula>
      <formula>1.51</formula>
    </cfRule>
  </conditionalFormatting>
  <conditionalFormatting sqref="B609">
    <cfRule type="cellIs" dxfId="5315" priority="205" operator="greaterThanOrEqual">
      <formula>1.521</formula>
    </cfRule>
    <cfRule type="cellIs" dxfId="5314" priority="206" operator="between">
      <formula>0.001</formula>
      <formula>1.51</formula>
    </cfRule>
  </conditionalFormatting>
  <conditionalFormatting sqref="B610:B611">
    <cfRule type="cellIs" dxfId="5313" priority="203" operator="greaterThanOrEqual">
      <formula>1.521</formula>
    </cfRule>
    <cfRule type="cellIs" dxfId="5312" priority="204" operator="between">
      <formula>0.001</formula>
      <formula>1.51</formula>
    </cfRule>
  </conditionalFormatting>
  <conditionalFormatting sqref="B612">
    <cfRule type="cellIs" dxfId="5311" priority="201" operator="greaterThanOrEqual">
      <formula>1.521</formula>
    </cfRule>
    <cfRule type="cellIs" dxfId="5310" priority="202" operator="between">
      <formula>0.001</formula>
      <formula>1.51</formula>
    </cfRule>
  </conditionalFormatting>
  <conditionalFormatting sqref="B613">
    <cfRule type="cellIs" dxfId="5309" priority="199" operator="greaterThanOrEqual">
      <formula>1.521</formula>
    </cfRule>
    <cfRule type="cellIs" dxfId="5308" priority="200" operator="between">
      <formula>0.001</formula>
      <formula>1.51</formula>
    </cfRule>
  </conditionalFormatting>
  <conditionalFormatting sqref="B615">
    <cfRule type="cellIs" dxfId="5307" priority="197" operator="greaterThanOrEqual">
      <formula>1.521</formula>
    </cfRule>
    <cfRule type="cellIs" dxfId="5306" priority="198" operator="between">
      <formula>0.001</formula>
      <formula>1.51</formula>
    </cfRule>
  </conditionalFormatting>
  <conditionalFormatting sqref="B618">
    <cfRule type="cellIs" dxfId="5305" priority="195" operator="greaterThanOrEqual">
      <formula>1.521</formula>
    </cfRule>
    <cfRule type="cellIs" dxfId="5304" priority="196" operator="between">
      <formula>0.001</formula>
      <formula>1.51</formula>
    </cfRule>
  </conditionalFormatting>
  <conditionalFormatting sqref="B620">
    <cfRule type="cellIs" dxfId="5303" priority="193" operator="greaterThanOrEqual">
      <formula>1.521</formula>
    </cfRule>
    <cfRule type="cellIs" dxfId="5302" priority="194" operator="between">
      <formula>0.001</formula>
      <formula>1.51</formula>
    </cfRule>
  </conditionalFormatting>
  <conditionalFormatting sqref="B621">
    <cfRule type="cellIs" dxfId="5301" priority="191" operator="greaterThanOrEqual">
      <formula>1.521</formula>
    </cfRule>
    <cfRule type="cellIs" dxfId="5300" priority="192" operator="between">
      <formula>0.001</formula>
      <formula>1.51</formula>
    </cfRule>
  </conditionalFormatting>
  <conditionalFormatting sqref="B623">
    <cfRule type="cellIs" dxfId="5299" priority="189" operator="greaterThanOrEqual">
      <formula>1.521</formula>
    </cfRule>
    <cfRule type="cellIs" dxfId="5298" priority="190" operator="between">
      <formula>0.001</formula>
      <formula>1.51</formula>
    </cfRule>
  </conditionalFormatting>
  <conditionalFormatting sqref="B624">
    <cfRule type="cellIs" dxfId="5297" priority="187" operator="greaterThanOrEqual">
      <formula>1.521</formula>
    </cfRule>
    <cfRule type="cellIs" dxfId="5296" priority="188" operator="between">
      <formula>0.001</formula>
      <formula>1.51</formula>
    </cfRule>
  </conditionalFormatting>
  <conditionalFormatting sqref="B626">
    <cfRule type="cellIs" dxfId="5295" priority="185" operator="greaterThanOrEqual">
      <formula>1.521</formula>
    </cfRule>
    <cfRule type="cellIs" dxfId="5294" priority="186" operator="between">
      <formula>0.001</formula>
      <formula>1.51</formula>
    </cfRule>
  </conditionalFormatting>
  <conditionalFormatting sqref="B629">
    <cfRule type="cellIs" dxfId="5293" priority="183" operator="greaterThanOrEqual">
      <formula>1.521</formula>
    </cfRule>
    <cfRule type="cellIs" dxfId="5292" priority="184" operator="between">
      <formula>0.001</formula>
      <formula>1.51</formula>
    </cfRule>
  </conditionalFormatting>
  <conditionalFormatting sqref="B632">
    <cfRule type="cellIs" dxfId="5291" priority="181" operator="greaterThanOrEqual">
      <formula>1.521</formula>
    </cfRule>
    <cfRule type="cellIs" dxfId="5290" priority="182" operator="between">
      <formula>0.001</formula>
      <formula>1.51</formula>
    </cfRule>
  </conditionalFormatting>
  <conditionalFormatting sqref="B634">
    <cfRule type="cellIs" dxfId="5289" priority="179" operator="greaterThanOrEqual">
      <formula>1.521</formula>
    </cfRule>
    <cfRule type="cellIs" dxfId="5288" priority="180" operator="between">
      <formula>0.001</formula>
      <formula>1.51</formula>
    </cfRule>
  </conditionalFormatting>
  <conditionalFormatting sqref="B635">
    <cfRule type="cellIs" dxfId="5287" priority="177" operator="greaterThanOrEqual">
      <formula>1.521</formula>
    </cfRule>
    <cfRule type="cellIs" dxfId="5286" priority="178" operator="between">
      <formula>0.001</formula>
      <formula>1.51</formula>
    </cfRule>
  </conditionalFormatting>
  <conditionalFormatting sqref="B637">
    <cfRule type="cellIs" dxfId="5285" priority="175" operator="greaterThanOrEqual">
      <formula>1.521</formula>
    </cfRule>
    <cfRule type="cellIs" dxfId="5284" priority="176" operator="between">
      <formula>0.001</formula>
      <formula>1.51</formula>
    </cfRule>
  </conditionalFormatting>
  <conditionalFormatting sqref="B640">
    <cfRule type="cellIs" dxfId="5283" priority="173" operator="greaterThanOrEqual">
      <formula>1.521</formula>
    </cfRule>
    <cfRule type="cellIs" dxfId="5282" priority="174" operator="between">
      <formula>0.001</formula>
      <formula>1.51</formula>
    </cfRule>
  </conditionalFormatting>
  <conditionalFormatting sqref="B643">
    <cfRule type="cellIs" dxfId="5281" priority="171" operator="greaterThanOrEqual">
      <formula>1.521</formula>
    </cfRule>
    <cfRule type="cellIs" dxfId="5280" priority="172" operator="between">
      <formula>0.001</formula>
      <formula>1.51</formula>
    </cfRule>
  </conditionalFormatting>
  <conditionalFormatting sqref="B645">
    <cfRule type="cellIs" dxfId="5279" priority="169" operator="greaterThanOrEqual">
      <formula>1.521</formula>
    </cfRule>
    <cfRule type="cellIs" dxfId="5278" priority="170" operator="between">
      <formula>0.001</formula>
      <formula>1.51</formula>
    </cfRule>
  </conditionalFormatting>
  <conditionalFormatting sqref="B646">
    <cfRule type="cellIs" dxfId="5277" priority="167" operator="greaterThanOrEqual">
      <formula>1.521</formula>
    </cfRule>
    <cfRule type="cellIs" dxfId="5276" priority="168" operator="between">
      <formula>0.001</formula>
      <formula>1.51</formula>
    </cfRule>
  </conditionalFormatting>
  <conditionalFormatting sqref="B648">
    <cfRule type="cellIs" dxfId="5275" priority="165" operator="greaterThanOrEqual">
      <formula>1.521</formula>
    </cfRule>
    <cfRule type="cellIs" dxfId="5274" priority="166" operator="between">
      <formula>0.001</formula>
      <formula>1.51</formula>
    </cfRule>
  </conditionalFormatting>
  <conditionalFormatting sqref="B649">
    <cfRule type="cellIs" dxfId="5273" priority="163" operator="greaterThanOrEqual">
      <formula>1.521</formula>
    </cfRule>
    <cfRule type="cellIs" dxfId="5272" priority="164" operator="between">
      <formula>0.001</formula>
      <formula>1.51</formula>
    </cfRule>
  </conditionalFormatting>
  <conditionalFormatting sqref="B651">
    <cfRule type="cellIs" dxfId="5271" priority="161" operator="greaterThanOrEqual">
      <formula>1.521</formula>
    </cfRule>
    <cfRule type="cellIs" dxfId="5270" priority="162" operator="between">
      <formula>0.001</formula>
      <formula>1.51</formula>
    </cfRule>
  </conditionalFormatting>
  <conditionalFormatting sqref="B654">
    <cfRule type="cellIs" dxfId="5269" priority="159" operator="greaterThanOrEqual">
      <formula>1.521</formula>
    </cfRule>
    <cfRule type="cellIs" dxfId="5268" priority="160" operator="between">
      <formula>0.001</formula>
      <formula>1.51</formula>
    </cfRule>
  </conditionalFormatting>
  <conditionalFormatting sqref="B656">
    <cfRule type="cellIs" dxfId="5267" priority="157" operator="greaterThanOrEqual">
      <formula>1.521</formula>
    </cfRule>
    <cfRule type="cellIs" dxfId="5266" priority="158" operator="between">
      <formula>0.001</formula>
      <formula>1.51</formula>
    </cfRule>
  </conditionalFormatting>
  <conditionalFormatting sqref="B657">
    <cfRule type="cellIs" dxfId="5265" priority="155" operator="greaterThanOrEqual">
      <formula>1.521</formula>
    </cfRule>
    <cfRule type="cellIs" dxfId="5264" priority="156" operator="between">
      <formula>0.001</formula>
      <formula>1.51</formula>
    </cfRule>
  </conditionalFormatting>
  <conditionalFormatting sqref="B659">
    <cfRule type="cellIs" dxfId="5263" priority="153" operator="greaterThanOrEqual">
      <formula>1.521</formula>
    </cfRule>
    <cfRule type="cellIs" dxfId="5262" priority="154" operator="between">
      <formula>0.001</formula>
      <formula>1.51</formula>
    </cfRule>
  </conditionalFormatting>
  <conditionalFormatting sqref="B660">
    <cfRule type="cellIs" dxfId="5261" priority="151" operator="greaterThanOrEqual">
      <formula>1.5</formula>
    </cfRule>
    <cfRule type="cellIs" dxfId="5260" priority="152" operator="between">
      <formula>0.0001</formula>
      <formula>1.495</formula>
    </cfRule>
  </conditionalFormatting>
  <conditionalFormatting sqref="B662">
    <cfRule type="cellIs" dxfId="5259" priority="149" operator="greaterThanOrEqual">
      <formula>1.521</formula>
    </cfRule>
    <cfRule type="cellIs" dxfId="5258" priority="150" operator="between">
      <formula>0.001</formula>
      <formula>1.51</formula>
    </cfRule>
  </conditionalFormatting>
  <conditionalFormatting sqref="B665">
    <cfRule type="cellIs" dxfId="5257" priority="147" operator="greaterThanOrEqual">
      <formula>1.521</formula>
    </cfRule>
    <cfRule type="cellIs" dxfId="5256" priority="148" operator="between">
      <formula>0.001</formula>
      <formula>1.51</formula>
    </cfRule>
  </conditionalFormatting>
  <conditionalFormatting sqref="B668">
    <cfRule type="cellIs" dxfId="5255" priority="145" operator="greaterThanOrEqual">
      <formula>1.521</formula>
    </cfRule>
    <cfRule type="cellIs" dxfId="5254" priority="146" operator="between">
      <formula>0.001</formula>
      <formula>1.51</formula>
    </cfRule>
  </conditionalFormatting>
  <conditionalFormatting sqref="B670">
    <cfRule type="cellIs" dxfId="5253" priority="143" operator="greaterThanOrEqual">
      <formula>1.521</formula>
    </cfRule>
    <cfRule type="cellIs" dxfId="5252" priority="144" operator="between">
      <formula>0.001</formula>
      <formula>1.51</formula>
    </cfRule>
  </conditionalFormatting>
  <conditionalFormatting sqref="B671">
    <cfRule type="cellIs" dxfId="5251" priority="141" operator="greaterThanOrEqual">
      <formula>1.521</formula>
    </cfRule>
    <cfRule type="cellIs" dxfId="5250" priority="142" operator="between">
      <formula>0.001</formula>
      <formula>1.51</formula>
    </cfRule>
  </conditionalFormatting>
  <conditionalFormatting sqref="B673">
    <cfRule type="cellIs" dxfId="5249" priority="139" operator="greaterThanOrEqual">
      <formula>1.521</formula>
    </cfRule>
    <cfRule type="cellIs" dxfId="5248" priority="140" operator="between">
      <formula>0.001</formula>
      <formula>1.51</formula>
    </cfRule>
  </conditionalFormatting>
  <conditionalFormatting sqref="B675">
    <cfRule type="cellIs" dxfId="5247" priority="137" operator="greaterThanOrEqual">
      <formula>1.521</formula>
    </cfRule>
    <cfRule type="cellIs" dxfId="5246" priority="138" operator="between">
      <formula>0.001</formula>
      <formula>1.51</formula>
    </cfRule>
  </conditionalFormatting>
  <conditionalFormatting sqref="B676">
    <cfRule type="cellIs" dxfId="5245" priority="135" operator="greaterThanOrEqual">
      <formula>1.521</formula>
    </cfRule>
    <cfRule type="cellIs" dxfId="5244" priority="136" operator="between">
      <formula>0.001</formula>
      <formula>1.51</formula>
    </cfRule>
  </conditionalFormatting>
  <conditionalFormatting sqref="B678">
    <cfRule type="cellIs" dxfId="5243" priority="133" operator="greaterThanOrEqual">
      <formula>1.521</formula>
    </cfRule>
    <cfRule type="cellIs" dxfId="5242" priority="134" operator="between">
      <formula>0.001</formula>
      <formula>1.51</formula>
    </cfRule>
  </conditionalFormatting>
  <conditionalFormatting sqref="B679">
    <cfRule type="cellIs" dxfId="5241" priority="131" operator="greaterThanOrEqual">
      <formula>1.521</formula>
    </cfRule>
    <cfRule type="cellIs" dxfId="5240" priority="132" operator="between">
      <formula>0.001</formula>
      <formula>1.51</formula>
    </cfRule>
  </conditionalFormatting>
  <conditionalFormatting sqref="B681">
    <cfRule type="cellIs" dxfId="5239" priority="129" operator="greaterThanOrEqual">
      <formula>1.521</formula>
    </cfRule>
    <cfRule type="cellIs" dxfId="5238" priority="130" operator="between">
      <formula>0.001</formula>
      <formula>1.51</formula>
    </cfRule>
  </conditionalFormatting>
  <conditionalFormatting sqref="B682:B683">
    <cfRule type="cellIs" dxfId="5237" priority="127" operator="greaterThanOrEqual">
      <formula>1.521</formula>
    </cfRule>
    <cfRule type="cellIs" dxfId="5236" priority="128" operator="between">
      <formula>0.001</formula>
      <formula>1.51</formula>
    </cfRule>
  </conditionalFormatting>
  <conditionalFormatting sqref="B684">
    <cfRule type="cellIs" dxfId="5235" priority="125" operator="greaterThanOrEqual">
      <formula>1.521</formula>
    </cfRule>
    <cfRule type="cellIs" dxfId="5234" priority="126" operator="between">
      <formula>0.001</formula>
      <formula>1.51</formula>
    </cfRule>
  </conditionalFormatting>
  <conditionalFormatting sqref="B685">
    <cfRule type="cellIs" dxfId="5233" priority="123" operator="greaterThanOrEqual">
      <formula>1.521</formula>
    </cfRule>
    <cfRule type="cellIs" dxfId="5232" priority="124" operator="between">
      <formula>0.001</formula>
      <formula>1.51</formula>
    </cfRule>
  </conditionalFormatting>
  <conditionalFormatting sqref="B687">
    <cfRule type="cellIs" dxfId="5231" priority="121" operator="greaterThanOrEqual">
      <formula>1.521</formula>
    </cfRule>
    <cfRule type="cellIs" dxfId="5230" priority="122" operator="between">
      <formula>0.001</formula>
      <formula>1.51</formula>
    </cfRule>
  </conditionalFormatting>
  <conditionalFormatting sqref="B690">
    <cfRule type="cellIs" dxfId="5229" priority="119" operator="greaterThanOrEqual">
      <formula>1.521</formula>
    </cfRule>
    <cfRule type="cellIs" dxfId="5228" priority="120" operator="between">
      <formula>0.001</formula>
      <formula>1.51</formula>
    </cfRule>
  </conditionalFormatting>
  <conditionalFormatting sqref="B692">
    <cfRule type="cellIs" dxfId="5227" priority="117" operator="greaterThanOrEqual">
      <formula>1.521</formula>
    </cfRule>
    <cfRule type="cellIs" dxfId="5226" priority="118" operator="between">
      <formula>0.001</formula>
      <formula>1.51</formula>
    </cfRule>
  </conditionalFormatting>
  <conditionalFormatting sqref="B694">
    <cfRule type="cellIs" dxfId="5225" priority="115" operator="greaterThanOrEqual">
      <formula>1.521</formula>
    </cfRule>
    <cfRule type="cellIs" dxfId="5224" priority="116" operator="between">
      <formula>0.001</formula>
      <formula>1.51</formula>
    </cfRule>
  </conditionalFormatting>
  <conditionalFormatting sqref="B695">
    <cfRule type="cellIs" dxfId="5223" priority="113" operator="greaterThanOrEqual">
      <formula>1.521</formula>
    </cfRule>
    <cfRule type="cellIs" dxfId="5222" priority="114" operator="between">
      <formula>0.001</formula>
      <formula>1.51</formula>
    </cfRule>
  </conditionalFormatting>
  <conditionalFormatting sqref="B696:B697">
    <cfRule type="cellIs" dxfId="5221" priority="111" operator="greaterThanOrEqual">
      <formula>1.521</formula>
    </cfRule>
    <cfRule type="cellIs" dxfId="5220" priority="112" operator="between">
      <formula>0.001</formula>
      <formula>1.51</formula>
    </cfRule>
  </conditionalFormatting>
  <conditionalFormatting sqref="B698">
    <cfRule type="cellIs" dxfId="5219" priority="109" operator="greaterThanOrEqual">
      <formula>1.521</formula>
    </cfRule>
    <cfRule type="cellIs" dxfId="5218" priority="110" operator="between">
      <formula>0.001</formula>
      <formula>1.51</formula>
    </cfRule>
  </conditionalFormatting>
  <conditionalFormatting sqref="B701">
    <cfRule type="cellIs" dxfId="5217" priority="107" operator="greaterThanOrEqual">
      <formula>1.521</formula>
    </cfRule>
    <cfRule type="cellIs" dxfId="5216" priority="108" operator="between">
      <formula>0.001</formula>
      <formula>1.51</formula>
    </cfRule>
  </conditionalFormatting>
  <conditionalFormatting sqref="B704">
    <cfRule type="cellIs" dxfId="5215" priority="105" operator="greaterThanOrEqual">
      <formula>1.521</formula>
    </cfRule>
    <cfRule type="cellIs" dxfId="5214" priority="106" operator="between">
      <formula>0.001</formula>
      <formula>1.51</formula>
    </cfRule>
  </conditionalFormatting>
  <conditionalFormatting sqref="B706">
    <cfRule type="cellIs" dxfId="5213" priority="103" operator="greaterThanOrEqual">
      <formula>1.521</formula>
    </cfRule>
    <cfRule type="cellIs" dxfId="5212" priority="104" operator="between">
      <formula>0.001</formula>
      <formula>1.51</formula>
    </cfRule>
  </conditionalFormatting>
  <conditionalFormatting sqref="B707">
    <cfRule type="cellIs" dxfId="5211" priority="101" operator="greaterThanOrEqual">
      <formula>1.521</formula>
    </cfRule>
    <cfRule type="cellIs" dxfId="5210" priority="102" operator="between">
      <formula>0.001</formula>
      <formula>1.51</formula>
    </cfRule>
  </conditionalFormatting>
  <conditionalFormatting sqref="B709">
    <cfRule type="cellIs" dxfId="5209" priority="99" operator="greaterThanOrEqual">
      <formula>1.521</formula>
    </cfRule>
    <cfRule type="cellIs" dxfId="5208" priority="100" operator="between">
      <formula>0.001</formula>
      <formula>1.51</formula>
    </cfRule>
  </conditionalFormatting>
  <conditionalFormatting sqref="B712">
    <cfRule type="cellIs" dxfId="5207" priority="97" operator="greaterThanOrEqual">
      <formula>1.521</formula>
    </cfRule>
    <cfRule type="cellIs" dxfId="5206" priority="98" operator="between">
      <formula>0.001</formula>
      <formula>1.51</formula>
    </cfRule>
  </conditionalFormatting>
  <conditionalFormatting sqref="B715">
    <cfRule type="cellIs" dxfId="5205" priority="95" operator="greaterThanOrEqual">
      <formula>1.521</formula>
    </cfRule>
    <cfRule type="cellIs" dxfId="5204" priority="96" operator="between">
      <formula>0.001</formula>
      <formula>1.51</formula>
    </cfRule>
  </conditionalFormatting>
  <conditionalFormatting sqref="B717">
    <cfRule type="cellIs" dxfId="5203" priority="93" operator="greaterThanOrEqual">
      <formula>1.521</formula>
    </cfRule>
    <cfRule type="cellIs" dxfId="5202" priority="94" operator="between">
      <formula>0.001</formula>
      <formula>1.51</formula>
    </cfRule>
  </conditionalFormatting>
  <conditionalFormatting sqref="B718">
    <cfRule type="cellIs" dxfId="5201" priority="91" operator="greaterThanOrEqual">
      <formula>1.521</formula>
    </cfRule>
    <cfRule type="cellIs" dxfId="5200" priority="92" operator="between">
      <formula>0.001</formula>
      <formula>1.51</formula>
    </cfRule>
  </conditionalFormatting>
  <conditionalFormatting sqref="B720">
    <cfRule type="cellIs" dxfId="5199" priority="89" operator="greaterThanOrEqual">
      <formula>1.521</formula>
    </cfRule>
    <cfRule type="cellIs" dxfId="5198" priority="90" operator="between">
      <formula>0.001</formula>
      <formula>1.51</formula>
    </cfRule>
  </conditionalFormatting>
  <conditionalFormatting sqref="B721">
    <cfRule type="cellIs" dxfId="5197" priority="87" operator="greaterThanOrEqual">
      <formula>1.521</formula>
    </cfRule>
    <cfRule type="cellIs" dxfId="5196" priority="88" operator="between">
      <formula>0.001</formula>
      <formula>1.51</formula>
    </cfRule>
  </conditionalFormatting>
  <conditionalFormatting sqref="B723">
    <cfRule type="cellIs" dxfId="5195" priority="85" operator="greaterThanOrEqual">
      <formula>1.521</formula>
    </cfRule>
    <cfRule type="cellIs" dxfId="5194" priority="86" operator="between">
      <formula>0.001</formula>
      <formula>1.51</formula>
    </cfRule>
  </conditionalFormatting>
  <conditionalFormatting sqref="B725">
    <cfRule type="cellIs" dxfId="5193" priority="83" operator="greaterThanOrEqual">
      <formula>1.521</formula>
    </cfRule>
    <cfRule type="cellIs" dxfId="5192" priority="84" operator="between">
      <formula>0.001</formula>
      <formula>1.51</formula>
    </cfRule>
  </conditionalFormatting>
  <conditionalFormatting sqref="B727">
    <cfRule type="cellIs" dxfId="5191" priority="81" operator="greaterThanOrEqual">
      <formula>1.521</formula>
    </cfRule>
    <cfRule type="cellIs" dxfId="5190" priority="82" operator="between">
      <formula>0.001</formula>
      <formula>1.51</formula>
    </cfRule>
  </conditionalFormatting>
  <conditionalFormatting sqref="B728">
    <cfRule type="cellIs" dxfId="5189" priority="79" operator="greaterThanOrEqual">
      <formula>1.521</formula>
    </cfRule>
    <cfRule type="cellIs" dxfId="5188" priority="80" operator="between">
      <formula>0.001</formula>
      <formula>1.51</formula>
    </cfRule>
  </conditionalFormatting>
  <conditionalFormatting sqref="B729">
    <cfRule type="cellIs" dxfId="5187" priority="77" operator="greaterThanOrEqual">
      <formula>1.521</formula>
    </cfRule>
    <cfRule type="cellIs" dxfId="5186" priority="78" operator="between">
      <formula>0.001</formula>
      <formula>1.51</formula>
    </cfRule>
  </conditionalFormatting>
  <conditionalFormatting sqref="B731">
    <cfRule type="cellIs" dxfId="5185" priority="75" operator="greaterThanOrEqual">
      <formula>1.521</formula>
    </cfRule>
    <cfRule type="cellIs" dxfId="5184" priority="76" operator="between">
      <formula>0.001</formula>
      <formula>1.51</formula>
    </cfRule>
  </conditionalFormatting>
  <conditionalFormatting sqref="B732">
    <cfRule type="cellIs" dxfId="5183" priority="73" operator="greaterThanOrEqual">
      <formula>1.521</formula>
    </cfRule>
    <cfRule type="cellIs" dxfId="5182" priority="74" operator="between">
      <formula>0.001</formula>
      <formula>1.51</formula>
    </cfRule>
  </conditionalFormatting>
  <conditionalFormatting sqref="B733">
    <cfRule type="cellIs" dxfId="5181" priority="71" operator="greaterThanOrEqual">
      <formula>1.521</formula>
    </cfRule>
    <cfRule type="cellIs" dxfId="5180" priority="72" operator="between">
      <formula>0.001</formula>
      <formula>1.51</formula>
    </cfRule>
  </conditionalFormatting>
  <conditionalFormatting sqref="B734">
    <cfRule type="cellIs" dxfId="5179" priority="69" operator="greaterThanOrEqual">
      <formula>1.521</formula>
    </cfRule>
    <cfRule type="cellIs" dxfId="5178" priority="70" operator="between">
      <formula>0.001</formula>
      <formula>1.51</formula>
    </cfRule>
  </conditionalFormatting>
  <conditionalFormatting sqref="B736">
    <cfRule type="cellIs" dxfId="5177" priority="67" operator="greaterThanOrEqual">
      <formula>1.521</formula>
    </cfRule>
    <cfRule type="cellIs" dxfId="5176" priority="68" operator="between">
      <formula>0.001</formula>
      <formula>1.51</formula>
    </cfRule>
  </conditionalFormatting>
  <conditionalFormatting sqref="B737">
    <cfRule type="cellIs" dxfId="5175" priority="65" operator="greaterThanOrEqual">
      <formula>1.521</formula>
    </cfRule>
    <cfRule type="cellIs" dxfId="5174" priority="66" operator="between">
      <formula>0.001</formula>
      <formula>1.51</formula>
    </cfRule>
  </conditionalFormatting>
  <conditionalFormatting sqref="B739">
    <cfRule type="cellIs" dxfId="5173" priority="63" operator="greaterThanOrEqual">
      <formula>1.521</formula>
    </cfRule>
    <cfRule type="cellIs" dxfId="5172" priority="64" operator="between">
      <formula>0.001</formula>
      <formula>1.51</formula>
    </cfRule>
  </conditionalFormatting>
  <conditionalFormatting sqref="B740">
    <cfRule type="cellIs" dxfId="5171" priority="61" operator="greaterThanOrEqual">
      <formula>1.521</formula>
    </cfRule>
    <cfRule type="cellIs" dxfId="5170" priority="62" operator="between">
      <formula>0.001</formula>
      <formula>1.51</formula>
    </cfRule>
  </conditionalFormatting>
  <conditionalFormatting sqref="B742">
    <cfRule type="cellIs" dxfId="5169" priority="59" operator="greaterThanOrEqual">
      <formula>1.521</formula>
    </cfRule>
    <cfRule type="cellIs" dxfId="5168" priority="60" operator="between">
      <formula>0.001</formula>
      <formula>1.51</formula>
    </cfRule>
  </conditionalFormatting>
  <conditionalFormatting sqref="B743">
    <cfRule type="cellIs" dxfId="5167" priority="57" operator="greaterThanOrEqual">
      <formula>1.521</formula>
    </cfRule>
    <cfRule type="cellIs" dxfId="5166" priority="58" operator="between">
      <formula>0.001</formula>
      <formula>1.51</formula>
    </cfRule>
  </conditionalFormatting>
  <conditionalFormatting sqref="B744">
    <cfRule type="cellIs" dxfId="5165" priority="55" operator="greaterThanOrEqual">
      <formula>1.521</formula>
    </cfRule>
    <cfRule type="cellIs" dxfId="5164" priority="56" operator="between">
      <formula>0.001</formula>
      <formula>1.51</formula>
    </cfRule>
  </conditionalFormatting>
  <conditionalFormatting sqref="B745">
    <cfRule type="cellIs" dxfId="5163" priority="53" operator="greaterThanOrEqual">
      <formula>1.521</formula>
    </cfRule>
    <cfRule type="cellIs" dxfId="5162" priority="54" operator="between">
      <formula>0.001</formula>
      <formula>1.51</formula>
    </cfRule>
  </conditionalFormatting>
  <conditionalFormatting sqref="B747">
    <cfRule type="cellIs" dxfId="5161" priority="51" operator="greaterThanOrEqual">
      <formula>1.521</formula>
    </cfRule>
    <cfRule type="cellIs" dxfId="5160" priority="52" operator="between">
      <formula>0.001</formula>
      <formula>1.51</formula>
    </cfRule>
  </conditionalFormatting>
  <conditionalFormatting sqref="B748">
    <cfRule type="cellIs" dxfId="5159" priority="49" operator="greaterThanOrEqual">
      <formula>1.521</formula>
    </cfRule>
    <cfRule type="cellIs" dxfId="5158" priority="50" operator="between">
      <formula>0.001</formula>
      <formula>1.51</formula>
    </cfRule>
  </conditionalFormatting>
  <conditionalFormatting sqref="B750">
    <cfRule type="cellIs" dxfId="5157" priority="47" operator="greaterThanOrEqual">
      <formula>1.521</formula>
    </cfRule>
    <cfRule type="cellIs" dxfId="5156" priority="48" operator="between">
      <formula>0.001</formula>
      <formula>1.51</formula>
    </cfRule>
  </conditionalFormatting>
  <conditionalFormatting sqref="B751">
    <cfRule type="cellIs" dxfId="5155" priority="45" operator="greaterThanOrEqual">
      <formula>1.521</formula>
    </cfRule>
    <cfRule type="cellIs" dxfId="5154" priority="46" operator="between">
      <formula>0.001</formula>
      <formula>1.51</formula>
    </cfRule>
  </conditionalFormatting>
  <conditionalFormatting sqref="B753">
    <cfRule type="cellIs" dxfId="5153" priority="43" operator="greaterThanOrEqual">
      <formula>1.521</formula>
    </cfRule>
    <cfRule type="cellIs" dxfId="5152" priority="44" operator="between">
      <formula>0.001</formula>
      <formula>1.51</formula>
    </cfRule>
  </conditionalFormatting>
  <conditionalFormatting sqref="B754">
    <cfRule type="cellIs" dxfId="5151" priority="41" operator="greaterThanOrEqual">
      <formula>1.521</formula>
    </cfRule>
    <cfRule type="cellIs" dxfId="5150" priority="42" operator="between">
      <formula>0.001</formula>
      <formula>1.51</formula>
    </cfRule>
  </conditionalFormatting>
  <conditionalFormatting sqref="B755:B756">
    <cfRule type="cellIs" dxfId="5149" priority="39" operator="greaterThanOrEqual">
      <formula>1.521</formula>
    </cfRule>
    <cfRule type="cellIs" dxfId="5148" priority="40" operator="between">
      <formula>0.001</formula>
      <formula>1.51</formula>
    </cfRule>
  </conditionalFormatting>
  <conditionalFormatting sqref="B757">
    <cfRule type="cellIs" dxfId="5147" priority="37" operator="greaterThanOrEqual">
      <formula>1.521</formula>
    </cfRule>
    <cfRule type="cellIs" dxfId="5146" priority="38" operator="between">
      <formula>0.001</formula>
      <formula>1.51</formula>
    </cfRule>
  </conditionalFormatting>
  <conditionalFormatting sqref="B758:B759">
    <cfRule type="cellIs" dxfId="5145" priority="35" operator="greaterThanOrEqual">
      <formula>1.521</formula>
    </cfRule>
    <cfRule type="cellIs" dxfId="5144" priority="36" operator="between">
      <formula>0.001</formula>
      <formula>1.51</formula>
    </cfRule>
  </conditionalFormatting>
  <conditionalFormatting sqref="B762">
    <cfRule type="cellIs" dxfId="5143" priority="33" operator="greaterThanOrEqual">
      <formula>1.521</formula>
    </cfRule>
    <cfRule type="cellIs" dxfId="5142" priority="34" operator="between">
      <formula>0.001</formula>
      <formula>1.51</formula>
    </cfRule>
  </conditionalFormatting>
  <conditionalFormatting sqref="B764">
    <cfRule type="cellIs" dxfId="5141" priority="31" operator="greaterThanOrEqual">
      <formula>1.521</formula>
    </cfRule>
    <cfRule type="cellIs" dxfId="5140" priority="32" operator="between">
      <formula>0.001</formula>
      <formula>1.51</formula>
    </cfRule>
  </conditionalFormatting>
  <conditionalFormatting sqref="B765">
    <cfRule type="cellIs" dxfId="5139" priority="29" operator="greaterThanOrEqual">
      <formula>1.521</formula>
    </cfRule>
    <cfRule type="cellIs" dxfId="5138" priority="30" operator="between">
      <formula>0.001</formula>
      <formula>1.51</formula>
    </cfRule>
  </conditionalFormatting>
  <conditionalFormatting sqref="B767">
    <cfRule type="cellIs" dxfId="5137" priority="27" operator="greaterThanOrEqual">
      <formula>1.521</formula>
    </cfRule>
    <cfRule type="cellIs" dxfId="5136" priority="28" operator="between">
      <formula>0.001</formula>
      <formula>1.51</formula>
    </cfRule>
  </conditionalFormatting>
  <conditionalFormatting sqref="B769">
    <cfRule type="cellIs" dxfId="5135" priority="25" operator="greaterThanOrEqual">
      <formula>1.521</formula>
    </cfRule>
    <cfRule type="cellIs" dxfId="5134" priority="26" operator="between">
      <formula>0.001</formula>
      <formula>1.51</formula>
    </cfRule>
  </conditionalFormatting>
  <conditionalFormatting sqref="B770">
    <cfRule type="cellIs" dxfId="5133" priority="23" operator="greaterThanOrEqual">
      <formula>1.521</formula>
    </cfRule>
    <cfRule type="cellIs" dxfId="5132" priority="24" operator="between">
      <formula>0.001</formula>
      <formula>1.51</formula>
    </cfRule>
  </conditionalFormatting>
  <conditionalFormatting sqref="B773">
    <cfRule type="cellIs" dxfId="5131" priority="21" operator="greaterThanOrEqual">
      <formula>1.521</formula>
    </cfRule>
    <cfRule type="cellIs" dxfId="5130" priority="22" operator="between">
      <formula>0.001</formula>
      <formula>1.51</formula>
    </cfRule>
  </conditionalFormatting>
  <conditionalFormatting sqref="B776">
    <cfRule type="cellIs" dxfId="5129" priority="19" operator="greaterThanOrEqual">
      <formula>1.521</formula>
    </cfRule>
    <cfRule type="cellIs" dxfId="5128" priority="20" operator="between">
      <formula>0.001</formula>
      <formula>1.51</formula>
    </cfRule>
  </conditionalFormatting>
  <conditionalFormatting sqref="B775">
    <cfRule type="cellIs" dxfId="5127" priority="17" operator="greaterThanOrEqual">
      <formula>1.521</formula>
    </cfRule>
    <cfRule type="cellIs" dxfId="5126" priority="18" operator="between">
      <formula>0.001</formula>
      <formula>1.51</formula>
    </cfRule>
  </conditionalFormatting>
  <conditionalFormatting sqref="B778">
    <cfRule type="cellIs" dxfId="5125" priority="15" operator="greaterThanOrEqual">
      <formula>1.521</formula>
    </cfRule>
    <cfRule type="cellIs" dxfId="5124" priority="16" operator="between">
      <formula>0.001</formula>
      <formula>1.51</formula>
    </cfRule>
  </conditionalFormatting>
  <conditionalFormatting sqref="B779">
    <cfRule type="cellIs" dxfId="5123" priority="13" operator="greaterThanOrEqual">
      <formula>1.521</formula>
    </cfRule>
    <cfRule type="cellIs" dxfId="5122" priority="14" operator="between">
      <formula>0.001</formula>
      <formula>1.51</formula>
    </cfRule>
  </conditionalFormatting>
  <conditionalFormatting sqref="B781:B782">
    <cfRule type="cellIs" dxfId="5121" priority="11" operator="greaterThanOrEqual">
      <formula>1.521</formula>
    </cfRule>
    <cfRule type="cellIs" dxfId="5120" priority="12" operator="between">
      <formula>0.001</formula>
      <formula>1.51</formula>
    </cfRule>
  </conditionalFormatting>
  <conditionalFormatting sqref="B784">
    <cfRule type="cellIs" dxfId="5119" priority="9" operator="greaterThanOrEqual">
      <formula>1.521</formula>
    </cfRule>
    <cfRule type="cellIs" dxfId="5118" priority="10" operator="between">
      <formula>0.001</formula>
      <formula>1.51</formula>
    </cfRule>
  </conditionalFormatting>
  <conditionalFormatting sqref="B787">
    <cfRule type="cellIs" dxfId="5117" priority="7" operator="greaterThanOrEqual">
      <formula>1.521</formula>
    </cfRule>
    <cfRule type="cellIs" dxfId="5116" priority="8" operator="between">
      <formula>0.001</formula>
      <formula>1.51</formula>
    </cfRule>
  </conditionalFormatting>
  <conditionalFormatting sqref="B789">
    <cfRule type="cellIs" dxfId="5115" priority="5" operator="greaterThanOrEqual">
      <formula>1.521</formula>
    </cfRule>
    <cfRule type="cellIs" dxfId="5114" priority="6" operator="between">
      <formula>0.001</formula>
      <formula>1.51</formula>
    </cfRule>
  </conditionalFormatting>
  <conditionalFormatting sqref="B790">
    <cfRule type="cellIs" dxfId="5113" priority="3" operator="greaterThanOrEqual">
      <formula>1.521</formula>
    </cfRule>
    <cfRule type="cellIs" dxfId="5112" priority="4" operator="between">
      <formula>0.001</formula>
      <formula>1.51</formula>
    </cfRule>
  </conditionalFormatting>
  <conditionalFormatting sqref="B792">
    <cfRule type="cellIs" dxfId="5111" priority="1" operator="greaterThanOrEqual">
      <formula>1.521</formula>
    </cfRule>
    <cfRule type="cellIs" dxfId="5110" priority="2" operator="between">
      <formula>0.001</formula>
      <formula>1.51</formula>
    </cfRule>
  </conditionalFormatting>
  <pageMargins left="0.75" right="0.75" top="1" bottom="1" header="0.5" footer="0.5"/>
  <pageSetup paperSize="9" orientation="portrait" r:id="rId9"/>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sheetPr>
  <dimension ref="A1:O1050"/>
  <sheetViews>
    <sheetView zoomScaleNormal="100" workbookViewId="0">
      <pane xSplit="1" ySplit="4" topLeftCell="B1015" activePane="bottomRight" state="frozen"/>
      <selection pane="topRight" activeCell="B1" sqref="B1"/>
      <selection pane="bottomLeft" activeCell="A5" sqref="A5"/>
      <selection pane="bottomRight" activeCell="F1044" sqref="F1044"/>
    </sheetView>
  </sheetViews>
  <sheetFormatPr defaultColWidth="9.140625" defaultRowHeight="12.75" x14ac:dyDescent="0.2"/>
  <cols>
    <col min="1" max="1" width="15.42578125" style="2" bestFit="1" customWidth="1"/>
    <col min="2" max="2" width="9.5703125" style="1" customWidth="1"/>
    <col min="3" max="3" width="11.7109375" style="1" bestFit="1" customWidth="1"/>
    <col min="4" max="4" width="9.140625" style="1"/>
    <col min="5" max="5" width="11.140625" style="1" customWidth="1"/>
    <col min="6" max="6" width="48.140625" style="5" customWidth="1"/>
    <col min="7" max="8" width="1.28515625" style="2" customWidth="1"/>
    <col min="9" max="9" width="7" style="2" bestFit="1" customWidth="1"/>
    <col min="10" max="10" width="6" style="2" bestFit="1" customWidth="1"/>
    <col min="11" max="12" width="4.7109375" style="2" customWidth="1"/>
    <col min="13" max="13" width="4.5703125" style="2" customWidth="1"/>
    <col min="14" max="14" width="4.140625" style="2" customWidth="1"/>
    <col min="15" max="15" width="15.42578125" style="2" bestFit="1" customWidth="1"/>
    <col min="16" max="16384" width="9.140625" style="2"/>
  </cols>
  <sheetData>
    <row r="1" spans="1:15" ht="18.75" thickBot="1" x14ac:dyDescent="0.3">
      <c r="A1" s="1164" t="s">
        <v>50</v>
      </c>
      <c r="B1" s="1164"/>
      <c r="C1" s="1164"/>
      <c r="D1" s="1164"/>
      <c r="E1" s="1164"/>
      <c r="F1" s="277" t="s">
        <v>149</v>
      </c>
    </row>
    <row r="2" spans="1:15" ht="15.75" x14ac:dyDescent="0.2">
      <c r="A2" s="354" t="s">
        <v>1</v>
      </c>
      <c r="B2" s="357" t="s">
        <v>46</v>
      </c>
      <c r="C2" s="357" t="s">
        <v>47</v>
      </c>
      <c r="D2" s="357" t="s">
        <v>48</v>
      </c>
      <c r="E2" s="358" t="s">
        <v>49</v>
      </c>
    </row>
    <row r="3" spans="1:15" ht="13.5" thickBot="1" x14ac:dyDescent="0.25">
      <c r="A3" s="347"/>
      <c r="B3" s="359" t="s">
        <v>28</v>
      </c>
      <c r="C3" s="359" t="s">
        <v>28</v>
      </c>
      <c r="D3" s="360" t="s">
        <v>28</v>
      </c>
      <c r="E3" s="360" t="s">
        <v>28</v>
      </c>
    </row>
    <row r="4" spans="1:15" ht="26.25" thickBot="1" x14ac:dyDescent="0.25">
      <c r="A4" s="361" t="s">
        <v>12</v>
      </c>
      <c r="B4" s="362" t="s">
        <v>36</v>
      </c>
      <c r="C4" s="362" t="s">
        <v>36</v>
      </c>
      <c r="D4" s="362" t="s">
        <v>36</v>
      </c>
      <c r="E4" s="362" t="s">
        <v>36</v>
      </c>
    </row>
    <row r="5" spans="1:15" x14ac:dyDescent="0.2">
      <c r="A5" s="47">
        <v>44562</v>
      </c>
      <c r="B5" s="59">
        <v>1.5246999999999999</v>
      </c>
      <c r="C5" s="59">
        <v>1.5245</v>
      </c>
      <c r="D5" s="59">
        <v>1.5246999999999999</v>
      </c>
      <c r="E5" s="59">
        <v>1.5246</v>
      </c>
      <c r="I5" s="1165"/>
      <c r="J5" s="1165"/>
      <c r="O5" s="8"/>
    </row>
    <row r="6" spans="1:15" x14ac:dyDescent="0.2">
      <c r="A6" s="48">
        <v>44562.333333333336</v>
      </c>
      <c r="B6" s="59">
        <v>1.5246999999999999</v>
      </c>
      <c r="C6" s="59">
        <v>1.5246999999999999</v>
      </c>
      <c r="D6" s="59">
        <v>1.5246999999999999</v>
      </c>
      <c r="E6" s="59">
        <v>1.5246</v>
      </c>
      <c r="I6" s="1165"/>
      <c r="J6" s="1165"/>
      <c r="O6" s="8"/>
    </row>
    <row r="7" spans="1:15" ht="13.5" thickBot="1" x14ac:dyDescent="0.25">
      <c r="A7" s="49">
        <v>44562.666666666664</v>
      </c>
      <c r="B7" s="60">
        <v>1.5245</v>
      </c>
      <c r="C7" s="60">
        <v>1.5246</v>
      </c>
      <c r="D7" s="61">
        <v>1.5246999999999999</v>
      </c>
      <c r="E7" s="62">
        <v>1.5246</v>
      </c>
    </row>
    <row r="8" spans="1:15" x14ac:dyDescent="0.2">
      <c r="A8" s="178">
        <v>44563</v>
      </c>
      <c r="B8" s="57">
        <v>1.5246</v>
      </c>
      <c r="C8" s="57">
        <v>1.5246999999999999</v>
      </c>
      <c r="D8" s="57">
        <v>1.5246999999999999</v>
      </c>
      <c r="E8" s="58">
        <v>1.5246999999999999</v>
      </c>
    </row>
    <row r="9" spans="1:15" x14ac:dyDescent="0.2">
      <c r="A9" s="48">
        <v>44563.333333333336</v>
      </c>
      <c r="B9" s="59">
        <v>1.5246999999999999</v>
      </c>
      <c r="C9" s="59">
        <v>1.5246999999999999</v>
      </c>
      <c r="D9" s="59">
        <v>1.5246999999999999</v>
      </c>
      <c r="E9" s="59">
        <v>1.5246999999999999</v>
      </c>
    </row>
    <row r="10" spans="1:15" ht="13.5" thickBot="1" x14ac:dyDescent="0.25">
      <c r="A10" s="49">
        <v>44563.666666666664</v>
      </c>
      <c r="B10" s="60">
        <v>1.5246999999999999</v>
      </c>
      <c r="C10" s="60">
        <v>1.5246999999999999</v>
      </c>
      <c r="D10" s="61">
        <v>1.5246999999999999</v>
      </c>
      <c r="E10" s="62">
        <v>1.5246999999999999</v>
      </c>
    </row>
    <row r="11" spans="1:15" x14ac:dyDescent="0.2">
      <c r="A11" s="178">
        <v>44564</v>
      </c>
      <c r="B11" s="57">
        <v>1.5246999999999999</v>
      </c>
      <c r="C11" s="57">
        <v>1.5247999999999999</v>
      </c>
      <c r="D11" s="57">
        <v>1.5246999999999999</v>
      </c>
      <c r="E11" s="58">
        <v>1.5246999999999999</v>
      </c>
    </row>
    <row r="12" spans="1:15" x14ac:dyDescent="0.2">
      <c r="A12" s="48">
        <v>44564.333333333336</v>
      </c>
      <c r="B12" s="59">
        <v>1.5247999999999999</v>
      </c>
      <c r="C12" s="59">
        <v>1.5246999999999999</v>
      </c>
      <c r="D12" s="59">
        <v>1.5246</v>
      </c>
      <c r="E12" s="59">
        <v>1.5247999999999999</v>
      </c>
    </row>
    <row r="13" spans="1:15" ht="13.5" thickBot="1" x14ac:dyDescent="0.25">
      <c r="A13" s="49">
        <v>44564.666666666664</v>
      </c>
      <c r="B13" s="60">
        <v>1.5246</v>
      </c>
      <c r="C13" s="60">
        <v>1.5247999999999999</v>
      </c>
      <c r="D13" s="61">
        <v>1.5247999999999999</v>
      </c>
      <c r="E13" s="62">
        <v>1.5247999999999999</v>
      </c>
    </row>
    <row r="14" spans="1:15" x14ac:dyDescent="0.2">
      <c r="A14" s="178">
        <v>44565</v>
      </c>
      <c r="B14" s="57">
        <v>1.5246</v>
      </c>
      <c r="C14" s="57">
        <v>1.5246</v>
      </c>
      <c r="D14" s="57">
        <v>1.5246</v>
      </c>
      <c r="E14" s="58">
        <v>1.5245</v>
      </c>
    </row>
    <row r="15" spans="1:15" x14ac:dyDescent="0.2">
      <c r="A15" s="48">
        <v>44565.333333333336</v>
      </c>
      <c r="B15" s="59">
        <v>1.5246</v>
      </c>
      <c r="C15" s="59">
        <v>1.5246</v>
      </c>
      <c r="D15" s="59">
        <v>1.5245</v>
      </c>
      <c r="E15" s="59">
        <v>1.5246</v>
      </c>
    </row>
    <row r="16" spans="1:15" ht="13.5" thickBot="1" x14ac:dyDescent="0.25">
      <c r="A16" s="49">
        <v>44565.666666666664</v>
      </c>
      <c r="B16" s="60">
        <v>1.5247999999999999</v>
      </c>
      <c r="C16" s="60">
        <v>1.5250999999999999</v>
      </c>
      <c r="D16" s="61">
        <v>1.5250999999999999</v>
      </c>
      <c r="E16" s="62">
        <v>1.5249999999999999</v>
      </c>
    </row>
    <row r="17" spans="1:5" x14ac:dyDescent="0.2">
      <c r="A17" s="178">
        <v>44566</v>
      </c>
      <c r="B17" s="57">
        <v>1.5243</v>
      </c>
      <c r="C17" s="57">
        <v>1.5241</v>
      </c>
      <c r="D17" s="57">
        <v>1.5241</v>
      </c>
      <c r="E17" s="58">
        <v>1.5242</v>
      </c>
    </row>
    <row r="18" spans="1:5" x14ac:dyDescent="0.2">
      <c r="A18" s="48">
        <v>44566.333333333336</v>
      </c>
      <c r="B18" s="59">
        <v>1.5249999999999999</v>
      </c>
      <c r="C18" s="59">
        <v>1.5249999999999999</v>
      </c>
      <c r="D18" s="59">
        <v>1.5248999999999999</v>
      </c>
      <c r="E18" s="59">
        <v>1.5249999999999999</v>
      </c>
    </row>
    <row r="19" spans="1:5" ht="13.5" thickBot="1" x14ac:dyDescent="0.25">
      <c r="A19" s="49">
        <v>44566.666666666664</v>
      </c>
      <c r="B19" s="60">
        <v>1.5248999999999999</v>
      </c>
      <c r="C19" s="60">
        <v>1.5250999999999999</v>
      </c>
      <c r="D19" s="61">
        <v>1.5250999999999999</v>
      </c>
      <c r="E19" s="62">
        <v>1.5250999999999999</v>
      </c>
    </row>
    <row r="20" spans="1:5" x14ac:dyDescent="0.2">
      <c r="A20" s="178">
        <v>44567</v>
      </c>
      <c r="B20" s="57">
        <v>1.5248999999999999</v>
      </c>
      <c r="C20" s="57">
        <v>1.5249999999999999</v>
      </c>
      <c r="D20" s="57">
        <v>1.5248999999999999</v>
      </c>
      <c r="E20" s="58">
        <v>1.5248999999999999</v>
      </c>
    </row>
    <row r="21" spans="1:5" x14ac:dyDescent="0.2">
      <c r="A21" s="48">
        <v>44567.333333333336</v>
      </c>
      <c r="B21" s="59">
        <v>1.5247999999999999</v>
      </c>
      <c r="C21" s="59">
        <v>1.5246999999999999</v>
      </c>
      <c r="D21" s="59">
        <v>1.5247999999999999</v>
      </c>
      <c r="E21" s="59">
        <v>1.5247999999999999</v>
      </c>
    </row>
    <row r="22" spans="1:5" ht="13.5" thickBot="1" x14ac:dyDescent="0.25">
      <c r="A22" s="49">
        <v>44567.666666666664</v>
      </c>
      <c r="B22" s="60">
        <v>1.5248999999999999</v>
      </c>
      <c r="C22" s="60">
        <v>1.5247999999999999</v>
      </c>
      <c r="D22" s="61">
        <v>1.5246999999999999</v>
      </c>
      <c r="E22" s="62">
        <v>1.5246999999999999</v>
      </c>
    </row>
    <row r="23" spans="1:5" x14ac:dyDescent="0.2">
      <c r="A23" s="178">
        <v>44568</v>
      </c>
      <c r="B23" s="57">
        <v>1.5246</v>
      </c>
      <c r="C23" s="57">
        <v>1.5246</v>
      </c>
      <c r="D23" s="57">
        <v>1.5246999999999999</v>
      </c>
      <c r="E23" s="58">
        <v>1.5246999999999999</v>
      </c>
    </row>
    <row r="24" spans="1:5" x14ac:dyDescent="0.2">
      <c r="A24" s="48">
        <v>44568.333333333336</v>
      </c>
      <c r="B24" s="59">
        <v>1.5246999999999999</v>
      </c>
      <c r="C24" s="59">
        <v>1.5246999999999999</v>
      </c>
      <c r="D24" s="59">
        <v>1.5246999999999999</v>
      </c>
      <c r="E24" s="59">
        <v>1.5247999999999999</v>
      </c>
    </row>
    <row r="25" spans="1:5" ht="13.5" thickBot="1" x14ac:dyDescent="0.25">
      <c r="A25" s="49">
        <v>44568.666666666664</v>
      </c>
      <c r="B25" s="60">
        <v>1.5247999999999999</v>
      </c>
      <c r="C25" s="60">
        <v>1.5246999999999999</v>
      </c>
      <c r="D25" s="61">
        <v>1.5247999999999999</v>
      </c>
      <c r="E25" s="62">
        <v>1.5245</v>
      </c>
    </row>
    <row r="26" spans="1:5" x14ac:dyDescent="0.2">
      <c r="A26" s="178">
        <v>44569</v>
      </c>
      <c r="B26" s="57">
        <v>1.5248999999999999</v>
      </c>
      <c r="C26" s="57">
        <v>1.5246</v>
      </c>
      <c r="D26" s="57">
        <v>1.5246</v>
      </c>
      <c r="E26" s="58">
        <v>1.5248999999999999</v>
      </c>
    </row>
    <row r="27" spans="1:5" x14ac:dyDescent="0.2">
      <c r="A27" s="48">
        <v>44569.333333333336</v>
      </c>
      <c r="B27" s="59">
        <v>1.5249999999999999</v>
      </c>
      <c r="C27" s="59">
        <v>1.5247999999999999</v>
      </c>
      <c r="D27" s="59">
        <v>1.5249999999999999</v>
      </c>
      <c r="E27" s="59">
        <v>1.5249999999999999</v>
      </c>
    </row>
    <row r="28" spans="1:5" ht="13.5" thickBot="1" x14ac:dyDescent="0.25">
      <c r="A28" s="49">
        <v>44569.666666666664</v>
      </c>
      <c r="B28" s="60">
        <v>1.5249999999999999</v>
      </c>
      <c r="C28" s="60">
        <v>1.5249999999999999</v>
      </c>
      <c r="D28" s="61">
        <v>1.5249999999999999</v>
      </c>
      <c r="E28" s="62">
        <v>1.5249999999999999</v>
      </c>
    </row>
    <row r="29" spans="1:5" x14ac:dyDescent="0.2">
      <c r="A29" s="178">
        <v>44570</v>
      </c>
      <c r="B29" s="57">
        <v>1.5249999999999999</v>
      </c>
      <c r="C29" s="57">
        <v>1.5249999999999999</v>
      </c>
      <c r="D29" s="57">
        <v>1.5248999999999999</v>
      </c>
      <c r="E29" s="58">
        <v>1.5249999999999999</v>
      </c>
    </row>
    <row r="30" spans="1:5" x14ac:dyDescent="0.2">
      <c r="A30" s="48">
        <v>44570.333333333336</v>
      </c>
      <c r="B30" s="59">
        <v>1.5247999999999999</v>
      </c>
      <c r="C30" s="59">
        <v>1.5249999999999999</v>
      </c>
      <c r="D30" s="59">
        <v>1.5250999999999999</v>
      </c>
      <c r="E30" s="59">
        <v>1.5249999999999999</v>
      </c>
    </row>
    <row r="31" spans="1:5" ht="13.5" thickBot="1" x14ac:dyDescent="0.25">
      <c r="A31" s="49">
        <v>44570.666666666664</v>
      </c>
      <c r="B31" s="60">
        <v>1.5249999999999999</v>
      </c>
      <c r="C31" s="60">
        <v>1.5248999999999999</v>
      </c>
      <c r="D31" s="61">
        <v>1.5248999999999999</v>
      </c>
      <c r="E31" s="62">
        <v>1.5248999999999999</v>
      </c>
    </row>
    <row r="32" spans="1:5" x14ac:dyDescent="0.2">
      <c r="A32" s="178">
        <v>44571</v>
      </c>
      <c r="B32" s="57">
        <v>1.5248999999999999</v>
      </c>
      <c r="C32" s="57">
        <v>1.5248999999999999</v>
      </c>
      <c r="D32" s="57">
        <v>1.5247999999999999</v>
      </c>
      <c r="E32" s="58">
        <v>1.5248999999999999</v>
      </c>
    </row>
    <row r="33" spans="1:5" x14ac:dyDescent="0.2">
      <c r="A33" s="48">
        <v>44571.333333333336</v>
      </c>
      <c r="B33" s="59">
        <v>1.5247999999999999</v>
      </c>
      <c r="C33" s="59">
        <v>1.5246999999999999</v>
      </c>
      <c r="D33" s="59">
        <v>1.5247999999999999</v>
      </c>
      <c r="E33" s="59">
        <v>1.5246999999999999</v>
      </c>
    </row>
    <row r="34" spans="1:5" ht="13.5" thickBot="1" x14ac:dyDescent="0.25">
      <c r="A34" s="49">
        <v>44571.666666666664</v>
      </c>
      <c r="B34" s="60">
        <v>1.5247999999999999</v>
      </c>
      <c r="C34" s="60">
        <v>1.5246999999999999</v>
      </c>
      <c r="D34" s="61">
        <v>1.5246999999999999</v>
      </c>
      <c r="E34" s="62">
        <v>1.5246999999999999</v>
      </c>
    </row>
    <row r="35" spans="1:5" x14ac:dyDescent="0.2">
      <c r="A35" s="178">
        <v>44572</v>
      </c>
      <c r="B35" s="57">
        <v>1.5248999999999999</v>
      </c>
      <c r="C35" s="57">
        <v>1.5248999999999999</v>
      </c>
      <c r="D35" s="57">
        <v>1.5248999999999999</v>
      </c>
      <c r="E35" s="58">
        <v>1.5248999999999999</v>
      </c>
    </row>
    <row r="36" spans="1:5" x14ac:dyDescent="0.2">
      <c r="A36" s="48">
        <v>44572.333333333336</v>
      </c>
      <c r="B36" s="59">
        <v>1.5247999999999999</v>
      </c>
      <c r="C36" s="59">
        <v>1.5247999999999999</v>
      </c>
      <c r="D36" s="59">
        <v>1.5247999999999999</v>
      </c>
      <c r="E36" s="59">
        <v>1.5247999999999999</v>
      </c>
    </row>
    <row r="37" spans="1:5" ht="13.5" thickBot="1" x14ac:dyDescent="0.25">
      <c r="A37" s="49">
        <v>44572.666666666664</v>
      </c>
      <c r="B37" s="60">
        <v>1.5247999999999999</v>
      </c>
      <c r="C37" s="60">
        <v>1.5247999999999999</v>
      </c>
      <c r="D37" s="61">
        <v>1.5247999999999999</v>
      </c>
      <c r="E37" s="62">
        <v>1.5247999999999999</v>
      </c>
    </row>
    <row r="38" spans="1:5" x14ac:dyDescent="0.2">
      <c r="A38" s="178">
        <v>44573</v>
      </c>
      <c r="B38" s="57">
        <v>1.5248999999999999</v>
      </c>
      <c r="C38" s="57">
        <v>1.5247999999999999</v>
      </c>
      <c r="D38" s="57">
        <v>1.5248999999999999</v>
      </c>
      <c r="E38" s="58">
        <v>1.5246</v>
      </c>
    </row>
    <row r="39" spans="1:5" x14ac:dyDescent="0.2">
      <c r="A39" s="48">
        <v>44573.333333333336</v>
      </c>
      <c r="B39" s="59">
        <v>1.5247999999999999</v>
      </c>
      <c r="C39" s="59">
        <v>1.5246</v>
      </c>
      <c r="D39" s="59">
        <v>1.5247999999999999</v>
      </c>
      <c r="E39" s="59">
        <v>1.5247999999999999</v>
      </c>
    </row>
    <row r="40" spans="1:5" ht="13.5" thickBot="1" x14ac:dyDescent="0.25">
      <c r="A40" s="49">
        <v>44573.666666666664</v>
      </c>
      <c r="B40" s="60">
        <v>1.5248999999999999</v>
      </c>
      <c r="C40" s="60">
        <v>1.5248999999999999</v>
      </c>
      <c r="D40" s="61">
        <v>1.5247999999999999</v>
      </c>
      <c r="E40" s="62">
        <v>1.5247999999999999</v>
      </c>
    </row>
    <row r="41" spans="1:5" x14ac:dyDescent="0.2">
      <c r="A41" s="178">
        <v>44574</v>
      </c>
      <c r="B41" s="57">
        <v>1.5248999999999999</v>
      </c>
      <c r="C41" s="57">
        <v>1.5247999999999999</v>
      </c>
      <c r="D41" s="57">
        <v>1.5248999999999999</v>
      </c>
      <c r="E41" s="58">
        <v>1.5246999999999999</v>
      </c>
    </row>
    <row r="42" spans="1:5" x14ac:dyDescent="0.2">
      <c r="A42" s="48">
        <v>44574.333333333336</v>
      </c>
      <c r="B42" s="59">
        <v>1.5246</v>
      </c>
      <c r="C42" s="59">
        <v>1.5246999999999999</v>
      </c>
      <c r="D42" s="59">
        <v>1.5247999999999999</v>
      </c>
      <c r="E42" s="59">
        <v>1.5247999999999999</v>
      </c>
    </row>
    <row r="43" spans="1:5" ht="13.5" thickBot="1" x14ac:dyDescent="0.25">
      <c r="A43" s="49">
        <v>44574.666666666664</v>
      </c>
      <c r="B43" s="60">
        <v>1.5247999999999999</v>
      </c>
      <c r="C43" s="60">
        <v>1.5247999999999999</v>
      </c>
      <c r="D43" s="61">
        <v>1.5247999999999999</v>
      </c>
      <c r="E43" s="62">
        <v>1.5247999999999999</v>
      </c>
    </row>
    <row r="44" spans="1:5" x14ac:dyDescent="0.2">
      <c r="A44" s="178">
        <v>44575</v>
      </c>
      <c r="B44" s="57">
        <v>1.5247999999999999</v>
      </c>
      <c r="C44" s="57">
        <v>1.5247999999999999</v>
      </c>
      <c r="D44" s="57">
        <v>1.5247999999999999</v>
      </c>
      <c r="E44" s="58">
        <v>1.5246999999999999</v>
      </c>
    </row>
    <row r="45" spans="1:5" x14ac:dyDescent="0.2">
      <c r="A45" s="48">
        <v>44575.333333333336</v>
      </c>
      <c r="B45" s="59">
        <v>1.5247999999999999</v>
      </c>
      <c r="C45" s="59">
        <v>1.5247999999999999</v>
      </c>
      <c r="D45" s="59">
        <v>1.5247999999999999</v>
      </c>
      <c r="E45" s="59">
        <v>1.5247999999999999</v>
      </c>
    </row>
    <row r="46" spans="1:5" ht="13.5" thickBot="1" x14ac:dyDescent="0.25">
      <c r="A46" s="49">
        <v>44575.666666666664</v>
      </c>
      <c r="B46" s="60">
        <v>1.5246</v>
      </c>
      <c r="C46" s="60">
        <v>1.5246999999999999</v>
      </c>
      <c r="D46" s="61">
        <v>1.5246</v>
      </c>
      <c r="E46" s="62">
        <v>1.5247999999999999</v>
      </c>
    </row>
    <row r="47" spans="1:5" x14ac:dyDescent="0.2">
      <c r="A47" s="178">
        <v>44576</v>
      </c>
      <c r="B47" s="57">
        <v>1.5246999999999999</v>
      </c>
      <c r="C47" s="57">
        <v>1.5246999999999999</v>
      </c>
      <c r="D47" s="57">
        <v>1.5247999999999999</v>
      </c>
      <c r="E47" s="58">
        <v>1.5247999999999999</v>
      </c>
    </row>
    <row r="48" spans="1:5" x14ac:dyDescent="0.2">
      <c r="A48" s="48">
        <v>44576.333333333336</v>
      </c>
      <c r="B48" s="59">
        <v>1.5246999999999999</v>
      </c>
      <c r="C48" s="59">
        <v>1.5246999999999999</v>
      </c>
      <c r="D48" s="59">
        <v>1.5246999999999999</v>
      </c>
      <c r="E48" s="59">
        <v>1.5246999999999999</v>
      </c>
    </row>
    <row r="49" spans="1:5" ht="13.5" thickBot="1" x14ac:dyDescent="0.25">
      <c r="A49" s="49">
        <v>44576.666666666664</v>
      </c>
      <c r="B49" s="60">
        <v>1.5246999999999999</v>
      </c>
      <c r="C49" s="60">
        <v>1.5246</v>
      </c>
      <c r="D49" s="61">
        <v>1.5246999999999999</v>
      </c>
      <c r="E49" s="62">
        <v>1.5247999999999999</v>
      </c>
    </row>
    <row r="50" spans="1:5" x14ac:dyDescent="0.2">
      <c r="A50" s="178">
        <v>44577</v>
      </c>
      <c r="B50" s="57">
        <v>1.5246</v>
      </c>
      <c r="C50" s="57">
        <v>1.5247999999999999</v>
      </c>
      <c r="D50" s="57">
        <v>1.5246999999999999</v>
      </c>
      <c r="E50" s="58">
        <v>1.5247999999999999</v>
      </c>
    </row>
    <row r="51" spans="1:5" x14ac:dyDescent="0.2">
      <c r="A51" s="48">
        <v>44577.333333333336</v>
      </c>
      <c r="B51" s="59">
        <v>1.5246999999999999</v>
      </c>
      <c r="C51" s="59">
        <v>1.5246999999999999</v>
      </c>
      <c r="D51" s="59">
        <v>1.5246999999999999</v>
      </c>
      <c r="E51" s="59">
        <v>1.5246999999999999</v>
      </c>
    </row>
    <row r="52" spans="1:5" ht="13.5" thickBot="1" x14ac:dyDescent="0.25">
      <c r="A52" s="49">
        <v>44577.666666666664</v>
      </c>
      <c r="B52" s="60">
        <v>1.5246999999999999</v>
      </c>
      <c r="C52" s="60">
        <v>1.5246999999999999</v>
      </c>
      <c r="D52" s="61">
        <v>1.5247999999999999</v>
      </c>
      <c r="E52" s="62">
        <v>1.5247999999999999</v>
      </c>
    </row>
    <row r="53" spans="1:5" x14ac:dyDescent="0.2">
      <c r="A53" s="178">
        <v>44578</v>
      </c>
      <c r="B53" s="57">
        <v>1.5246</v>
      </c>
      <c r="C53" s="57">
        <v>1.5246999999999999</v>
      </c>
      <c r="D53" s="57">
        <v>1.5247999999999999</v>
      </c>
      <c r="E53" s="58">
        <v>1.5246</v>
      </c>
    </row>
    <row r="54" spans="1:5" x14ac:dyDescent="0.2">
      <c r="A54" s="48">
        <v>44578.333333333336</v>
      </c>
      <c r="B54" s="59">
        <v>1.5247999999999999</v>
      </c>
      <c r="C54" s="59">
        <v>1.5247999999999999</v>
      </c>
      <c r="D54" s="59">
        <v>1.5246999999999999</v>
      </c>
      <c r="E54" s="59">
        <v>1.5246999999999999</v>
      </c>
    </row>
    <row r="55" spans="1:5" ht="13.5" thickBot="1" x14ac:dyDescent="0.25">
      <c r="A55" s="49">
        <v>44578.666666666664</v>
      </c>
      <c r="B55" s="60">
        <v>1.5246999999999999</v>
      </c>
      <c r="C55" s="60">
        <v>1.5246999999999999</v>
      </c>
      <c r="D55" s="61">
        <v>1.5246999999999999</v>
      </c>
      <c r="E55" s="62">
        <v>1.5246999999999999</v>
      </c>
    </row>
    <row r="56" spans="1:5" x14ac:dyDescent="0.2">
      <c r="A56" s="178">
        <v>44579</v>
      </c>
      <c r="B56" s="57">
        <v>1.5246</v>
      </c>
      <c r="C56" s="57">
        <v>1.5246</v>
      </c>
      <c r="D56" s="57">
        <v>1.5246999999999999</v>
      </c>
      <c r="E56" s="58">
        <v>1.5246999999999999</v>
      </c>
    </row>
    <row r="57" spans="1:5" x14ac:dyDescent="0.2">
      <c r="A57" s="48">
        <v>44579.333333333336</v>
      </c>
      <c r="B57" s="59">
        <v>1.5245</v>
      </c>
      <c r="C57" s="59">
        <v>1.5246999999999999</v>
      </c>
      <c r="D57" s="59">
        <v>1.5246999999999999</v>
      </c>
      <c r="E57" s="59">
        <v>1.5246999999999999</v>
      </c>
    </row>
    <row r="58" spans="1:5" ht="13.5" thickBot="1" x14ac:dyDescent="0.25">
      <c r="A58" s="49">
        <v>44579.666666666664</v>
      </c>
      <c r="B58" s="60">
        <v>1.5246999999999999</v>
      </c>
      <c r="C58" s="60">
        <v>1.5246999999999999</v>
      </c>
      <c r="D58" s="61">
        <v>1.5246</v>
      </c>
      <c r="E58" s="62">
        <v>1.5245</v>
      </c>
    </row>
    <row r="59" spans="1:5" x14ac:dyDescent="0.2">
      <c r="A59" s="178">
        <v>44580</v>
      </c>
      <c r="B59" s="57">
        <v>1.5244</v>
      </c>
      <c r="C59" s="57">
        <v>1.5246999999999999</v>
      </c>
      <c r="D59" s="57">
        <v>1.5246999999999999</v>
      </c>
      <c r="E59" s="58">
        <v>1.5244</v>
      </c>
    </row>
    <row r="60" spans="1:5" x14ac:dyDescent="0.2">
      <c r="A60" s="48">
        <v>44580.333333333336</v>
      </c>
      <c r="B60" s="59">
        <v>1.5244</v>
      </c>
      <c r="C60" s="59">
        <v>1.5245</v>
      </c>
      <c r="D60" s="59">
        <v>1.5245</v>
      </c>
      <c r="E60" s="59">
        <v>1.5245</v>
      </c>
    </row>
    <row r="61" spans="1:5" ht="13.5" thickBot="1" x14ac:dyDescent="0.25">
      <c r="A61" s="49">
        <v>44580.666666666664</v>
      </c>
      <c r="B61" s="60">
        <v>1.5246</v>
      </c>
      <c r="C61" s="60">
        <v>1.5246</v>
      </c>
      <c r="D61" s="61">
        <v>1.5246</v>
      </c>
      <c r="E61" s="62">
        <v>1.5246999999999999</v>
      </c>
    </row>
    <row r="62" spans="1:5" x14ac:dyDescent="0.2">
      <c r="A62" s="178">
        <v>44581</v>
      </c>
      <c r="B62" s="57">
        <v>1.5246999999999999</v>
      </c>
      <c r="C62" s="57">
        <v>1.5245</v>
      </c>
      <c r="D62" s="57">
        <v>1.5245</v>
      </c>
      <c r="E62" s="58">
        <v>1.5246</v>
      </c>
    </row>
    <row r="63" spans="1:5" x14ac:dyDescent="0.2">
      <c r="A63" s="48">
        <v>44581.333333333336</v>
      </c>
      <c r="B63" s="59">
        <v>1.5246999999999999</v>
      </c>
      <c r="C63" s="59">
        <v>1.5246</v>
      </c>
      <c r="D63" s="59">
        <v>1.5246</v>
      </c>
      <c r="E63" s="59">
        <v>1.5246999999999999</v>
      </c>
    </row>
    <row r="64" spans="1:5" ht="13.5" thickBot="1" x14ac:dyDescent="0.25">
      <c r="A64" s="49">
        <v>44581.666666666664</v>
      </c>
      <c r="B64" s="60">
        <v>1.5246999999999999</v>
      </c>
      <c r="C64" s="60">
        <v>1.5246999999999999</v>
      </c>
      <c r="D64" s="61">
        <v>1.5246999999999999</v>
      </c>
      <c r="E64" s="62">
        <v>1.5246999999999999</v>
      </c>
    </row>
    <row r="65" spans="1:5" x14ac:dyDescent="0.2">
      <c r="A65" s="178">
        <v>44582</v>
      </c>
      <c r="B65" s="57">
        <v>1.5246999999999999</v>
      </c>
      <c r="C65" s="57">
        <v>1.5246</v>
      </c>
      <c r="D65" s="57">
        <v>1.5246</v>
      </c>
      <c r="E65" s="58">
        <v>1.5246</v>
      </c>
    </row>
    <row r="66" spans="1:5" x14ac:dyDescent="0.2">
      <c r="A66" s="48">
        <v>44582.333333333336</v>
      </c>
      <c r="B66" s="59">
        <v>1.5245</v>
      </c>
      <c r="C66" s="59">
        <v>1.5245</v>
      </c>
      <c r="D66" s="59">
        <v>1.5246999999999999</v>
      </c>
      <c r="E66" s="59">
        <v>1.5246999999999999</v>
      </c>
    </row>
    <row r="67" spans="1:5" ht="13.5" thickBot="1" x14ac:dyDescent="0.25">
      <c r="A67" s="49">
        <v>44582.666666666664</v>
      </c>
      <c r="B67" s="60">
        <v>1.5245</v>
      </c>
      <c r="C67" s="60">
        <v>1.5246</v>
      </c>
      <c r="D67" s="61">
        <v>1.5246</v>
      </c>
      <c r="E67" s="62">
        <v>1.5246999999999999</v>
      </c>
    </row>
    <row r="68" spans="1:5" x14ac:dyDescent="0.2">
      <c r="A68" s="178">
        <v>44583</v>
      </c>
      <c r="B68" s="57">
        <v>1.5246999999999999</v>
      </c>
      <c r="C68" s="57">
        <v>1.5246999999999999</v>
      </c>
      <c r="D68" s="57">
        <v>1.5246999999999999</v>
      </c>
      <c r="E68" s="58">
        <v>1.5246999999999999</v>
      </c>
    </row>
    <row r="69" spans="1:5" x14ac:dyDescent="0.2">
      <c r="A69" s="48">
        <v>44583.333333333336</v>
      </c>
      <c r="B69" s="59">
        <v>1.5245</v>
      </c>
      <c r="C69" s="59">
        <v>1.5245</v>
      </c>
      <c r="D69" s="59">
        <v>1.5245</v>
      </c>
      <c r="E69" s="59">
        <v>1.5246</v>
      </c>
    </row>
    <row r="70" spans="1:5" ht="13.5" thickBot="1" x14ac:dyDescent="0.25">
      <c r="A70" s="49">
        <v>44583.666666666664</v>
      </c>
      <c r="B70" s="60">
        <v>1.5246999999999999</v>
      </c>
      <c r="C70" s="60">
        <v>1.5246</v>
      </c>
      <c r="D70" s="61">
        <v>1.5246</v>
      </c>
      <c r="E70" s="62">
        <v>1.5246</v>
      </c>
    </row>
    <row r="71" spans="1:5" x14ac:dyDescent="0.2">
      <c r="A71" s="178">
        <v>44584</v>
      </c>
      <c r="B71" s="57">
        <v>1.5247999999999999</v>
      </c>
      <c r="C71" s="57">
        <v>1.5246999999999999</v>
      </c>
      <c r="D71" s="57">
        <v>1.5246999999999999</v>
      </c>
      <c r="E71" s="58">
        <v>1.5245</v>
      </c>
    </row>
    <row r="72" spans="1:5" x14ac:dyDescent="0.2">
      <c r="A72" s="48">
        <v>44584.333333333336</v>
      </c>
      <c r="B72" s="59">
        <v>1.5246999999999999</v>
      </c>
      <c r="C72" s="59">
        <v>1.5246999999999999</v>
      </c>
      <c r="D72" s="59">
        <v>1.5246999999999999</v>
      </c>
      <c r="E72" s="59">
        <v>1.5246999999999999</v>
      </c>
    </row>
    <row r="73" spans="1:5" ht="13.5" thickBot="1" x14ac:dyDescent="0.25">
      <c r="A73" s="49">
        <v>44584.666666666664</v>
      </c>
      <c r="B73" s="60">
        <v>1.5246</v>
      </c>
      <c r="C73" s="60">
        <v>1.5246999999999999</v>
      </c>
      <c r="D73" s="61">
        <v>1.5247999999999999</v>
      </c>
      <c r="E73" s="62">
        <v>1.5246999999999999</v>
      </c>
    </row>
    <row r="74" spans="1:5" x14ac:dyDescent="0.2">
      <c r="A74" s="178">
        <v>44585</v>
      </c>
      <c r="B74" s="57">
        <v>1.5246</v>
      </c>
      <c r="C74" s="57">
        <v>1.5246999999999999</v>
      </c>
      <c r="D74" s="57">
        <v>1.5246999999999999</v>
      </c>
      <c r="E74" s="58">
        <v>1.5246999999999999</v>
      </c>
    </row>
    <row r="75" spans="1:5" x14ac:dyDescent="0.2">
      <c r="A75" s="48">
        <v>44585.333333333336</v>
      </c>
      <c r="B75" s="59">
        <v>1.5245</v>
      </c>
      <c r="C75" s="59">
        <v>1.5244</v>
      </c>
      <c r="D75" s="59">
        <v>1.5245</v>
      </c>
      <c r="E75" s="59">
        <v>1.5245</v>
      </c>
    </row>
    <row r="76" spans="1:5" ht="13.5" thickBot="1" x14ac:dyDescent="0.25">
      <c r="A76" s="49">
        <v>44585.666666666664</v>
      </c>
      <c r="B76" s="60">
        <v>1.5246999999999999</v>
      </c>
      <c r="C76" s="60">
        <v>1.5246999999999999</v>
      </c>
      <c r="D76" s="61">
        <v>1.5246999999999999</v>
      </c>
      <c r="E76" s="62">
        <v>1.5247999999999999</v>
      </c>
    </row>
    <row r="77" spans="1:5" x14ac:dyDescent="0.2">
      <c r="A77" s="178">
        <v>44586</v>
      </c>
      <c r="B77" s="57">
        <v>1.5246999999999999</v>
      </c>
      <c r="C77" s="57">
        <v>1.5246</v>
      </c>
      <c r="D77" s="57">
        <v>1.5247999999999999</v>
      </c>
      <c r="E77" s="58">
        <v>1.5246999999999999</v>
      </c>
    </row>
    <row r="78" spans="1:5" x14ac:dyDescent="0.2">
      <c r="A78" s="48">
        <v>44586.333333333336</v>
      </c>
      <c r="B78" s="59">
        <v>1.5246999999999999</v>
      </c>
      <c r="C78" s="59">
        <v>1.5246999999999999</v>
      </c>
      <c r="D78" s="59">
        <v>1.5247999999999999</v>
      </c>
      <c r="E78" s="59">
        <v>1.5247999999999999</v>
      </c>
    </row>
    <row r="79" spans="1:5" ht="13.5" thickBot="1" x14ac:dyDescent="0.25">
      <c r="A79" s="49">
        <v>44586.666666666664</v>
      </c>
      <c r="B79" s="60">
        <v>1.5246999999999999</v>
      </c>
      <c r="C79" s="60">
        <v>1.5246999999999999</v>
      </c>
      <c r="D79" s="61">
        <v>1.5247999999999999</v>
      </c>
      <c r="E79" s="62">
        <v>1.5246999999999999</v>
      </c>
    </row>
    <row r="80" spans="1:5" x14ac:dyDescent="0.2">
      <c r="A80" s="178">
        <v>44587</v>
      </c>
      <c r="B80" s="57">
        <v>1.5246999999999999</v>
      </c>
      <c r="C80" s="57">
        <v>1.5246999999999999</v>
      </c>
      <c r="D80" s="57">
        <v>1.5246999999999999</v>
      </c>
      <c r="E80" s="58">
        <v>1.5246999999999999</v>
      </c>
    </row>
    <row r="81" spans="1:5" x14ac:dyDescent="0.2">
      <c r="A81" s="48">
        <v>44587.333333333336</v>
      </c>
      <c r="B81" s="59">
        <v>1.5246</v>
      </c>
      <c r="C81" s="59">
        <v>1.5246999999999999</v>
      </c>
      <c r="D81" s="59">
        <v>1.5246999999999999</v>
      </c>
      <c r="E81" s="59">
        <v>1.5246999999999999</v>
      </c>
    </row>
    <row r="82" spans="1:5" ht="13.5" thickBot="1" x14ac:dyDescent="0.25">
      <c r="A82" s="49">
        <v>44587.666666666664</v>
      </c>
      <c r="B82" s="60">
        <v>1.5247999999999999</v>
      </c>
      <c r="C82" s="60">
        <v>1.5247999999999999</v>
      </c>
      <c r="D82" s="61">
        <v>1.5246999999999999</v>
      </c>
      <c r="E82" s="62">
        <v>1.5246</v>
      </c>
    </row>
    <row r="83" spans="1:5" x14ac:dyDescent="0.2">
      <c r="A83" s="178">
        <v>44588</v>
      </c>
      <c r="B83" s="57">
        <v>1.5246999999999999</v>
      </c>
      <c r="C83" s="57">
        <v>1.5246</v>
      </c>
      <c r="D83" s="57">
        <v>1.5246999999999999</v>
      </c>
      <c r="E83" s="58">
        <v>1.5246</v>
      </c>
    </row>
    <row r="84" spans="1:5" x14ac:dyDescent="0.2">
      <c r="A84" s="48">
        <v>44588.333333333336</v>
      </c>
      <c r="B84" s="59">
        <v>1.5245</v>
      </c>
      <c r="C84" s="59">
        <v>1.5246</v>
      </c>
      <c r="D84" s="59">
        <v>1.5246</v>
      </c>
      <c r="E84" s="59">
        <v>1.5246</v>
      </c>
    </row>
    <row r="85" spans="1:5" ht="13.5" thickBot="1" x14ac:dyDescent="0.25">
      <c r="A85" s="49">
        <v>44588.666666666664</v>
      </c>
      <c r="B85" s="60">
        <v>1.5247999999999999</v>
      </c>
      <c r="C85" s="60">
        <v>1.5246999999999999</v>
      </c>
      <c r="D85" s="61">
        <v>1.5247999999999999</v>
      </c>
      <c r="E85" s="62">
        <v>1.5247999999999999</v>
      </c>
    </row>
    <row r="86" spans="1:5" x14ac:dyDescent="0.2">
      <c r="A86" s="178">
        <v>44589</v>
      </c>
      <c r="B86" s="57">
        <v>1.5246999999999999</v>
      </c>
      <c r="C86" s="57">
        <v>1.5246</v>
      </c>
      <c r="D86" s="57">
        <v>1.5246</v>
      </c>
      <c r="E86" s="58">
        <v>1.5246999999999999</v>
      </c>
    </row>
    <row r="87" spans="1:5" x14ac:dyDescent="0.2">
      <c r="A87" s="48">
        <v>44589.333333333336</v>
      </c>
      <c r="B87" s="59">
        <v>1.5246999999999999</v>
      </c>
      <c r="C87" s="59">
        <v>1.5246999999999999</v>
      </c>
      <c r="D87" s="59">
        <v>1.5246999999999999</v>
      </c>
      <c r="E87" s="59">
        <v>1.5246</v>
      </c>
    </row>
    <row r="88" spans="1:5" ht="13.5" thickBot="1" x14ac:dyDescent="0.25">
      <c r="A88" s="49">
        <v>44589.666666666664</v>
      </c>
      <c r="B88" s="60">
        <v>1.5246999999999999</v>
      </c>
      <c r="C88" s="60">
        <v>1.5246999999999999</v>
      </c>
      <c r="D88" s="61">
        <v>1.5246999999999999</v>
      </c>
      <c r="E88" s="62">
        <v>1.5246999999999999</v>
      </c>
    </row>
    <row r="89" spans="1:5" x14ac:dyDescent="0.2">
      <c r="A89" s="178">
        <v>44590</v>
      </c>
      <c r="B89" s="57">
        <v>1.5246999999999999</v>
      </c>
      <c r="C89" s="57">
        <v>1.5246999999999999</v>
      </c>
      <c r="D89" s="57">
        <v>1.5246999999999999</v>
      </c>
      <c r="E89" s="58">
        <v>1.5246</v>
      </c>
    </row>
    <row r="90" spans="1:5" x14ac:dyDescent="0.2">
      <c r="A90" s="48">
        <v>44590.333333333336</v>
      </c>
      <c r="B90" s="59">
        <v>1.5246</v>
      </c>
      <c r="C90" s="59">
        <v>1.5246999999999999</v>
      </c>
      <c r="D90" s="59">
        <v>1.5245</v>
      </c>
      <c r="E90" s="59">
        <v>1.5245</v>
      </c>
    </row>
    <row r="91" spans="1:5" ht="13.5" thickBot="1" x14ac:dyDescent="0.25">
      <c r="A91" s="49">
        <v>44590.666666666664</v>
      </c>
      <c r="B91" s="60">
        <v>1.5245</v>
      </c>
      <c r="C91" s="60">
        <v>1.5244</v>
      </c>
      <c r="D91" s="61">
        <v>1.5246</v>
      </c>
      <c r="E91" s="62">
        <v>1.5246</v>
      </c>
    </row>
    <row r="92" spans="1:5" x14ac:dyDescent="0.2">
      <c r="A92" s="178">
        <v>44591</v>
      </c>
      <c r="B92" s="57">
        <v>1.5246999999999999</v>
      </c>
      <c r="C92" s="57">
        <v>1.5246999999999999</v>
      </c>
      <c r="D92" s="57">
        <v>1.5246</v>
      </c>
      <c r="E92" s="58">
        <v>1.5246</v>
      </c>
    </row>
    <row r="93" spans="1:5" x14ac:dyDescent="0.2">
      <c r="A93" s="48">
        <v>44591.333333333336</v>
      </c>
      <c r="B93" s="59">
        <v>1.5245</v>
      </c>
      <c r="C93" s="59">
        <v>1.5246999999999999</v>
      </c>
      <c r="D93" s="59">
        <v>1.5246999999999999</v>
      </c>
      <c r="E93" s="59">
        <v>1.5246999999999999</v>
      </c>
    </row>
    <row r="94" spans="1:5" ht="13.5" thickBot="1" x14ac:dyDescent="0.25">
      <c r="A94" s="49">
        <v>44591.666666666664</v>
      </c>
      <c r="B94" s="60">
        <v>1.5246999999999999</v>
      </c>
      <c r="C94" s="60">
        <v>1.5246999999999999</v>
      </c>
      <c r="D94" s="61">
        <v>1.5246999999999999</v>
      </c>
      <c r="E94" s="62">
        <v>1.5246999999999999</v>
      </c>
    </row>
    <row r="95" spans="1:5" x14ac:dyDescent="0.2">
      <c r="A95" s="178">
        <v>44592</v>
      </c>
      <c r="B95" s="57">
        <v>1.5246</v>
      </c>
      <c r="C95" s="57">
        <v>1.5246999999999999</v>
      </c>
      <c r="D95" s="57">
        <v>1.5246</v>
      </c>
      <c r="E95" s="58">
        <v>1.5246</v>
      </c>
    </row>
    <row r="96" spans="1:5" x14ac:dyDescent="0.2">
      <c r="A96" s="48">
        <v>44592.333333333336</v>
      </c>
      <c r="B96" s="59">
        <v>1.5246</v>
      </c>
      <c r="C96" s="59">
        <v>1.5246999999999999</v>
      </c>
      <c r="D96" s="59">
        <v>1.5246999999999999</v>
      </c>
      <c r="E96" s="59">
        <v>1.5246</v>
      </c>
    </row>
    <row r="97" spans="1:5" ht="13.5" thickBot="1" x14ac:dyDescent="0.25">
      <c r="A97" s="49">
        <v>44592.666666666664</v>
      </c>
      <c r="B97" s="60">
        <v>1.5244</v>
      </c>
      <c r="C97" s="60">
        <v>1.5246</v>
      </c>
      <c r="D97" s="61">
        <v>1.5246</v>
      </c>
      <c r="E97" s="62">
        <v>1.5246</v>
      </c>
    </row>
    <row r="98" spans="1:5" x14ac:dyDescent="0.2">
      <c r="A98" s="178">
        <v>44593</v>
      </c>
      <c r="B98" s="57">
        <v>1.5245</v>
      </c>
      <c r="C98" s="57">
        <v>1.5246</v>
      </c>
      <c r="D98" s="57">
        <v>1.5246999999999999</v>
      </c>
      <c r="E98" s="58">
        <v>1.5246999999999999</v>
      </c>
    </row>
    <row r="99" spans="1:5" x14ac:dyDescent="0.2">
      <c r="A99" s="48">
        <v>44593.333333333336</v>
      </c>
      <c r="B99" s="59">
        <v>1.5246</v>
      </c>
      <c r="C99" s="59">
        <v>1.5246</v>
      </c>
      <c r="D99" s="59">
        <v>1.5246</v>
      </c>
      <c r="E99" s="59">
        <v>1.52416</v>
      </c>
    </row>
    <row r="100" spans="1:5" ht="13.5" thickBot="1" x14ac:dyDescent="0.25">
      <c r="A100" s="49">
        <v>44593.666666666664</v>
      </c>
      <c r="B100" s="60">
        <v>1.5242</v>
      </c>
      <c r="C100" s="60">
        <v>1.5242</v>
      </c>
      <c r="D100" s="61">
        <v>1.5245</v>
      </c>
      <c r="E100" s="62">
        <v>1.5244</v>
      </c>
    </row>
    <row r="101" spans="1:5" x14ac:dyDescent="0.2">
      <c r="A101" s="178">
        <v>44594</v>
      </c>
      <c r="B101" s="57">
        <v>1.5246</v>
      </c>
      <c r="C101" s="57">
        <v>1.5246</v>
      </c>
      <c r="D101" s="57">
        <v>1.5246</v>
      </c>
      <c r="E101" s="58">
        <v>1.5245</v>
      </c>
    </row>
    <row r="102" spans="1:5" x14ac:dyDescent="0.2">
      <c r="A102" s="48">
        <v>44594.333333333336</v>
      </c>
      <c r="B102" s="59">
        <v>1.5246999999999999</v>
      </c>
      <c r="C102" s="59">
        <v>1.5246</v>
      </c>
      <c r="D102" s="59">
        <v>1.5246</v>
      </c>
      <c r="E102" s="59">
        <v>1.5246</v>
      </c>
    </row>
    <row r="103" spans="1:5" ht="13.5" thickBot="1" x14ac:dyDescent="0.25">
      <c r="A103" s="49">
        <v>44594.666666666664</v>
      </c>
      <c r="B103" s="60">
        <v>1.5245</v>
      </c>
      <c r="C103" s="60">
        <v>1.5246</v>
      </c>
      <c r="D103" s="61">
        <v>1.5246</v>
      </c>
      <c r="E103" s="62">
        <v>1.5246</v>
      </c>
    </row>
    <row r="104" spans="1:5" x14ac:dyDescent="0.2">
      <c r="A104" s="178">
        <v>44595</v>
      </c>
      <c r="B104" s="57">
        <v>1.5246999999999999</v>
      </c>
      <c r="C104" s="57">
        <v>1.5246999999999999</v>
      </c>
      <c r="D104" s="57">
        <v>1.5246</v>
      </c>
      <c r="E104" s="58">
        <v>1.5246</v>
      </c>
    </row>
    <row r="105" spans="1:5" x14ac:dyDescent="0.2">
      <c r="A105" s="48">
        <v>44595.333333333336</v>
      </c>
      <c r="B105" s="59">
        <v>1.5246</v>
      </c>
      <c r="C105" s="59">
        <v>1.5246</v>
      </c>
      <c r="D105" s="59">
        <v>1.5244</v>
      </c>
      <c r="E105" s="59">
        <v>1.5245</v>
      </c>
    </row>
    <row r="106" spans="1:5" ht="13.5" thickBot="1" x14ac:dyDescent="0.25">
      <c r="A106" s="49">
        <v>44595.666666666664</v>
      </c>
      <c r="B106" s="60">
        <v>1.5246</v>
      </c>
      <c r="C106" s="60">
        <v>1.5243</v>
      </c>
      <c r="D106" s="61">
        <v>1.5244</v>
      </c>
      <c r="E106" s="62">
        <v>1.5244</v>
      </c>
    </row>
    <row r="107" spans="1:5" x14ac:dyDescent="0.2">
      <c r="A107" s="178">
        <v>44596</v>
      </c>
      <c r="B107" s="57">
        <v>1.5245</v>
      </c>
      <c r="C107" s="57">
        <v>1.5246999999999999</v>
      </c>
      <c r="D107" s="57">
        <v>1.5245</v>
      </c>
      <c r="E107" s="58">
        <v>1.5244</v>
      </c>
    </row>
    <row r="108" spans="1:5" x14ac:dyDescent="0.2">
      <c r="A108" s="48">
        <v>44596.333333333336</v>
      </c>
      <c r="B108" s="59">
        <v>1.5246</v>
      </c>
      <c r="C108" s="59">
        <v>1.5246</v>
      </c>
      <c r="D108" s="59">
        <v>1.5245</v>
      </c>
      <c r="E108" s="59">
        <v>1.5245</v>
      </c>
    </row>
    <row r="109" spans="1:5" ht="13.5" thickBot="1" x14ac:dyDescent="0.25">
      <c r="A109" s="49">
        <v>44596.666666666664</v>
      </c>
      <c r="B109" s="60">
        <v>1.5245</v>
      </c>
      <c r="C109" s="60">
        <v>1.5245</v>
      </c>
      <c r="D109" s="61">
        <v>1.5246</v>
      </c>
      <c r="E109" s="62">
        <v>1.5246</v>
      </c>
    </row>
    <row r="110" spans="1:5" x14ac:dyDescent="0.2">
      <c r="A110" s="178">
        <v>44597</v>
      </c>
      <c r="B110" s="57">
        <v>1.5245</v>
      </c>
      <c r="C110" s="57">
        <v>1.5246999999999999</v>
      </c>
      <c r="D110" s="57">
        <v>1.5246999999999999</v>
      </c>
      <c r="E110" s="58">
        <v>1.5246999999999999</v>
      </c>
    </row>
    <row r="111" spans="1:5" x14ac:dyDescent="0.2">
      <c r="A111" s="48">
        <v>44597.333333333336</v>
      </c>
      <c r="B111" s="59">
        <v>1.5246</v>
      </c>
      <c r="C111" s="59">
        <v>1.5246999999999999</v>
      </c>
      <c r="D111" s="59">
        <v>1.5246999999999999</v>
      </c>
      <c r="E111" s="59">
        <v>1.5246999999999999</v>
      </c>
    </row>
    <row r="112" spans="1:5" ht="13.5" thickBot="1" x14ac:dyDescent="0.25">
      <c r="A112" s="49">
        <v>44597.666666666664</v>
      </c>
      <c r="B112" s="60">
        <v>1.5246999999999999</v>
      </c>
      <c r="C112" s="60">
        <v>1.5245</v>
      </c>
      <c r="D112" s="61">
        <v>1.5246999999999999</v>
      </c>
      <c r="E112" s="62">
        <v>1.5246</v>
      </c>
    </row>
    <row r="113" spans="1:5" x14ac:dyDescent="0.2">
      <c r="A113" s="178">
        <v>44598</v>
      </c>
      <c r="B113" s="57">
        <v>1.5246</v>
      </c>
      <c r="C113" s="57">
        <v>1.5246999999999999</v>
      </c>
      <c r="D113" s="57">
        <v>1.5246</v>
      </c>
      <c r="E113" s="58">
        <v>1.5246</v>
      </c>
    </row>
    <row r="114" spans="1:5" x14ac:dyDescent="0.2">
      <c r="A114" s="48">
        <v>44598.333333333336</v>
      </c>
      <c r="B114" s="59">
        <v>1.5246999999999999</v>
      </c>
      <c r="C114" s="59">
        <v>1.5246999999999999</v>
      </c>
      <c r="D114" s="59">
        <v>1.5246999999999999</v>
      </c>
      <c r="E114" s="59">
        <v>1.5246</v>
      </c>
    </row>
    <row r="115" spans="1:5" ht="13.5" thickBot="1" x14ac:dyDescent="0.25">
      <c r="A115" s="49">
        <v>44598.666666666664</v>
      </c>
      <c r="B115" s="60">
        <v>1.5246</v>
      </c>
      <c r="C115" s="60">
        <v>1.5245</v>
      </c>
      <c r="D115" s="61">
        <v>1.5246</v>
      </c>
      <c r="E115" s="62">
        <v>1.5246999999999999</v>
      </c>
    </row>
    <row r="116" spans="1:5" x14ac:dyDescent="0.2">
      <c r="A116" s="178">
        <v>44599</v>
      </c>
      <c r="B116" s="57">
        <v>1.5246999999999999</v>
      </c>
      <c r="C116" s="57">
        <v>1.5246999999999999</v>
      </c>
      <c r="D116" s="57">
        <v>1.5246999999999999</v>
      </c>
      <c r="E116" s="58">
        <v>1.5245</v>
      </c>
    </row>
    <row r="117" spans="1:5" x14ac:dyDescent="0.2">
      <c r="A117" s="48">
        <v>44599.333333333336</v>
      </c>
      <c r="B117" s="59">
        <v>1.5245</v>
      </c>
      <c r="C117" s="59">
        <v>1.5243</v>
      </c>
      <c r="D117" s="59">
        <v>1.5246</v>
      </c>
      <c r="E117" s="59">
        <v>1.5246</v>
      </c>
    </row>
    <row r="118" spans="1:5" ht="13.5" thickBot="1" x14ac:dyDescent="0.25">
      <c r="A118" s="49">
        <v>44599.666666666664</v>
      </c>
      <c r="B118" s="60">
        <v>1.5246999999999999</v>
      </c>
      <c r="C118" s="60">
        <v>1.5246</v>
      </c>
      <c r="D118" s="61">
        <v>1.5246999999999999</v>
      </c>
      <c r="E118" s="62">
        <v>1.5246999999999999</v>
      </c>
    </row>
    <row r="119" spans="1:5" x14ac:dyDescent="0.2">
      <c r="A119" s="178">
        <v>44600</v>
      </c>
      <c r="B119" s="57">
        <v>1.5246999999999999</v>
      </c>
      <c r="C119" s="57">
        <v>1.5246</v>
      </c>
      <c r="D119" s="57">
        <v>1.5246</v>
      </c>
      <c r="E119" s="58">
        <v>1.5246999999999999</v>
      </c>
    </row>
    <row r="120" spans="1:5" x14ac:dyDescent="0.2">
      <c r="A120" s="48">
        <v>44600.333333333336</v>
      </c>
      <c r="B120" s="59">
        <v>1.5244</v>
      </c>
      <c r="C120" s="59">
        <v>1.5244</v>
      </c>
      <c r="D120" s="59">
        <v>1.5244</v>
      </c>
      <c r="E120" s="59">
        <v>1.5245</v>
      </c>
    </row>
    <row r="121" spans="1:5" ht="13.5" thickBot="1" x14ac:dyDescent="0.25">
      <c r="A121" s="49">
        <v>44600.666666666664</v>
      </c>
      <c r="B121" s="60">
        <v>1.5246</v>
      </c>
      <c r="C121" s="60">
        <v>1.5246999999999999</v>
      </c>
      <c r="D121" s="61">
        <v>1.5246999999999999</v>
      </c>
      <c r="E121" s="62">
        <v>1.5246999999999999</v>
      </c>
    </row>
    <row r="122" spans="1:5" x14ac:dyDescent="0.2">
      <c r="A122" s="178">
        <v>44601</v>
      </c>
      <c r="B122" s="57">
        <v>1.5246999999999999</v>
      </c>
      <c r="C122" s="57">
        <v>1.5246</v>
      </c>
      <c r="D122" s="57">
        <v>1.5246</v>
      </c>
      <c r="E122" s="58">
        <v>1.5246999999999999</v>
      </c>
    </row>
    <row r="123" spans="1:5" x14ac:dyDescent="0.2">
      <c r="A123" s="48">
        <v>44601.333333333336</v>
      </c>
      <c r="B123" s="59">
        <v>1.5245</v>
      </c>
      <c r="C123" s="59">
        <v>1.5245</v>
      </c>
      <c r="D123" s="59">
        <v>1.5245</v>
      </c>
      <c r="E123" s="59">
        <v>1.5246</v>
      </c>
    </row>
    <row r="124" spans="1:5" ht="13.5" thickBot="1" x14ac:dyDescent="0.25">
      <c r="A124" s="49">
        <v>44601.666666666664</v>
      </c>
      <c r="B124" s="60">
        <v>1.5245</v>
      </c>
      <c r="C124" s="60">
        <v>1.5246</v>
      </c>
      <c r="D124" s="61">
        <v>1.5246999999999999</v>
      </c>
      <c r="E124" s="62">
        <v>1.5245</v>
      </c>
    </row>
    <row r="125" spans="1:5" x14ac:dyDescent="0.2">
      <c r="A125" s="178">
        <v>44602</v>
      </c>
      <c r="B125" s="57">
        <v>1.5246</v>
      </c>
      <c r="C125" s="57">
        <v>1.5245</v>
      </c>
      <c r="D125" s="57">
        <v>1.5246</v>
      </c>
      <c r="E125" s="58">
        <v>1.5246</v>
      </c>
    </row>
    <row r="126" spans="1:5" x14ac:dyDescent="0.2">
      <c r="A126" s="48">
        <v>44602.333333333336</v>
      </c>
      <c r="B126" s="59">
        <v>1.5246</v>
      </c>
      <c r="C126" s="59">
        <v>1.5246</v>
      </c>
      <c r="D126" s="59">
        <v>1.5246</v>
      </c>
      <c r="E126" s="59">
        <v>1.5246999999999999</v>
      </c>
    </row>
    <row r="127" spans="1:5" ht="13.5" thickBot="1" x14ac:dyDescent="0.25">
      <c r="A127" s="49">
        <v>44602.666666666664</v>
      </c>
      <c r="B127" s="60">
        <v>1.5246999999999999</v>
      </c>
      <c r="C127" s="60">
        <v>1.5246999999999999</v>
      </c>
      <c r="D127" s="61">
        <v>1.5247999999999999</v>
      </c>
      <c r="E127" s="62">
        <v>1.5246999999999999</v>
      </c>
    </row>
    <row r="128" spans="1:5" x14ac:dyDescent="0.2">
      <c r="A128" s="178">
        <v>44603</v>
      </c>
      <c r="B128" s="57">
        <v>1.5245</v>
      </c>
      <c r="C128" s="57">
        <v>1.5246999999999999</v>
      </c>
      <c r="D128" s="57">
        <v>1.5246999999999999</v>
      </c>
      <c r="E128" s="58">
        <v>1.5246999999999999</v>
      </c>
    </row>
    <row r="129" spans="1:5" x14ac:dyDescent="0.2">
      <c r="A129" s="48">
        <v>44603.333333333336</v>
      </c>
      <c r="B129" s="59">
        <v>1.5246999999999999</v>
      </c>
      <c r="C129" s="59">
        <v>1.5246999999999999</v>
      </c>
      <c r="D129" s="59">
        <v>1.5246999999999999</v>
      </c>
      <c r="E129" s="59">
        <v>1.5246999999999999</v>
      </c>
    </row>
    <row r="130" spans="1:5" ht="13.5" thickBot="1" x14ac:dyDescent="0.25">
      <c r="A130" s="49">
        <v>44603.666666666664</v>
      </c>
      <c r="B130" s="60">
        <v>1.5246999999999999</v>
      </c>
      <c r="C130" s="60">
        <v>1.5246</v>
      </c>
      <c r="D130" s="61">
        <v>1.5246999999999999</v>
      </c>
      <c r="E130" s="62">
        <v>1.5246</v>
      </c>
    </row>
    <row r="131" spans="1:5" x14ac:dyDescent="0.2">
      <c r="A131" s="178">
        <v>44604</v>
      </c>
      <c r="B131" s="57">
        <v>1.5246</v>
      </c>
      <c r="C131" s="57">
        <v>1.5246999999999999</v>
      </c>
      <c r="D131" s="57">
        <v>1.5246</v>
      </c>
      <c r="E131" s="58">
        <v>1.5246999999999999</v>
      </c>
    </row>
    <row r="132" spans="1:5" x14ac:dyDescent="0.2">
      <c r="A132" s="48">
        <v>44604.333333333336</v>
      </c>
      <c r="B132" s="59">
        <v>1.5246</v>
      </c>
      <c r="C132" s="59">
        <v>1.5246</v>
      </c>
      <c r="D132" s="59">
        <v>1.5246</v>
      </c>
      <c r="E132" s="59">
        <v>1.5246</v>
      </c>
    </row>
    <row r="133" spans="1:5" ht="13.5" thickBot="1" x14ac:dyDescent="0.25">
      <c r="A133" s="49">
        <v>44604.666666666664</v>
      </c>
      <c r="B133" s="60">
        <v>1.5246</v>
      </c>
      <c r="C133" s="60">
        <v>1.5246</v>
      </c>
      <c r="D133" s="61">
        <v>1.5246</v>
      </c>
      <c r="E133" s="62">
        <v>1.5245</v>
      </c>
    </row>
    <row r="134" spans="1:5" x14ac:dyDescent="0.2">
      <c r="A134" s="178">
        <v>44605</v>
      </c>
      <c r="B134" s="57">
        <v>1.5245</v>
      </c>
      <c r="C134" s="57">
        <v>1.5245</v>
      </c>
      <c r="D134" s="57">
        <v>1.5246</v>
      </c>
      <c r="E134" s="58">
        <v>1.5246</v>
      </c>
    </row>
    <row r="135" spans="1:5" x14ac:dyDescent="0.2">
      <c r="A135" s="48">
        <v>44605.333333333336</v>
      </c>
      <c r="B135" s="59">
        <v>1.5246</v>
      </c>
      <c r="C135" s="59">
        <v>1.5246999999999999</v>
      </c>
      <c r="D135" s="59">
        <v>1.5246999999999999</v>
      </c>
      <c r="E135" s="59">
        <v>1.5246</v>
      </c>
    </row>
    <row r="136" spans="1:5" ht="13.5" thickBot="1" x14ac:dyDescent="0.25">
      <c r="A136" s="49">
        <v>44605.666666666664</v>
      </c>
      <c r="B136" s="60">
        <v>1.5244</v>
      </c>
      <c r="C136" s="60">
        <v>1.5245</v>
      </c>
      <c r="D136" s="61">
        <v>1.5245</v>
      </c>
      <c r="E136" s="62">
        <v>1.5245</v>
      </c>
    </row>
    <row r="137" spans="1:5" x14ac:dyDescent="0.2">
      <c r="A137" s="178">
        <v>44606</v>
      </c>
      <c r="B137" s="57">
        <v>1.5245</v>
      </c>
      <c r="C137" s="57">
        <v>1.5246</v>
      </c>
      <c r="D137" s="57">
        <v>1.5246</v>
      </c>
      <c r="E137" s="58">
        <v>1.5245</v>
      </c>
    </row>
    <row r="138" spans="1:5" x14ac:dyDescent="0.2">
      <c r="A138" s="48">
        <v>44606.333333333336</v>
      </c>
      <c r="B138" s="59">
        <v>1.5246</v>
      </c>
      <c r="C138" s="59">
        <v>1.5245</v>
      </c>
      <c r="D138" s="59">
        <v>1.5246</v>
      </c>
      <c r="E138" s="59">
        <v>1.5246</v>
      </c>
    </row>
    <row r="139" spans="1:5" ht="13.5" thickBot="1" x14ac:dyDescent="0.25">
      <c r="A139" s="49">
        <v>44606.666666666664</v>
      </c>
      <c r="B139" s="60">
        <v>1.5246</v>
      </c>
      <c r="C139" s="60">
        <v>1.5246</v>
      </c>
      <c r="D139" s="61">
        <v>1.5246</v>
      </c>
      <c r="E139" s="62">
        <v>1.5246</v>
      </c>
    </row>
    <row r="140" spans="1:5" x14ac:dyDescent="0.2">
      <c r="A140" s="178">
        <v>44607</v>
      </c>
      <c r="B140" s="57">
        <v>1.5246</v>
      </c>
      <c r="C140" s="57">
        <v>1.5246</v>
      </c>
      <c r="D140" s="57">
        <v>1.5246</v>
      </c>
      <c r="E140" s="58">
        <v>1.5246</v>
      </c>
    </row>
    <row r="141" spans="1:5" x14ac:dyDescent="0.2">
      <c r="A141" s="48">
        <v>44607.333333333336</v>
      </c>
      <c r="B141" s="59">
        <v>1.5246</v>
      </c>
      <c r="C141" s="59">
        <v>1.5245</v>
      </c>
      <c r="D141" s="59">
        <v>1.5244</v>
      </c>
      <c r="E141" s="59">
        <v>1.5245</v>
      </c>
    </row>
    <row r="142" spans="1:5" ht="13.5" thickBot="1" x14ac:dyDescent="0.25">
      <c r="A142" s="49">
        <v>44607.666666666664</v>
      </c>
      <c r="B142" s="60">
        <v>1.5246</v>
      </c>
      <c r="C142" s="60">
        <v>1.5244</v>
      </c>
      <c r="D142" s="61">
        <v>1.5246</v>
      </c>
      <c r="E142" s="62">
        <v>1.5245</v>
      </c>
    </row>
    <row r="143" spans="1:5" x14ac:dyDescent="0.2">
      <c r="A143" s="178">
        <v>44608</v>
      </c>
      <c r="B143" s="57">
        <v>1.5247999999999999</v>
      </c>
      <c r="C143" s="57">
        <v>1.5247999999999999</v>
      </c>
      <c r="D143" s="57">
        <v>1.5246</v>
      </c>
      <c r="E143" s="58">
        <v>1.5246</v>
      </c>
    </row>
    <row r="144" spans="1:5" x14ac:dyDescent="0.2">
      <c r="A144" s="48">
        <v>44608.333333333336</v>
      </c>
      <c r="B144" s="59">
        <v>1.5246</v>
      </c>
      <c r="C144" s="59">
        <v>1.5246</v>
      </c>
      <c r="D144" s="59">
        <v>1.5246</v>
      </c>
      <c r="E144" s="59">
        <v>1.5246</v>
      </c>
    </row>
    <row r="145" spans="1:5" ht="13.5" thickBot="1" x14ac:dyDescent="0.25">
      <c r="A145" s="49">
        <v>44608.666666666664</v>
      </c>
      <c r="B145" s="60">
        <v>1.5244</v>
      </c>
      <c r="C145" s="60">
        <v>1.5245</v>
      </c>
      <c r="D145" s="61">
        <v>1.5246</v>
      </c>
      <c r="E145" s="62">
        <v>1.5244</v>
      </c>
    </row>
    <row r="146" spans="1:5" x14ac:dyDescent="0.2">
      <c r="A146" s="178">
        <v>44609</v>
      </c>
      <c r="B146" s="57">
        <v>1.5246</v>
      </c>
      <c r="C146" s="57">
        <v>1.5246</v>
      </c>
      <c r="D146" s="57">
        <v>1.5246</v>
      </c>
      <c r="E146" s="58">
        <v>1.5246</v>
      </c>
    </row>
    <row r="147" spans="1:5" x14ac:dyDescent="0.2">
      <c r="A147" s="48">
        <v>44609.333333333336</v>
      </c>
      <c r="B147" s="59">
        <v>1.5244</v>
      </c>
      <c r="C147" s="59">
        <v>1.5246</v>
      </c>
      <c r="D147" s="59">
        <v>1.5245</v>
      </c>
      <c r="E147" s="59">
        <v>1.5245</v>
      </c>
    </row>
    <row r="148" spans="1:5" ht="13.5" thickBot="1" x14ac:dyDescent="0.25">
      <c r="A148" s="49">
        <v>44609.666666666664</v>
      </c>
      <c r="B148" s="60">
        <v>1.5246</v>
      </c>
      <c r="C148" s="60">
        <v>1.5245</v>
      </c>
      <c r="D148" s="61">
        <v>1.5244</v>
      </c>
      <c r="E148" s="62">
        <v>1.5246</v>
      </c>
    </row>
    <row r="149" spans="1:5" x14ac:dyDescent="0.2">
      <c r="A149" s="178">
        <v>44610</v>
      </c>
      <c r="B149" s="57">
        <v>1.5244</v>
      </c>
      <c r="C149" s="57">
        <v>1.5246</v>
      </c>
      <c r="D149" s="57">
        <v>1.5243</v>
      </c>
      <c r="E149" s="58">
        <v>1.5244</v>
      </c>
    </row>
    <row r="150" spans="1:5" x14ac:dyDescent="0.2">
      <c r="A150" s="48">
        <v>44610.333333333336</v>
      </c>
      <c r="B150" s="59">
        <v>1.5246</v>
      </c>
      <c r="C150" s="59">
        <v>1.5245</v>
      </c>
      <c r="D150" s="59">
        <v>1.5246</v>
      </c>
      <c r="E150" s="59">
        <v>1.5245</v>
      </c>
    </row>
    <row r="151" spans="1:5" ht="13.5" thickBot="1" x14ac:dyDescent="0.25">
      <c r="A151" s="49">
        <v>44610.666666666664</v>
      </c>
      <c r="B151" s="60">
        <v>1.5246</v>
      </c>
      <c r="C151" s="60">
        <v>1.5246</v>
      </c>
      <c r="D151" s="61">
        <v>1.5245</v>
      </c>
      <c r="E151" s="62">
        <v>1.5245</v>
      </c>
    </row>
    <row r="152" spans="1:5" x14ac:dyDescent="0.2">
      <c r="A152" s="178">
        <v>44611</v>
      </c>
      <c r="B152" s="57">
        <v>1.5246999999999999</v>
      </c>
      <c r="C152" s="57">
        <v>1.5246</v>
      </c>
      <c r="D152" s="57">
        <v>1.5246999999999999</v>
      </c>
      <c r="E152" s="58">
        <v>1.5246999999999999</v>
      </c>
    </row>
    <row r="153" spans="1:5" x14ac:dyDescent="0.2">
      <c r="A153" s="48">
        <v>44611.333333333336</v>
      </c>
      <c r="B153" s="59">
        <v>1.5241</v>
      </c>
      <c r="C153" s="59">
        <v>1.5244</v>
      </c>
      <c r="D153" s="59">
        <v>1.5244</v>
      </c>
      <c r="E153" s="59">
        <v>1.5245</v>
      </c>
    </row>
    <row r="154" spans="1:5" ht="13.5" thickBot="1" x14ac:dyDescent="0.25">
      <c r="A154" s="49">
        <v>44611.666666666664</v>
      </c>
      <c r="B154" s="60">
        <v>1.5245</v>
      </c>
      <c r="C154" s="60">
        <v>1.5245</v>
      </c>
      <c r="D154" s="61">
        <v>1.5246</v>
      </c>
      <c r="E154" s="62">
        <v>1.5246</v>
      </c>
    </row>
    <row r="155" spans="1:5" x14ac:dyDescent="0.2">
      <c r="A155" s="178">
        <v>44612</v>
      </c>
      <c r="B155" s="57">
        <v>1.5244</v>
      </c>
      <c r="C155" s="57">
        <v>1.5245</v>
      </c>
      <c r="D155" s="57">
        <v>1.5245</v>
      </c>
      <c r="E155" s="58">
        <v>1.5245</v>
      </c>
    </row>
    <row r="156" spans="1:5" x14ac:dyDescent="0.2">
      <c r="A156" s="48">
        <v>44612.333333333336</v>
      </c>
      <c r="B156" s="59">
        <v>1.5244</v>
      </c>
      <c r="C156" s="59">
        <v>1.5245</v>
      </c>
      <c r="D156" s="59">
        <v>1.5244</v>
      </c>
      <c r="E156" s="59">
        <v>1.5244</v>
      </c>
    </row>
    <row r="157" spans="1:5" ht="13.5" thickBot="1" x14ac:dyDescent="0.25">
      <c r="A157" s="49">
        <v>44612.666666666664</v>
      </c>
      <c r="B157" s="60">
        <v>1.5246</v>
      </c>
      <c r="C157" s="60">
        <v>1.5245</v>
      </c>
      <c r="D157" s="61">
        <v>1.5245</v>
      </c>
      <c r="E157" s="62">
        <v>1.5246</v>
      </c>
    </row>
    <row r="158" spans="1:5" x14ac:dyDescent="0.2">
      <c r="A158" s="178">
        <v>44613</v>
      </c>
      <c r="B158" s="57">
        <v>1.5246</v>
      </c>
      <c r="C158" s="57">
        <v>1.5245</v>
      </c>
      <c r="D158" s="57">
        <v>1.5244</v>
      </c>
      <c r="E158" s="58">
        <v>1.5245</v>
      </c>
    </row>
    <row r="159" spans="1:5" x14ac:dyDescent="0.2">
      <c r="A159" s="48">
        <v>44613.333333333336</v>
      </c>
      <c r="B159" s="59">
        <v>1.5246</v>
      </c>
      <c r="C159" s="59">
        <v>1.5246</v>
      </c>
      <c r="D159" s="59">
        <v>1.5246</v>
      </c>
      <c r="E159" s="59">
        <v>1.5246</v>
      </c>
    </row>
    <row r="160" spans="1:5" ht="13.5" thickBot="1" x14ac:dyDescent="0.25">
      <c r="A160" s="49">
        <v>44613.666666666664</v>
      </c>
      <c r="B160" s="60">
        <v>1.5246</v>
      </c>
      <c r="C160" s="60">
        <v>1.5246</v>
      </c>
      <c r="D160" s="61">
        <v>1.5246</v>
      </c>
      <c r="E160" s="62">
        <v>1.5246</v>
      </c>
    </row>
    <row r="161" spans="1:5" x14ac:dyDescent="0.2">
      <c r="A161" s="178">
        <v>44614</v>
      </c>
      <c r="B161" s="57">
        <v>1.5244</v>
      </c>
      <c r="C161" s="57">
        <v>1.5244</v>
      </c>
      <c r="D161" s="57">
        <v>1.5244</v>
      </c>
      <c r="E161" s="58">
        <v>1.5244</v>
      </c>
    </row>
    <row r="162" spans="1:5" x14ac:dyDescent="0.2">
      <c r="A162" s="48">
        <v>44614.333333333336</v>
      </c>
      <c r="B162" s="59">
        <v>1.5246</v>
      </c>
      <c r="C162" s="59">
        <v>1.5246</v>
      </c>
      <c r="D162" s="59">
        <v>1.5246</v>
      </c>
      <c r="E162" s="59">
        <v>1.5246</v>
      </c>
    </row>
    <row r="163" spans="1:5" ht="13.5" thickBot="1" x14ac:dyDescent="0.25">
      <c r="A163" s="49">
        <v>44614.666666666664</v>
      </c>
      <c r="B163" s="60">
        <v>1.5245</v>
      </c>
      <c r="C163" s="60">
        <v>1.5244</v>
      </c>
      <c r="D163" s="61">
        <v>1.5244</v>
      </c>
      <c r="E163" s="62">
        <v>1.5245</v>
      </c>
    </row>
    <row r="164" spans="1:5" x14ac:dyDescent="0.2">
      <c r="A164" s="178">
        <v>44615</v>
      </c>
      <c r="B164" s="57">
        <v>1.5245</v>
      </c>
      <c r="C164" s="57">
        <v>1.5246</v>
      </c>
      <c r="D164" s="57">
        <v>1.5246</v>
      </c>
      <c r="E164" s="58">
        <v>1.5245</v>
      </c>
    </row>
    <row r="165" spans="1:5" x14ac:dyDescent="0.2">
      <c r="A165" s="48">
        <v>44615.333333333336</v>
      </c>
      <c r="B165" s="59">
        <v>1.5246</v>
      </c>
      <c r="C165" s="59">
        <v>1.5245</v>
      </c>
      <c r="D165" s="59">
        <v>1.5246</v>
      </c>
      <c r="E165" s="59">
        <v>1.5244</v>
      </c>
    </row>
    <row r="166" spans="1:5" ht="13.5" thickBot="1" x14ac:dyDescent="0.25">
      <c r="A166" s="49">
        <v>44615.666666666664</v>
      </c>
      <c r="B166" s="60">
        <v>1.5246999999999999</v>
      </c>
      <c r="C166" s="60">
        <v>1.5246999999999999</v>
      </c>
      <c r="D166" s="61">
        <v>1.5246</v>
      </c>
      <c r="E166" s="62">
        <v>1.5244</v>
      </c>
    </row>
    <row r="167" spans="1:5" x14ac:dyDescent="0.2">
      <c r="A167" s="178">
        <v>44616</v>
      </c>
      <c r="B167" s="57">
        <v>1.5245</v>
      </c>
      <c r="C167" s="57">
        <v>1.5245</v>
      </c>
      <c r="D167" s="57">
        <v>1.5245</v>
      </c>
      <c r="E167" s="58">
        <v>1.5246</v>
      </c>
    </row>
    <row r="168" spans="1:5" x14ac:dyDescent="0.2">
      <c r="A168" s="48">
        <v>44616.333333333336</v>
      </c>
      <c r="B168" s="59">
        <v>1.5246999999999999</v>
      </c>
      <c r="C168" s="59">
        <v>1.5246999999999999</v>
      </c>
      <c r="D168" s="59">
        <v>1.5246</v>
      </c>
      <c r="E168" s="59">
        <v>1.5246999999999999</v>
      </c>
    </row>
    <row r="169" spans="1:5" ht="13.5" thickBot="1" x14ac:dyDescent="0.25">
      <c r="A169" s="49">
        <v>44616.666666666664</v>
      </c>
      <c r="B169" s="60">
        <v>1.5245</v>
      </c>
      <c r="C169" s="60">
        <v>1.5246</v>
      </c>
      <c r="D169" s="61">
        <v>1.5245</v>
      </c>
      <c r="E169" s="62">
        <v>1.5246999999999999</v>
      </c>
    </row>
    <row r="170" spans="1:5" x14ac:dyDescent="0.2">
      <c r="A170" s="178">
        <v>44617</v>
      </c>
      <c r="B170" s="57">
        <v>1.5246</v>
      </c>
      <c r="C170" s="57">
        <v>1.5245</v>
      </c>
      <c r="D170" s="57">
        <v>1.5246</v>
      </c>
      <c r="E170" s="58">
        <v>1.5246</v>
      </c>
    </row>
    <row r="171" spans="1:5" x14ac:dyDescent="0.2">
      <c r="A171" s="48">
        <v>44617.333333333336</v>
      </c>
      <c r="B171" s="59">
        <v>1.5246</v>
      </c>
      <c r="C171" s="59">
        <v>1.5246999999999999</v>
      </c>
      <c r="D171" s="59">
        <v>1.5246999999999999</v>
      </c>
      <c r="E171" s="59">
        <v>1.5246999999999999</v>
      </c>
    </row>
    <row r="172" spans="1:5" ht="13.5" thickBot="1" x14ac:dyDescent="0.25">
      <c r="A172" s="49">
        <v>44617.666666666664</v>
      </c>
      <c r="B172" s="60">
        <v>1.5246</v>
      </c>
      <c r="C172" s="60">
        <v>1.5245</v>
      </c>
      <c r="D172" s="61">
        <v>1.5241</v>
      </c>
      <c r="E172" s="62">
        <v>1.5243</v>
      </c>
    </row>
    <row r="173" spans="1:5" x14ac:dyDescent="0.2">
      <c r="A173" s="178">
        <v>44618</v>
      </c>
      <c r="B173" s="57">
        <v>1.5246</v>
      </c>
      <c r="C173" s="57">
        <v>1.5246</v>
      </c>
      <c r="D173" s="57">
        <v>1.5245</v>
      </c>
      <c r="E173" s="58">
        <v>1.5246</v>
      </c>
    </row>
    <row r="174" spans="1:5" x14ac:dyDescent="0.2">
      <c r="A174" s="48">
        <v>44618.333333333336</v>
      </c>
      <c r="B174" s="59">
        <v>1.5246999999999999</v>
      </c>
      <c r="C174" s="59">
        <v>1.5246</v>
      </c>
      <c r="D174" s="59">
        <v>1.5246999999999999</v>
      </c>
      <c r="E174" s="59">
        <v>1.5246999999999999</v>
      </c>
    </row>
    <row r="175" spans="1:5" ht="13.5" thickBot="1" x14ac:dyDescent="0.25">
      <c r="A175" s="49">
        <v>44618.666666666664</v>
      </c>
      <c r="B175" s="60">
        <v>1.5243</v>
      </c>
      <c r="C175" s="60">
        <v>1.5245</v>
      </c>
      <c r="D175" s="61">
        <v>1.5246</v>
      </c>
      <c r="E175" s="62">
        <v>1.5246</v>
      </c>
    </row>
    <row r="176" spans="1:5" x14ac:dyDescent="0.2">
      <c r="A176" s="178">
        <v>44619</v>
      </c>
      <c r="B176" s="57">
        <v>1.5245</v>
      </c>
      <c r="C176" s="57">
        <v>1.5245</v>
      </c>
      <c r="D176" s="57">
        <v>1.5245</v>
      </c>
      <c r="E176" s="58">
        <v>1.5243</v>
      </c>
    </row>
    <row r="177" spans="1:5" x14ac:dyDescent="0.2">
      <c r="A177" s="48">
        <v>44619.333333333336</v>
      </c>
      <c r="B177" s="59">
        <v>1.5245</v>
      </c>
      <c r="C177" s="59">
        <v>1.5243</v>
      </c>
      <c r="D177" s="59">
        <v>1.5245</v>
      </c>
      <c r="E177" s="59">
        <v>1.5246999999999999</v>
      </c>
    </row>
    <row r="178" spans="1:5" ht="13.5" thickBot="1" x14ac:dyDescent="0.25">
      <c r="A178" s="49">
        <v>44619.666666666664</v>
      </c>
      <c r="B178" s="60">
        <v>1.5244</v>
      </c>
      <c r="C178" s="60">
        <v>1.5244</v>
      </c>
      <c r="D178" s="61">
        <v>1.5244</v>
      </c>
      <c r="E178" s="62">
        <v>1.5245</v>
      </c>
    </row>
    <row r="179" spans="1:5" x14ac:dyDescent="0.2">
      <c r="A179" s="178">
        <v>44620</v>
      </c>
      <c r="B179" s="57">
        <v>1.5246</v>
      </c>
      <c r="C179" s="57">
        <v>1.5246999999999999</v>
      </c>
      <c r="D179" s="57">
        <v>1.5246</v>
      </c>
      <c r="E179" s="58">
        <v>1.5244</v>
      </c>
    </row>
    <row r="180" spans="1:5" x14ac:dyDescent="0.2">
      <c r="A180" s="48">
        <v>44620.333333333336</v>
      </c>
      <c r="B180" s="59">
        <v>1.5246999999999999</v>
      </c>
      <c r="C180" s="59">
        <v>1.5245</v>
      </c>
      <c r="D180" s="59">
        <v>1.5246</v>
      </c>
      <c r="E180" s="59">
        <v>1.5246</v>
      </c>
    </row>
    <row r="181" spans="1:5" ht="13.5" thickBot="1" x14ac:dyDescent="0.25">
      <c r="A181" s="49">
        <v>44620.666666666664</v>
      </c>
      <c r="B181" s="60">
        <v>1.5244</v>
      </c>
      <c r="C181" s="60">
        <v>1.5246999999999999</v>
      </c>
      <c r="D181" s="61">
        <v>1.5246999999999999</v>
      </c>
      <c r="E181" s="62">
        <v>1.5244</v>
      </c>
    </row>
    <row r="182" spans="1:5" x14ac:dyDescent="0.2">
      <c r="A182" s="178">
        <v>44621</v>
      </c>
      <c r="B182" s="57">
        <v>1.5244</v>
      </c>
      <c r="C182" s="57">
        <v>1.5244</v>
      </c>
      <c r="D182" s="57">
        <v>1.5246</v>
      </c>
      <c r="E182" s="58">
        <v>1.5244</v>
      </c>
    </row>
    <row r="183" spans="1:5" x14ac:dyDescent="0.2">
      <c r="A183" s="48">
        <v>44621.333333333336</v>
      </c>
      <c r="B183" s="59">
        <v>1.5246999999999999</v>
      </c>
      <c r="C183" s="59">
        <v>1.5246999999999999</v>
      </c>
      <c r="D183" s="59">
        <v>1.5246</v>
      </c>
      <c r="E183" s="59">
        <v>1.5246</v>
      </c>
    </row>
    <row r="184" spans="1:5" ht="13.5" thickBot="1" x14ac:dyDescent="0.25">
      <c r="A184" s="49">
        <v>44621.666666666664</v>
      </c>
      <c r="B184" s="60">
        <v>1.5246</v>
      </c>
      <c r="C184" s="60">
        <v>1.5246999999999999</v>
      </c>
      <c r="D184" s="61">
        <v>1.5246999999999999</v>
      </c>
      <c r="E184" s="62">
        <v>1.5246999999999999</v>
      </c>
    </row>
    <row r="185" spans="1:5" x14ac:dyDescent="0.2">
      <c r="A185" s="178">
        <v>44622</v>
      </c>
      <c r="B185" s="57">
        <v>1.5246</v>
      </c>
      <c r="C185" s="57">
        <v>1.5246</v>
      </c>
      <c r="D185" s="57">
        <v>1.5246</v>
      </c>
      <c r="E185" s="58">
        <v>1.5246999999999999</v>
      </c>
    </row>
    <row r="186" spans="1:5" x14ac:dyDescent="0.2">
      <c r="A186" s="48">
        <v>44622.333333333336</v>
      </c>
      <c r="B186" s="59">
        <v>1.5246</v>
      </c>
      <c r="C186" s="59">
        <v>1.5246999999999999</v>
      </c>
      <c r="D186" s="59">
        <v>1.5246999999999999</v>
      </c>
      <c r="E186" s="59">
        <v>1.5246</v>
      </c>
    </row>
    <row r="187" spans="1:5" ht="13.5" thickBot="1" x14ac:dyDescent="0.25">
      <c r="A187" s="49">
        <v>44622.666666666664</v>
      </c>
      <c r="B187" s="60">
        <v>1.5246999999999999</v>
      </c>
      <c r="C187" s="60">
        <v>1.5246</v>
      </c>
      <c r="D187" s="61">
        <v>1.5246999999999999</v>
      </c>
      <c r="E187" s="62">
        <v>1.5246</v>
      </c>
    </row>
    <row r="188" spans="1:5" x14ac:dyDescent="0.2">
      <c r="A188" s="178">
        <v>44623</v>
      </c>
      <c r="B188" s="57">
        <v>1.5246</v>
      </c>
      <c r="C188" s="57">
        <v>1.5246999999999999</v>
      </c>
      <c r="D188" s="57">
        <v>1.5246999999999999</v>
      </c>
      <c r="E188" s="58">
        <v>1.5245</v>
      </c>
    </row>
    <row r="189" spans="1:5" x14ac:dyDescent="0.2">
      <c r="A189" s="48">
        <v>44623.333333333336</v>
      </c>
      <c r="B189" s="59">
        <v>1.5246999999999999</v>
      </c>
      <c r="C189" s="59">
        <v>1.5246</v>
      </c>
      <c r="D189" s="59">
        <v>1.5246999999999999</v>
      </c>
      <c r="E189" s="59">
        <v>1.5246999999999999</v>
      </c>
    </row>
    <row r="190" spans="1:5" ht="13.5" thickBot="1" x14ac:dyDescent="0.25">
      <c r="A190" s="49">
        <v>44623.666666666664</v>
      </c>
      <c r="B190" s="60">
        <v>1.5246999999999999</v>
      </c>
      <c r="C190" s="60">
        <v>1.5246999999999999</v>
      </c>
      <c r="D190" s="61">
        <v>1.5246999999999999</v>
      </c>
      <c r="E190" s="62">
        <v>1.5246999999999999</v>
      </c>
    </row>
    <row r="191" spans="1:5" x14ac:dyDescent="0.2">
      <c r="A191" s="178">
        <v>44624</v>
      </c>
      <c r="B191" s="57">
        <v>1.5246999999999999</v>
      </c>
      <c r="C191" s="57">
        <v>1.5246</v>
      </c>
      <c r="D191" s="57">
        <v>1.5246999999999999</v>
      </c>
      <c r="E191" s="58">
        <v>1.5246999999999999</v>
      </c>
    </row>
    <row r="192" spans="1:5" x14ac:dyDescent="0.2">
      <c r="A192" s="48">
        <v>44624.333333333336</v>
      </c>
      <c r="B192" s="59">
        <v>1.5246999999999999</v>
      </c>
      <c r="C192" s="59">
        <v>1.5245</v>
      </c>
      <c r="D192" s="59">
        <v>1.5246999999999999</v>
      </c>
      <c r="E192" s="59">
        <v>1.5246999999999999</v>
      </c>
    </row>
    <row r="193" spans="1:5" ht="13.5" thickBot="1" x14ac:dyDescent="0.25">
      <c r="A193" s="49">
        <v>44624.666666666664</v>
      </c>
      <c r="B193" s="60">
        <v>1.5246999999999999</v>
      </c>
      <c r="C193" s="60">
        <v>1.5247999999999999</v>
      </c>
      <c r="D193" s="61">
        <v>1.5246</v>
      </c>
      <c r="E193" s="62">
        <v>1.5246999999999999</v>
      </c>
    </row>
    <row r="194" spans="1:5" x14ac:dyDescent="0.2">
      <c r="A194" s="178">
        <v>44625</v>
      </c>
      <c r="B194" s="57">
        <v>1.5244</v>
      </c>
      <c r="C194" s="57">
        <v>1.5244</v>
      </c>
      <c r="D194" s="57">
        <v>1.5245</v>
      </c>
      <c r="E194" s="58">
        <v>1.5246999999999999</v>
      </c>
    </row>
    <row r="195" spans="1:5" x14ac:dyDescent="0.2">
      <c r="A195" s="48">
        <v>44625.333333333336</v>
      </c>
      <c r="B195" s="59">
        <v>1.5246</v>
      </c>
      <c r="C195" s="59">
        <v>1.5246</v>
      </c>
      <c r="D195" s="59">
        <v>1.5246</v>
      </c>
      <c r="E195" s="59">
        <v>1.5246999999999999</v>
      </c>
    </row>
    <row r="196" spans="1:5" ht="13.5" thickBot="1" x14ac:dyDescent="0.25">
      <c r="A196" s="49">
        <v>44625.666666666664</v>
      </c>
      <c r="B196" s="60">
        <v>1.5245</v>
      </c>
      <c r="C196" s="60">
        <v>1.5246</v>
      </c>
      <c r="D196" s="61">
        <v>1.5245</v>
      </c>
      <c r="E196" s="62">
        <v>1.5243</v>
      </c>
    </row>
    <row r="197" spans="1:5" x14ac:dyDescent="0.2">
      <c r="A197" s="178">
        <v>44626</v>
      </c>
      <c r="B197" s="57">
        <v>1.5244</v>
      </c>
      <c r="C197" s="57">
        <v>1.5243</v>
      </c>
      <c r="D197" s="57">
        <v>1.5244</v>
      </c>
      <c r="E197" s="58">
        <v>1.5245</v>
      </c>
    </row>
    <row r="198" spans="1:5" x14ac:dyDescent="0.2">
      <c r="A198" s="48">
        <v>44626.333333333336</v>
      </c>
      <c r="B198" s="59">
        <v>1.5245</v>
      </c>
      <c r="C198" s="59">
        <v>1.5246999999999999</v>
      </c>
      <c r="D198" s="59">
        <v>1.5246999999999999</v>
      </c>
      <c r="E198" s="59">
        <v>1.5246999999999999</v>
      </c>
    </row>
    <row r="199" spans="1:5" ht="13.5" thickBot="1" x14ac:dyDescent="0.25">
      <c r="A199" s="49">
        <v>44626.666666666664</v>
      </c>
      <c r="B199" s="60">
        <v>1.5246999999999999</v>
      </c>
      <c r="C199" s="60">
        <v>1.5246999999999999</v>
      </c>
      <c r="D199" s="61">
        <v>1.5246999999999999</v>
      </c>
      <c r="E199" s="62">
        <v>1.5246999999999999</v>
      </c>
    </row>
    <row r="200" spans="1:5" x14ac:dyDescent="0.2">
      <c r="A200" s="178">
        <v>44627</v>
      </c>
      <c r="B200" s="57">
        <v>1.5245</v>
      </c>
      <c r="C200" s="57">
        <v>1.5246</v>
      </c>
      <c r="D200" s="57">
        <v>1.5246</v>
      </c>
      <c r="E200" s="58">
        <v>1.5246</v>
      </c>
    </row>
    <row r="201" spans="1:5" x14ac:dyDescent="0.2">
      <c r="A201" s="48">
        <v>44627.333333333336</v>
      </c>
      <c r="B201" s="59">
        <v>1.5246999999999999</v>
      </c>
      <c r="C201" s="59">
        <v>1.5246999999999999</v>
      </c>
      <c r="D201" s="59">
        <v>1.5246999999999999</v>
      </c>
      <c r="E201" s="59">
        <v>1.5246999999999999</v>
      </c>
    </row>
    <row r="202" spans="1:5" ht="13.5" thickBot="1" x14ac:dyDescent="0.25">
      <c r="A202" s="49">
        <v>44627.666666666664</v>
      </c>
      <c r="B202" s="60">
        <v>1.5246999999999999</v>
      </c>
      <c r="C202" s="60">
        <v>1.5246999999999999</v>
      </c>
      <c r="D202" s="61">
        <v>1.5246999999999999</v>
      </c>
      <c r="E202" s="62">
        <v>1.5245</v>
      </c>
    </row>
    <row r="203" spans="1:5" x14ac:dyDescent="0.2">
      <c r="A203" s="178">
        <v>44628</v>
      </c>
      <c r="B203" s="57">
        <v>1.5245</v>
      </c>
      <c r="C203" s="57">
        <v>1.5245</v>
      </c>
      <c r="D203" s="57">
        <v>1.5246999999999999</v>
      </c>
      <c r="E203" s="58">
        <v>1.5246999999999999</v>
      </c>
    </row>
    <row r="204" spans="1:5" x14ac:dyDescent="0.2">
      <c r="A204" s="48">
        <v>44628.333333333336</v>
      </c>
      <c r="B204" s="59">
        <v>1.5246</v>
      </c>
      <c r="C204" s="59">
        <v>1.5246999999999999</v>
      </c>
      <c r="D204" s="59">
        <v>1.5246999999999999</v>
      </c>
      <c r="E204" s="59">
        <v>1.5246999999999999</v>
      </c>
    </row>
    <row r="205" spans="1:5" ht="13.5" thickBot="1" x14ac:dyDescent="0.25">
      <c r="A205" s="49">
        <v>44628.666666666664</v>
      </c>
      <c r="B205" s="60">
        <v>1.5246999999999999</v>
      </c>
      <c r="C205" s="60">
        <v>1.5246</v>
      </c>
      <c r="D205" s="61">
        <v>1.5246999999999999</v>
      </c>
      <c r="E205" s="62">
        <v>1.5246999999999999</v>
      </c>
    </row>
    <row r="206" spans="1:5" x14ac:dyDescent="0.2">
      <c r="A206" s="178">
        <v>44629</v>
      </c>
      <c r="B206" s="57">
        <v>1.5246999999999999</v>
      </c>
      <c r="C206" s="57">
        <v>1.5246999999999999</v>
      </c>
      <c r="D206" s="57">
        <v>1.5246999999999999</v>
      </c>
      <c r="E206" s="58">
        <v>1.5246999999999999</v>
      </c>
    </row>
    <row r="207" spans="1:5" x14ac:dyDescent="0.2">
      <c r="A207" s="48">
        <v>44629.333333333336</v>
      </c>
      <c r="B207" s="59">
        <v>1.5246999999999999</v>
      </c>
      <c r="C207" s="59">
        <v>1.5246</v>
      </c>
      <c r="D207" s="59">
        <v>1.5246999999999999</v>
      </c>
      <c r="E207" s="59">
        <v>1.5246</v>
      </c>
    </row>
    <row r="208" spans="1:5" ht="13.5" thickBot="1" x14ac:dyDescent="0.25">
      <c r="A208" s="49">
        <v>44629.666666666664</v>
      </c>
      <c r="B208" s="60">
        <v>1.5246999999999999</v>
      </c>
      <c r="C208" s="60">
        <v>1.5246999999999999</v>
      </c>
      <c r="D208" s="61">
        <v>1.5246999999999999</v>
      </c>
      <c r="E208" s="62">
        <v>1.5246999999999999</v>
      </c>
    </row>
    <row r="209" spans="1:5" x14ac:dyDescent="0.2">
      <c r="A209" s="178">
        <v>44630</v>
      </c>
      <c r="B209" s="57">
        <v>1.5246</v>
      </c>
      <c r="C209" s="57">
        <v>1.5246</v>
      </c>
      <c r="D209" s="57">
        <v>1.5246999999999999</v>
      </c>
      <c r="E209" s="58">
        <v>1.5246999999999999</v>
      </c>
    </row>
    <row r="210" spans="1:5" x14ac:dyDescent="0.2">
      <c r="A210" s="48">
        <v>44630.333333333336</v>
      </c>
      <c r="B210" s="59">
        <v>1.5246</v>
      </c>
      <c r="C210" s="59">
        <v>1.5246999999999999</v>
      </c>
      <c r="D210" s="59">
        <v>1.5246999999999999</v>
      </c>
      <c r="E210" s="59">
        <v>1.5246999999999999</v>
      </c>
    </row>
    <row r="211" spans="1:5" ht="13.5" thickBot="1" x14ac:dyDescent="0.25">
      <c r="A211" s="49">
        <v>44630.666666666664</v>
      </c>
      <c r="B211" s="60">
        <v>1.5246999999999999</v>
      </c>
      <c r="C211" s="60">
        <v>1.5246999999999999</v>
      </c>
      <c r="D211" s="61">
        <v>1.5246999999999999</v>
      </c>
      <c r="E211" s="62">
        <v>1.5246999999999999</v>
      </c>
    </row>
    <row r="212" spans="1:5" x14ac:dyDescent="0.2">
      <c r="A212" s="178">
        <v>44631</v>
      </c>
      <c r="B212" s="57">
        <v>1.5246999999999999</v>
      </c>
      <c r="C212" s="57">
        <v>1.5246999999999999</v>
      </c>
      <c r="D212" s="57">
        <v>1.5246999999999999</v>
      </c>
      <c r="E212" s="58">
        <v>1.5246999999999999</v>
      </c>
    </row>
    <row r="213" spans="1:5" x14ac:dyDescent="0.2">
      <c r="A213" s="48">
        <v>44631.333333333336</v>
      </c>
      <c r="B213" s="59">
        <v>1.5246999999999999</v>
      </c>
      <c r="C213" s="59">
        <v>1.5246999999999999</v>
      </c>
      <c r="D213" s="59">
        <v>1.5246999999999999</v>
      </c>
      <c r="E213" s="59">
        <v>1.5245</v>
      </c>
    </row>
    <row r="214" spans="1:5" ht="13.5" thickBot="1" x14ac:dyDescent="0.25">
      <c r="A214" s="49">
        <v>44631.666666666664</v>
      </c>
      <c r="B214" s="60">
        <v>1.5245</v>
      </c>
      <c r="C214" s="60">
        <v>1.5245</v>
      </c>
      <c r="D214" s="61">
        <v>1.5245</v>
      </c>
      <c r="E214" s="62">
        <v>1.5246</v>
      </c>
    </row>
    <row r="215" spans="1:5" x14ac:dyDescent="0.2">
      <c r="A215" s="178">
        <v>44632</v>
      </c>
      <c r="B215" s="57">
        <v>1.5246</v>
      </c>
      <c r="C215" s="57">
        <v>1.5246999999999999</v>
      </c>
      <c r="D215" s="57">
        <v>1.5246999999999999</v>
      </c>
      <c r="E215" s="58">
        <v>1.5246999999999999</v>
      </c>
    </row>
    <row r="216" spans="1:5" x14ac:dyDescent="0.2">
      <c r="A216" s="48">
        <v>44632.333333333336</v>
      </c>
      <c r="B216" s="59">
        <v>1.5246999999999999</v>
      </c>
      <c r="C216" s="59">
        <v>1.5246999999999999</v>
      </c>
      <c r="D216" s="59">
        <v>1.5246</v>
      </c>
      <c r="E216" s="59">
        <v>1.5246</v>
      </c>
    </row>
    <row r="217" spans="1:5" ht="13.5" thickBot="1" x14ac:dyDescent="0.25">
      <c r="A217" s="49">
        <v>44632.666666666664</v>
      </c>
      <c r="B217" s="60">
        <v>1.5246</v>
      </c>
      <c r="C217" s="60">
        <v>1.5246999999999999</v>
      </c>
      <c r="D217" s="61">
        <v>1.5246999999999999</v>
      </c>
      <c r="E217" s="62">
        <v>1.5246999999999999</v>
      </c>
    </row>
    <row r="218" spans="1:5" x14ac:dyDescent="0.2">
      <c r="A218" s="178">
        <v>44633</v>
      </c>
      <c r="B218" s="57">
        <v>1.5246</v>
      </c>
      <c r="C218" s="57">
        <v>1.5246999999999999</v>
      </c>
      <c r="D218" s="57">
        <v>1.5246999999999999</v>
      </c>
      <c r="E218" s="58">
        <v>1.5246</v>
      </c>
    </row>
    <row r="219" spans="1:5" x14ac:dyDescent="0.2">
      <c r="A219" s="48">
        <v>44633.333333333336</v>
      </c>
      <c r="B219" s="59">
        <v>1.5246999999999999</v>
      </c>
      <c r="C219" s="59">
        <v>1.5247999999999999</v>
      </c>
      <c r="D219" s="59">
        <v>1.5246999999999999</v>
      </c>
      <c r="E219" s="59">
        <v>1.5246999999999999</v>
      </c>
    </row>
    <row r="220" spans="1:5" ht="13.5" thickBot="1" x14ac:dyDescent="0.25">
      <c r="A220" s="49">
        <v>44633.666666666664</v>
      </c>
      <c r="B220" s="60">
        <v>1.5246</v>
      </c>
      <c r="C220" s="60">
        <v>1.5246</v>
      </c>
      <c r="D220" s="61">
        <v>1.5246999999999999</v>
      </c>
      <c r="E220" s="62">
        <v>1.5246</v>
      </c>
    </row>
    <row r="221" spans="1:5" x14ac:dyDescent="0.2">
      <c r="A221" s="178">
        <v>44634</v>
      </c>
      <c r="B221" s="57">
        <v>1.5246999999999999</v>
      </c>
      <c r="C221" s="57">
        <v>1.5246999999999999</v>
      </c>
      <c r="D221" s="57">
        <v>1.5246</v>
      </c>
      <c r="E221" s="58">
        <v>1.5246999999999999</v>
      </c>
    </row>
    <row r="222" spans="1:5" x14ac:dyDescent="0.2">
      <c r="A222" s="48">
        <v>44634.333333333336</v>
      </c>
      <c r="B222" s="59">
        <v>1.5245</v>
      </c>
      <c r="C222" s="59">
        <v>1.5245</v>
      </c>
      <c r="D222" s="59">
        <v>1.5246</v>
      </c>
      <c r="E222" s="59">
        <v>1.5245</v>
      </c>
    </row>
    <row r="223" spans="1:5" ht="13.5" thickBot="1" x14ac:dyDescent="0.25">
      <c r="A223" s="49">
        <v>44634.666666666664</v>
      </c>
      <c r="B223" s="60">
        <v>1.5246</v>
      </c>
      <c r="C223" s="60">
        <v>1.5246</v>
      </c>
      <c r="D223" s="61">
        <v>1.5246</v>
      </c>
      <c r="E223" s="62">
        <v>1.5246</v>
      </c>
    </row>
    <row r="224" spans="1:5" x14ac:dyDescent="0.2">
      <c r="A224" s="178">
        <v>44635</v>
      </c>
      <c r="B224" s="57">
        <v>1.5246999999999999</v>
      </c>
      <c r="C224" s="57">
        <v>1.5246999999999999</v>
      </c>
      <c r="D224" s="57">
        <v>1.5246999999999999</v>
      </c>
      <c r="E224" s="58">
        <v>1.5246</v>
      </c>
    </row>
    <row r="225" spans="1:5" x14ac:dyDescent="0.2">
      <c r="A225" s="48">
        <v>44635.333333333336</v>
      </c>
      <c r="B225" s="59">
        <v>1.5244</v>
      </c>
      <c r="C225" s="59">
        <v>1.5244</v>
      </c>
      <c r="D225" s="59">
        <v>1.5246</v>
      </c>
      <c r="E225" s="59">
        <v>1.5246</v>
      </c>
    </row>
    <row r="226" spans="1:5" ht="13.5" thickBot="1" x14ac:dyDescent="0.25">
      <c r="A226" s="49">
        <v>44635.666666666664</v>
      </c>
      <c r="B226" s="60">
        <v>1.5246999999999999</v>
      </c>
      <c r="C226" s="60">
        <v>1.5246</v>
      </c>
      <c r="D226" s="61">
        <v>1.5246</v>
      </c>
      <c r="E226" s="62">
        <v>1.5243</v>
      </c>
    </row>
    <row r="227" spans="1:5" x14ac:dyDescent="0.2">
      <c r="A227" s="178">
        <v>44636</v>
      </c>
      <c r="B227" s="57">
        <v>1.5246999999999999</v>
      </c>
      <c r="C227" s="57">
        <v>1.5246</v>
      </c>
      <c r="D227" s="57">
        <v>1.5246</v>
      </c>
      <c r="E227" s="58">
        <v>1.5246</v>
      </c>
    </row>
    <row r="228" spans="1:5" x14ac:dyDescent="0.2">
      <c r="A228" s="48">
        <v>44636.333333333336</v>
      </c>
      <c r="B228" s="59">
        <v>1.5245</v>
      </c>
      <c r="C228" s="59">
        <v>1.5246999999999999</v>
      </c>
      <c r="D228" s="59">
        <v>1.5246999999999999</v>
      </c>
      <c r="E228" s="59">
        <v>1.5246</v>
      </c>
    </row>
    <row r="229" spans="1:5" ht="13.5" thickBot="1" x14ac:dyDescent="0.25">
      <c r="A229" s="49">
        <v>44636.666666666664</v>
      </c>
      <c r="B229" s="60">
        <v>1.5246999999999999</v>
      </c>
      <c r="C229" s="60">
        <v>1.5246</v>
      </c>
      <c r="D229" s="61">
        <v>1.5246999999999999</v>
      </c>
      <c r="E229" s="62">
        <v>1.5246</v>
      </c>
    </row>
    <row r="230" spans="1:5" x14ac:dyDescent="0.2">
      <c r="A230" s="178">
        <v>44637</v>
      </c>
      <c r="B230" s="57">
        <v>1.5245</v>
      </c>
      <c r="C230" s="57">
        <v>1.5244</v>
      </c>
      <c r="D230" s="57">
        <v>1.5246</v>
      </c>
      <c r="E230" s="58">
        <v>1.5246</v>
      </c>
    </row>
    <row r="231" spans="1:5" x14ac:dyDescent="0.2">
      <c r="A231" s="48">
        <v>44637.333333333336</v>
      </c>
      <c r="B231" s="59">
        <v>1.5246999999999999</v>
      </c>
      <c r="C231" s="59">
        <v>1.5246999999999999</v>
      </c>
      <c r="D231" s="59">
        <v>1.5246</v>
      </c>
      <c r="E231" s="59">
        <v>1.5246999999999999</v>
      </c>
    </row>
    <row r="232" spans="1:5" ht="13.5" thickBot="1" x14ac:dyDescent="0.25">
      <c r="A232" s="49">
        <v>44637.666666666664</v>
      </c>
      <c r="B232" s="60">
        <v>1.5246999999999999</v>
      </c>
      <c r="C232" s="60">
        <v>1.5246</v>
      </c>
      <c r="D232" s="61">
        <v>1.5246999999999999</v>
      </c>
      <c r="E232" s="62">
        <v>1.5246</v>
      </c>
    </row>
    <row r="233" spans="1:5" x14ac:dyDescent="0.2">
      <c r="A233" s="178">
        <v>44638</v>
      </c>
      <c r="B233" s="57">
        <v>1.5246999999999999</v>
      </c>
      <c r="C233" s="57">
        <v>1.5246999999999999</v>
      </c>
      <c r="D233" s="57">
        <v>1.5246999999999999</v>
      </c>
      <c r="E233" s="58">
        <v>1.5246999999999999</v>
      </c>
    </row>
    <row r="234" spans="1:5" x14ac:dyDescent="0.2">
      <c r="A234" s="48">
        <v>44638.333333333336</v>
      </c>
      <c r="B234" s="59">
        <v>1.5246999999999999</v>
      </c>
      <c r="C234" s="59">
        <v>1.5246999999999999</v>
      </c>
      <c r="D234" s="59">
        <v>1.5246999999999999</v>
      </c>
      <c r="E234" s="59">
        <v>1.5245</v>
      </c>
    </row>
    <row r="235" spans="1:5" ht="13.5" thickBot="1" x14ac:dyDescent="0.25">
      <c r="A235" s="49">
        <v>44638.666666666664</v>
      </c>
      <c r="B235" s="60">
        <v>1.5246</v>
      </c>
      <c r="C235" s="60">
        <v>1.5246999999999999</v>
      </c>
      <c r="D235" s="61">
        <v>1.5246999999999999</v>
      </c>
      <c r="E235" s="62">
        <v>1.5246999999999999</v>
      </c>
    </row>
    <row r="236" spans="1:5" x14ac:dyDescent="0.2">
      <c r="A236" s="178">
        <v>44639</v>
      </c>
      <c r="B236" s="57">
        <v>1.5246</v>
      </c>
      <c r="C236" s="57">
        <v>1.5246999999999999</v>
      </c>
      <c r="D236" s="57">
        <v>1.5246999999999999</v>
      </c>
      <c r="E236" s="58">
        <v>1.5246999999999999</v>
      </c>
    </row>
    <row r="237" spans="1:5" x14ac:dyDescent="0.2">
      <c r="A237" s="48">
        <v>44639.333333333336</v>
      </c>
      <c r="B237" s="59">
        <v>1.5246999999999999</v>
      </c>
      <c r="C237" s="59">
        <v>1.5246999999999999</v>
      </c>
      <c r="D237" s="59">
        <v>1.5246</v>
      </c>
      <c r="E237" s="59">
        <v>1.5246</v>
      </c>
    </row>
    <row r="238" spans="1:5" ht="13.5" thickBot="1" x14ac:dyDescent="0.25">
      <c r="A238" s="49">
        <v>44639.666666666664</v>
      </c>
      <c r="B238" s="60">
        <v>1.5246999999999999</v>
      </c>
      <c r="C238" s="60">
        <v>1.5245</v>
      </c>
      <c r="D238" s="61">
        <v>1.5246</v>
      </c>
      <c r="E238" s="62">
        <v>1.5246999999999999</v>
      </c>
    </row>
    <row r="239" spans="1:5" x14ac:dyDescent="0.2">
      <c r="A239" s="178">
        <v>44640</v>
      </c>
      <c r="B239" s="57">
        <v>1.5245</v>
      </c>
      <c r="C239" s="57">
        <v>1.5246</v>
      </c>
      <c r="D239" s="57">
        <v>1.5246</v>
      </c>
      <c r="E239" s="58">
        <v>1.5245</v>
      </c>
    </row>
    <row r="240" spans="1:5" x14ac:dyDescent="0.2">
      <c r="A240" s="48">
        <v>44640.333333333336</v>
      </c>
      <c r="B240" s="59">
        <v>1.5246999999999999</v>
      </c>
      <c r="C240" s="59">
        <v>1.5246999999999999</v>
      </c>
      <c r="D240" s="59">
        <v>1.5246999999999999</v>
      </c>
      <c r="E240" s="59">
        <v>1.5246999999999999</v>
      </c>
    </row>
    <row r="241" spans="1:5" ht="13.5" thickBot="1" x14ac:dyDescent="0.25">
      <c r="A241" s="49">
        <v>44640.666666666664</v>
      </c>
      <c r="B241" s="60">
        <v>1.5246999999999999</v>
      </c>
      <c r="C241" s="60">
        <v>1.5246999999999999</v>
      </c>
      <c r="D241" s="61">
        <v>1.5246999999999999</v>
      </c>
      <c r="E241" s="62">
        <v>1.5246999999999999</v>
      </c>
    </row>
    <row r="242" spans="1:5" x14ac:dyDescent="0.2">
      <c r="A242" s="178">
        <v>44641</v>
      </c>
      <c r="B242" s="57">
        <v>1.5245</v>
      </c>
      <c r="C242" s="57">
        <v>1.5246999999999999</v>
      </c>
      <c r="D242" s="57">
        <v>1.5245</v>
      </c>
      <c r="E242" s="58">
        <v>1.5245</v>
      </c>
    </row>
    <row r="243" spans="1:5" x14ac:dyDescent="0.2">
      <c r="A243" s="48">
        <v>44641.333333333336</v>
      </c>
      <c r="B243" s="59">
        <v>1.5246</v>
      </c>
      <c r="C243" s="59">
        <v>1.5246999999999999</v>
      </c>
      <c r="D243" s="59">
        <v>1.5246</v>
      </c>
      <c r="E243" s="59">
        <v>1.5245</v>
      </c>
    </row>
    <row r="244" spans="1:5" ht="13.5" thickBot="1" x14ac:dyDescent="0.25">
      <c r="A244" s="49">
        <v>44641.666666666664</v>
      </c>
      <c r="B244" s="60">
        <v>1.5245</v>
      </c>
      <c r="C244" s="60">
        <v>1.5245</v>
      </c>
      <c r="D244" s="61">
        <v>1.5246</v>
      </c>
      <c r="E244" s="62">
        <v>1.5246</v>
      </c>
    </row>
    <row r="245" spans="1:5" x14ac:dyDescent="0.2">
      <c r="A245" s="178">
        <v>44642</v>
      </c>
      <c r="B245" s="57">
        <v>1.5245</v>
      </c>
      <c r="C245" s="57">
        <v>1.5246999999999999</v>
      </c>
      <c r="D245" s="57">
        <v>1.5246999999999999</v>
      </c>
      <c r="E245" s="58">
        <v>1.5246999999999999</v>
      </c>
    </row>
    <row r="246" spans="1:5" x14ac:dyDescent="0.2">
      <c r="A246" s="48">
        <v>44642.333333333336</v>
      </c>
      <c r="B246" s="59">
        <v>1.5246999999999999</v>
      </c>
      <c r="C246" s="59">
        <v>1.5246999999999999</v>
      </c>
      <c r="D246" s="59">
        <v>1.5246</v>
      </c>
      <c r="E246" s="59">
        <v>1.5245</v>
      </c>
    </row>
    <row r="247" spans="1:5" ht="13.5" thickBot="1" x14ac:dyDescent="0.25">
      <c r="A247" s="49">
        <v>44642.666666666664</v>
      </c>
      <c r="B247" s="60">
        <v>1.5246</v>
      </c>
      <c r="C247" s="60">
        <v>1.5246</v>
      </c>
      <c r="D247" s="61">
        <v>1.5246</v>
      </c>
      <c r="E247" s="62">
        <v>1.5246</v>
      </c>
    </row>
    <row r="248" spans="1:5" x14ac:dyDescent="0.2">
      <c r="A248" s="178">
        <v>44643</v>
      </c>
      <c r="B248" s="57">
        <v>1.5246999999999999</v>
      </c>
      <c r="C248" s="57">
        <v>1.5246</v>
      </c>
      <c r="D248" s="57">
        <v>1.5246</v>
      </c>
      <c r="E248" s="58">
        <v>1.5246999999999999</v>
      </c>
    </row>
    <row r="249" spans="1:5" x14ac:dyDescent="0.2">
      <c r="A249" s="48">
        <v>44643.333333333336</v>
      </c>
      <c r="B249" s="59">
        <v>1.5246999999999999</v>
      </c>
      <c r="C249" s="59">
        <v>1.5246999999999999</v>
      </c>
      <c r="D249" s="59">
        <v>1.5246999999999999</v>
      </c>
      <c r="E249" s="59">
        <v>1.5245</v>
      </c>
    </row>
    <row r="250" spans="1:5" ht="13.5" thickBot="1" x14ac:dyDescent="0.25">
      <c r="A250" s="49">
        <v>44643.666666666664</v>
      </c>
      <c r="B250" s="60">
        <v>1.5244</v>
      </c>
      <c r="C250" s="60">
        <v>1.5244</v>
      </c>
      <c r="D250" s="61">
        <v>1.5245</v>
      </c>
      <c r="E250" s="62">
        <v>1.5246</v>
      </c>
    </row>
    <row r="251" spans="1:5" x14ac:dyDescent="0.2">
      <c r="A251" s="178">
        <v>44644</v>
      </c>
      <c r="B251" s="57">
        <v>1.5246999999999999</v>
      </c>
      <c r="C251" s="57">
        <v>1.5246999999999999</v>
      </c>
      <c r="D251" s="57">
        <v>1.5246999999999999</v>
      </c>
      <c r="E251" s="58">
        <v>1.5246999999999999</v>
      </c>
    </row>
    <row r="252" spans="1:5" x14ac:dyDescent="0.2">
      <c r="A252" s="48">
        <v>44644.333333333336</v>
      </c>
      <c r="B252" s="59">
        <v>1.5246999999999999</v>
      </c>
      <c r="C252" s="59">
        <v>1.5246999999999999</v>
      </c>
      <c r="D252" s="59">
        <v>1.5246999999999999</v>
      </c>
      <c r="E252" s="59">
        <v>1.5246999999999999</v>
      </c>
    </row>
    <row r="253" spans="1:5" ht="13.5" thickBot="1" x14ac:dyDescent="0.25">
      <c r="A253" s="49">
        <v>44644.666666666664</v>
      </c>
      <c r="B253" s="60">
        <v>1.5244</v>
      </c>
      <c r="C253" s="60">
        <v>1.5243</v>
      </c>
      <c r="D253" s="61">
        <v>1.5246</v>
      </c>
      <c r="E253" s="62">
        <v>1.5246999999999999</v>
      </c>
    </row>
    <row r="254" spans="1:5" x14ac:dyDescent="0.2">
      <c r="A254" s="178">
        <v>44645</v>
      </c>
      <c r="B254" s="57">
        <v>1.5246</v>
      </c>
      <c r="C254" s="57">
        <v>1.5246999999999999</v>
      </c>
      <c r="D254" s="57">
        <v>1.5246999999999999</v>
      </c>
      <c r="E254" s="58">
        <v>1.5246</v>
      </c>
    </row>
    <row r="255" spans="1:5" x14ac:dyDescent="0.2">
      <c r="A255" s="48">
        <v>44645.333333333336</v>
      </c>
      <c r="B255" s="59">
        <v>1.5246999999999999</v>
      </c>
      <c r="C255" s="59">
        <v>1.5246</v>
      </c>
      <c r="D255" s="59">
        <v>1.5246999999999999</v>
      </c>
      <c r="E255" s="59">
        <v>1.5246999999999999</v>
      </c>
    </row>
    <row r="256" spans="1:5" ht="13.5" thickBot="1" x14ac:dyDescent="0.25">
      <c r="A256" s="49">
        <v>44645.666666666664</v>
      </c>
      <c r="B256" s="60">
        <v>1.5246999999999999</v>
      </c>
      <c r="C256" s="60">
        <v>1.5246999999999999</v>
      </c>
      <c r="D256" s="61">
        <v>1.5246999999999999</v>
      </c>
      <c r="E256" s="62">
        <v>1.5246999999999999</v>
      </c>
    </row>
    <row r="257" spans="1:5" x14ac:dyDescent="0.2">
      <c r="A257" s="178">
        <v>44646</v>
      </c>
      <c r="B257" s="57">
        <v>1.5246999999999999</v>
      </c>
      <c r="C257" s="57">
        <v>1.5247999999999999</v>
      </c>
      <c r="D257" s="57">
        <v>1.5246999999999999</v>
      </c>
      <c r="E257" s="58">
        <v>1.5246999999999999</v>
      </c>
    </row>
    <row r="258" spans="1:5" x14ac:dyDescent="0.2">
      <c r="A258" s="48">
        <v>44646.333333333336</v>
      </c>
      <c r="B258" s="59">
        <v>1.5246999999999999</v>
      </c>
      <c r="C258" s="59">
        <v>1.5246999999999999</v>
      </c>
      <c r="D258" s="59">
        <v>1.5246999999999999</v>
      </c>
      <c r="E258" s="59">
        <v>1.5246999999999999</v>
      </c>
    </row>
    <row r="259" spans="1:5" ht="13.5" thickBot="1" x14ac:dyDescent="0.25">
      <c r="A259" s="49">
        <v>44646.666666666664</v>
      </c>
      <c r="B259" s="60">
        <v>1.5245</v>
      </c>
      <c r="C259" s="60">
        <v>1.5246</v>
      </c>
      <c r="D259" s="61">
        <v>1.5243</v>
      </c>
      <c r="E259" s="62">
        <v>1.5245</v>
      </c>
    </row>
    <row r="260" spans="1:5" x14ac:dyDescent="0.2">
      <c r="A260" s="178">
        <v>44647</v>
      </c>
      <c r="B260" s="57">
        <v>1.5245</v>
      </c>
      <c r="C260" s="57">
        <v>1.5243</v>
      </c>
      <c r="D260" s="57">
        <v>1.5246</v>
      </c>
      <c r="E260" s="58">
        <v>1.5246999999999999</v>
      </c>
    </row>
    <row r="261" spans="1:5" x14ac:dyDescent="0.2">
      <c r="A261" s="48">
        <v>44647.333333333336</v>
      </c>
      <c r="B261" s="59">
        <v>1.5246</v>
      </c>
      <c r="C261" s="59">
        <v>1.5246999999999999</v>
      </c>
      <c r="D261" s="59">
        <v>1.5245</v>
      </c>
      <c r="E261" s="59">
        <v>1.5246999999999999</v>
      </c>
    </row>
    <row r="262" spans="1:5" ht="13.5" thickBot="1" x14ac:dyDescent="0.25">
      <c r="A262" s="49">
        <v>44647.666666666664</v>
      </c>
      <c r="B262" s="60">
        <v>1.5246999999999999</v>
      </c>
      <c r="C262" s="60">
        <v>1.5246999999999999</v>
      </c>
      <c r="D262" s="61">
        <v>1.5246999999999999</v>
      </c>
      <c r="E262" s="62">
        <v>1.5246999999999999</v>
      </c>
    </row>
    <row r="263" spans="1:5" x14ac:dyDescent="0.2">
      <c r="A263" s="178">
        <v>44648</v>
      </c>
      <c r="B263" s="57">
        <v>1.5246999999999999</v>
      </c>
      <c r="C263" s="57">
        <v>1.5246</v>
      </c>
      <c r="D263" s="57">
        <v>1.5246999999999999</v>
      </c>
      <c r="E263" s="58">
        <v>1.5246999999999999</v>
      </c>
    </row>
    <row r="264" spans="1:5" x14ac:dyDescent="0.2">
      <c r="A264" s="48">
        <v>44648.333333333336</v>
      </c>
      <c r="B264" s="59">
        <v>1.5246</v>
      </c>
      <c r="C264" s="59">
        <v>1.5246</v>
      </c>
      <c r="D264" s="59">
        <v>1.5246999999999999</v>
      </c>
      <c r="E264" s="59">
        <v>1.5246</v>
      </c>
    </row>
    <row r="265" spans="1:5" ht="13.5" thickBot="1" x14ac:dyDescent="0.25">
      <c r="A265" s="49">
        <v>44648.666666666664</v>
      </c>
      <c r="B265" s="60">
        <v>1.5247999999999999</v>
      </c>
      <c r="C265" s="60">
        <v>1.5247999999999999</v>
      </c>
      <c r="D265" s="61">
        <v>1.5246999999999999</v>
      </c>
      <c r="E265" s="62">
        <v>1.5247999999999999</v>
      </c>
    </row>
    <row r="266" spans="1:5" x14ac:dyDescent="0.2">
      <c r="A266" s="178">
        <v>44649</v>
      </c>
      <c r="B266" s="57">
        <v>1.5241</v>
      </c>
      <c r="C266" s="57">
        <v>1.5245</v>
      </c>
      <c r="D266" s="57">
        <v>1.5245</v>
      </c>
      <c r="E266" s="58">
        <v>1.5246999999999999</v>
      </c>
    </row>
    <row r="267" spans="1:5" x14ac:dyDescent="0.2">
      <c r="A267" s="48">
        <v>44649.333333333336</v>
      </c>
      <c r="B267" s="59">
        <v>1.5246999999999999</v>
      </c>
      <c r="C267" s="59">
        <v>1.5246</v>
      </c>
      <c r="D267" s="59">
        <v>1.5246999999999999</v>
      </c>
      <c r="E267" s="59">
        <v>1.5246999999999999</v>
      </c>
    </row>
    <row r="268" spans="1:5" ht="13.5" thickBot="1" x14ac:dyDescent="0.25">
      <c r="A268" s="49">
        <v>44649.666666666664</v>
      </c>
      <c r="B268" s="60">
        <v>1.5246999999999999</v>
      </c>
      <c r="C268" s="60">
        <v>1.5246</v>
      </c>
      <c r="D268" s="61">
        <v>1.5245</v>
      </c>
      <c r="E268" s="62">
        <v>1.5245</v>
      </c>
    </row>
    <row r="269" spans="1:5" x14ac:dyDescent="0.2">
      <c r="A269" s="178">
        <v>44650</v>
      </c>
      <c r="B269" s="57">
        <v>1.5246</v>
      </c>
      <c r="C269" s="57">
        <v>1.5246999999999999</v>
      </c>
      <c r="D269" s="57">
        <v>1.5246999999999999</v>
      </c>
      <c r="E269" s="58">
        <v>1.5246</v>
      </c>
    </row>
    <row r="270" spans="1:5" x14ac:dyDescent="0.2">
      <c r="A270" s="48">
        <v>44650.333333333336</v>
      </c>
      <c r="B270" s="59">
        <v>1.5244</v>
      </c>
      <c r="C270" s="59">
        <v>1.5246</v>
      </c>
      <c r="D270" s="59">
        <v>1.5244</v>
      </c>
      <c r="E270" s="59">
        <v>1.5246</v>
      </c>
    </row>
    <row r="271" spans="1:5" ht="13.5" thickBot="1" x14ac:dyDescent="0.25">
      <c r="A271" s="49">
        <v>44650.666666666664</v>
      </c>
      <c r="B271" s="60">
        <v>1.5246</v>
      </c>
      <c r="C271" s="60">
        <v>1.5246999999999999</v>
      </c>
      <c r="D271" s="61">
        <v>1.5246</v>
      </c>
      <c r="E271" s="62">
        <v>1.5246</v>
      </c>
    </row>
    <row r="272" spans="1:5" x14ac:dyDescent="0.2">
      <c r="A272" s="178">
        <v>44651</v>
      </c>
      <c r="B272" s="57">
        <v>1.5245</v>
      </c>
      <c r="C272" s="57">
        <v>1.5246</v>
      </c>
      <c r="D272" s="57">
        <v>1.5246</v>
      </c>
      <c r="E272" s="58">
        <v>1.5246</v>
      </c>
    </row>
    <row r="273" spans="1:5" x14ac:dyDescent="0.2">
      <c r="A273" s="48">
        <v>44651.333333333336</v>
      </c>
      <c r="B273" s="59">
        <v>1.5246</v>
      </c>
      <c r="C273" s="59">
        <v>1.5246999999999999</v>
      </c>
      <c r="D273" s="59">
        <v>1.5246</v>
      </c>
      <c r="E273" s="59">
        <v>1.5246999999999999</v>
      </c>
    </row>
    <row r="274" spans="1:5" ht="13.5" thickBot="1" x14ac:dyDescent="0.25">
      <c r="A274" s="49">
        <v>44651.666666666664</v>
      </c>
      <c r="B274" s="60">
        <v>1.5246999999999999</v>
      </c>
      <c r="C274" s="60">
        <v>1.5246999999999999</v>
      </c>
      <c r="D274" s="61">
        <v>1.5246999999999999</v>
      </c>
      <c r="E274" s="62">
        <v>1.5246</v>
      </c>
    </row>
    <row r="275" spans="1:5" x14ac:dyDescent="0.2">
      <c r="A275" s="178">
        <v>44652</v>
      </c>
      <c r="B275" s="57">
        <v>1.5246</v>
      </c>
      <c r="C275" s="57">
        <v>1.5246</v>
      </c>
      <c r="D275" s="57">
        <v>1.5246</v>
      </c>
      <c r="E275" s="58">
        <v>1.5246999999999999</v>
      </c>
    </row>
    <row r="276" spans="1:5" x14ac:dyDescent="0.2">
      <c r="A276" s="48">
        <v>44652.333333333336</v>
      </c>
      <c r="B276" s="59">
        <v>1.5246999999999999</v>
      </c>
      <c r="C276" s="59">
        <v>1.5246999999999999</v>
      </c>
      <c r="D276" s="59">
        <v>1.5246999999999999</v>
      </c>
      <c r="E276" s="59">
        <v>1.5246999999999999</v>
      </c>
    </row>
    <row r="277" spans="1:5" ht="13.5" thickBot="1" x14ac:dyDescent="0.25">
      <c r="A277" s="49">
        <v>44652.666666666664</v>
      </c>
      <c r="B277" s="60">
        <v>1.5246999999999999</v>
      </c>
      <c r="C277" s="60">
        <v>1.5246999999999999</v>
      </c>
      <c r="D277" s="61">
        <v>1.5246</v>
      </c>
      <c r="E277" s="62">
        <v>1.5246999999999999</v>
      </c>
    </row>
    <row r="278" spans="1:5" x14ac:dyDescent="0.2">
      <c r="A278" s="178">
        <v>44653</v>
      </c>
      <c r="B278" s="57">
        <v>1.5245</v>
      </c>
      <c r="C278" s="57">
        <v>1.5246</v>
      </c>
      <c r="D278" s="57">
        <v>1.5246</v>
      </c>
      <c r="E278" s="58">
        <v>1.5245</v>
      </c>
    </row>
    <row r="279" spans="1:5" x14ac:dyDescent="0.2">
      <c r="A279" s="48">
        <v>44653.333333333336</v>
      </c>
      <c r="B279" s="59">
        <v>1.5246999999999999</v>
      </c>
      <c r="C279" s="59">
        <v>1.5246999999999999</v>
      </c>
      <c r="D279" s="59">
        <v>1.5246999999999999</v>
      </c>
      <c r="E279" s="59">
        <v>1.5246</v>
      </c>
    </row>
    <row r="280" spans="1:5" ht="13.5" thickBot="1" x14ac:dyDescent="0.25">
      <c r="A280" s="49">
        <v>44653.666666666664</v>
      </c>
      <c r="B280" s="60">
        <v>1.5246</v>
      </c>
      <c r="C280" s="60">
        <v>1.5246</v>
      </c>
      <c r="D280" s="61">
        <v>1.5245</v>
      </c>
      <c r="E280" s="62">
        <v>1.5246999999999999</v>
      </c>
    </row>
    <row r="281" spans="1:5" x14ac:dyDescent="0.2">
      <c r="A281" s="178">
        <v>44654</v>
      </c>
      <c r="B281" s="57">
        <v>1.5246999999999999</v>
      </c>
      <c r="C281" s="57">
        <v>1.5246</v>
      </c>
      <c r="D281" s="57">
        <v>1.5246999999999999</v>
      </c>
      <c r="E281" s="58">
        <v>1.5246</v>
      </c>
    </row>
    <row r="282" spans="1:5" x14ac:dyDescent="0.2">
      <c r="A282" s="48">
        <v>44654.333333333336</v>
      </c>
      <c r="B282" s="59">
        <v>1.5246</v>
      </c>
      <c r="C282" s="59">
        <v>1.5245</v>
      </c>
      <c r="D282" s="59">
        <v>1.5245</v>
      </c>
      <c r="E282" s="59">
        <v>1.5243</v>
      </c>
    </row>
    <row r="283" spans="1:5" ht="13.5" thickBot="1" x14ac:dyDescent="0.25">
      <c r="A283" s="49">
        <v>44654.666666666664</v>
      </c>
      <c r="B283" s="60">
        <v>1.5246</v>
      </c>
      <c r="C283" s="60">
        <v>1.5246</v>
      </c>
      <c r="D283" s="61">
        <v>1.5246999999999999</v>
      </c>
      <c r="E283" s="62">
        <v>1.5246999999999999</v>
      </c>
    </row>
    <row r="284" spans="1:5" x14ac:dyDescent="0.2">
      <c r="A284" s="178">
        <v>44655</v>
      </c>
      <c r="B284" s="57">
        <v>1.5243</v>
      </c>
      <c r="C284" s="57">
        <v>1.5243</v>
      </c>
      <c r="D284" s="57">
        <v>1.5246999999999999</v>
      </c>
      <c r="E284" s="58">
        <v>1.5246</v>
      </c>
    </row>
    <row r="285" spans="1:5" x14ac:dyDescent="0.2">
      <c r="A285" s="48">
        <v>44655.333333333336</v>
      </c>
      <c r="B285" s="59">
        <v>1.5246</v>
      </c>
      <c r="C285" s="59">
        <v>1.5246999999999999</v>
      </c>
      <c r="D285" s="59">
        <v>1.5246</v>
      </c>
      <c r="E285" s="59">
        <v>1.5245</v>
      </c>
    </row>
    <row r="286" spans="1:5" ht="13.5" thickBot="1" x14ac:dyDescent="0.25">
      <c r="A286" s="49">
        <v>44655.666666666664</v>
      </c>
      <c r="B286" s="60">
        <v>1.5246</v>
      </c>
      <c r="C286" s="60">
        <v>1.5246</v>
      </c>
      <c r="D286" s="61">
        <v>1.5246</v>
      </c>
      <c r="E286" s="62">
        <v>1.5246</v>
      </c>
    </row>
    <row r="287" spans="1:5" x14ac:dyDescent="0.2">
      <c r="A287" s="178">
        <v>44656</v>
      </c>
      <c r="B287" s="57">
        <v>1.5246999999999999</v>
      </c>
      <c r="C287" s="57">
        <v>1.5246999999999999</v>
      </c>
      <c r="D287" s="57">
        <v>1.5246999999999999</v>
      </c>
      <c r="E287" s="58">
        <v>1.5246999999999999</v>
      </c>
    </row>
    <row r="288" spans="1:5" x14ac:dyDescent="0.2">
      <c r="A288" s="48">
        <v>44656.333333333336</v>
      </c>
      <c r="B288" s="59">
        <v>1.5242</v>
      </c>
      <c r="C288" s="59">
        <v>1.5244</v>
      </c>
      <c r="D288" s="59">
        <v>1.5247999999999999</v>
      </c>
      <c r="E288" s="59">
        <v>1.5246999999999999</v>
      </c>
    </row>
    <row r="289" spans="1:5" ht="13.5" thickBot="1" x14ac:dyDescent="0.25">
      <c r="A289" s="49">
        <v>44656.666666666664</v>
      </c>
      <c r="B289" s="60">
        <v>1.5244</v>
      </c>
      <c r="C289" s="60">
        <v>1.5244</v>
      </c>
      <c r="D289" s="61">
        <v>1.5244</v>
      </c>
      <c r="E289" s="62">
        <v>1.5245</v>
      </c>
    </row>
    <row r="290" spans="1:5" x14ac:dyDescent="0.2">
      <c r="A290" s="178">
        <v>44657</v>
      </c>
      <c r="B290" s="57">
        <v>1.5247999999999999</v>
      </c>
      <c r="C290" s="57">
        <v>1.5245</v>
      </c>
      <c r="D290" s="57">
        <v>1.5246</v>
      </c>
      <c r="E290" s="58">
        <v>1.5246999999999999</v>
      </c>
    </row>
    <row r="291" spans="1:5" x14ac:dyDescent="0.2">
      <c r="A291" s="48">
        <v>44657.333333333336</v>
      </c>
      <c r="B291" s="59">
        <v>1.5246999999999999</v>
      </c>
      <c r="C291" s="59">
        <v>1.5246</v>
      </c>
      <c r="D291" s="59">
        <v>1.5246999999999999</v>
      </c>
      <c r="E291" s="59">
        <v>1.5247999999999999</v>
      </c>
    </row>
    <row r="292" spans="1:5" ht="13.5" thickBot="1" x14ac:dyDescent="0.25">
      <c r="A292" s="49">
        <v>44657.666666666664</v>
      </c>
      <c r="B292" s="60">
        <v>1.5246</v>
      </c>
      <c r="C292" s="60">
        <v>1.5246999999999999</v>
      </c>
      <c r="D292" s="61">
        <v>1.5246</v>
      </c>
      <c r="E292" s="62">
        <v>1.5246999999999999</v>
      </c>
    </row>
    <row r="293" spans="1:5" x14ac:dyDescent="0.2">
      <c r="A293" s="178">
        <v>44658</v>
      </c>
      <c r="B293" s="57">
        <v>1.5244</v>
      </c>
      <c r="C293" s="57">
        <v>1.5244</v>
      </c>
      <c r="D293" s="57">
        <v>1.5245</v>
      </c>
      <c r="E293" s="58">
        <v>1.5246999999999999</v>
      </c>
    </row>
    <row r="294" spans="1:5" x14ac:dyDescent="0.2">
      <c r="A294" s="48">
        <v>44658.333333333336</v>
      </c>
      <c r="B294" s="59">
        <v>1.5246999999999999</v>
      </c>
      <c r="C294" s="59">
        <v>1.5246999999999999</v>
      </c>
      <c r="D294" s="59">
        <v>1.5246999999999999</v>
      </c>
      <c r="E294" s="59">
        <v>1.5246999999999999</v>
      </c>
    </row>
    <row r="295" spans="1:5" ht="13.5" thickBot="1" x14ac:dyDescent="0.25">
      <c r="A295" s="49">
        <v>44658.666666666664</v>
      </c>
      <c r="B295" s="60">
        <v>1.5246999999999999</v>
      </c>
      <c r="C295" s="60">
        <v>1.5246</v>
      </c>
      <c r="D295" s="61">
        <v>1.5246</v>
      </c>
      <c r="E295" s="62">
        <v>1.5247999999999999</v>
      </c>
    </row>
    <row r="296" spans="1:5" x14ac:dyDescent="0.2">
      <c r="A296" s="178">
        <v>44659</v>
      </c>
      <c r="B296" s="57">
        <v>1.5246</v>
      </c>
      <c r="C296" s="57">
        <v>1.5246999999999999</v>
      </c>
      <c r="D296" s="57">
        <v>1.5246</v>
      </c>
      <c r="E296" s="58">
        <v>1.5246999999999999</v>
      </c>
    </row>
    <row r="297" spans="1:5" x14ac:dyDescent="0.2">
      <c r="A297" s="48">
        <v>44659.333333333336</v>
      </c>
      <c r="B297" s="59">
        <v>1.5246</v>
      </c>
      <c r="C297" s="59">
        <v>1.5246999999999999</v>
      </c>
      <c r="D297" s="59">
        <v>1.5246</v>
      </c>
      <c r="E297" s="59">
        <v>1.5246999999999999</v>
      </c>
    </row>
    <row r="298" spans="1:5" ht="13.5" thickBot="1" x14ac:dyDescent="0.25">
      <c r="A298" s="49">
        <v>44659.666666666664</v>
      </c>
      <c r="B298" s="60">
        <v>1.5245</v>
      </c>
      <c r="C298" s="60">
        <v>1.5246999999999999</v>
      </c>
      <c r="D298" s="61">
        <v>1.5246999999999999</v>
      </c>
      <c r="E298" s="62">
        <v>1.5246999999999999</v>
      </c>
    </row>
    <row r="299" spans="1:5" x14ac:dyDescent="0.2">
      <c r="A299" s="178">
        <v>44660</v>
      </c>
      <c r="B299" s="57">
        <v>1.5246</v>
      </c>
      <c r="C299" s="57">
        <v>1.5246999999999999</v>
      </c>
      <c r="D299" s="57">
        <v>1.5246999999999999</v>
      </c>
      <c r="E299" s="58">
        <v>1.5246</v>
      </c>
    </row>
    <row r="300" spans="1:5" x14ac:dyDescent="0.2">
      <c r="A300" s="48">
        <v>44660.333333333336</v>
      </c>
      <c r="B300" s="59">
        <v>1.5245</v>
      </c>
      <c r="C300" s="59">
        <v>1.5246</v>
      </c>
      <c r="D300" s="59">
        <v>1.5245</v>
      </c>
      <c r="E300" s="59">
        <v>1.5246</v>
      </c>
    </row>
    <row r="301" spans="1:5" ht="13.5" thickBot="1" x14ac:dyDescent="0.25">
      <c r="A301" s="49">
        <v>44660.666666666664</v>
      </c>
      <c r="B301" s="60">
        <v>1.5246999999999999</v>
      </c>
      <c r="C301" s="60">
        <v>1.5246999999999999</v>
      </c>
      <c r="D301" s="61">
        <v>1.5246999999999999</v>
      </c>
      <c r="E301" s="62">
        <v>1.5246999999999999</v>
      </c>
    </row>
    <row r="302" spans="1:5" x14ac:dyDescent="0.2">
      <c r="A302" s="178">
        <v>44661</v>
      </c>
      <c r="B302" s="57">
        <v>1.5243</v>
      </c>
      <c r="C302" s="57">
        <v>1.5245</v>
      </c>
      <c r="D302" s="57">
        <v>1.5245</v>
      </c>
      <c r="E302" s="58">
        <v>1.5246</v>
      </c>
    </row>
    <row r="303" spans="1:5" x14ac:dyDescent="0.2">
      <c r="A303" s="48">
        <v>44661.333333333336</v>
      </c>
      <c r="B303" s="59">
        <v>1.5246</v>
      </c>
      <c r="C303" s="59">
        <v>1.5246</v>
      </c>
      <c r="D303" s="59">
        <v>1.5246</v>
      </c>
      <c r="E303" s="59">
        <v>1.5246</v>
      </c>
    </row>
    <row r="304" spans="1:5" ht="13.5" thickBot="1" x14ac:dyDescent="0.25">
      <c r="A304" s="49">
        <v>44661.666666666664</v>
      </c>
      <c r="B304" s="60">
        <v>1.5245</v>
      </c>
      <c r="C304" s="60">
        <v>1.5246</v>
      </c>
      <c r="D304" s="61">
        <v>1.5244</v>
      </c>
      <c r="E304" s="62">
        <v>1.5245</v>
      </c>
    </row>
    <row r="305" spans="1:5" x14ac:dyDescent="0.2">
      <c r="A305" s="178">
        <v>44662</v>
      </c>
      <c r="B305" s="57">
        <v>1.5245</v>
      </c>
      <c r="C305" s="57">
        <v>1.5244</v>
      </c>
      <c r="D305" s="57">
        <v>1.5245</v>
      </c>
      <c r="E305" s="58">
        <v>1.5244</v>
      </c>
    </row>
    <row r="306" spans="1:5" x14ac:dyDescent="0.2">
      <c r="A306" s="48">
        <v>44662.333333333336</v>
      </c>
      <c r="B306" s="59">
        <v>1.5246999999999999</v>
      </c>
      <c r="C306" s="59">
        <v>1.5246</v>
      </c>
      <c r="D306" s="59">
        <v>1.5246999999999999</v>
      </c>
      <c r="E306" s="59">
        <v>1.5246999999999999</v>
      </c>
    </row>
    <row r="307" spans="1:5" ht="13.5" thickBot="1" x14ac:dyDescent="0.25">
      <c r="A307" s="49">
        <v>44662.666666666664</v>
      </c>
      <c r="B307" s="60">
        <v>1.5245</v>
      </c>
      <c r="C307" s="60">
        <v>1.5245</v>
      </c>
      <c r="D307" s="61">
        <v>1.5246</v>
      </c>
      <c r="E307" s="62">
        <v>1.5246</v>
      </c>
    </row>
    <row r="308" spans="1:5" x14ac:dyDescent="0.2">
      <c r="A308" s="178">
        <v>44663</v>
      </c>
      <c r="B308" s="57">
        <v>1.5245</v>
      </c>
      <c r="C308" s="57">
        <v>1.5246</v>
      </c>
      <c r="D308" s="57">
        <v>1.5246</v>
      </c>
      <c r="E308" s="58">
        <v>1.5246</v>
      </c>
    </row>
    <row r="309" spans="1:5" x14ac:dyDescent="0.2">
      <c r="A309" s="48">
        <v>44663.333333333336</v>
      </c>
      <c r="B309" s="59">
        <v>1.5246999999999999</v>
      </c>
      <c r="C309" s="59">
        <v>1.5246</v>
      </c>
      <c r="D309" s="59">
        <v>1.5245</v>
      </c>
      <c r="E309" s="59">
        <v>1.5246</v>
      </c>
    </row>
    <row r="310" spans="1:5" ht="13.5" thickBot="1" x14ac:dyDescent="0.25">
      <c r="A310" s="49">
        <v>44663.666666666664</v>
      </c>
      <c r="B310" s="60">
        <v>1.5246999999999999</v>
      </c>
      <c r="C310" s="60">
        <v>1.5246999999999999</v>
      </c>
      <c r="D310" s="61">
        <v>1.5245</v>
      </c>
      <c r="E310" s="62">
        <v>1.5246</v>
      </c>
    </row>
    <row r="311" spans="1:5" x14ac:dyDescent="0.2">
      <c r="A311" s="178">
        <v>44664</v>
      </c>
      <c r="B311" s="57">
        <v>1.5245</v>
      </c>
      <c r="C311" s="57">
        <v>1.5244</v>
      </c>
      <c r="D311" s="57">
        <v>1.5245</v>
      </c>
      <c r="E311" s="58">
        <v>1.5245</v>
      </c>
    </row>
    <row r="312" spans="1:5" x14ac:dyDescent="0.2">
      <c r="A312" s="48">
        <v>44664.333333333336</v>
      </c>
      <c r="B312" s="59">
        <v>1.5246</v>
      </c>
      <c r="C312" s="59">
        <v>1.5246999999999999</v>
      </c>
      <c r="D312" s="59">
        <v>1.5246</v>
      </c>
      <c r="E312" s="59">
        <v>1.5246</v>
      </c>
    </row>
    <row r="313" spans="1:5" ht="13.5" thickBot="1" x14ac:dyDescent="0.25">
      <c r="A313" s="49">
        <v>44664.666666666664</v>
      </c>
      <c r="B313" s="60">
        <v>1.5245</v>
      </c>
      <c r="C313" s="60">
        <v>1.5246999999999999</v>
      </c>
      <c r="D313" s="61">
        <v>1.5246999999999999</v>
      </c>
      <c r="E313" s="62">
        <v>1.5246999999999999</v>
      </c>
    </row>
    <row r="314" spans="1:5" x14ac:dyDescent="0.2">
      <c r="A314" s="178">
        <v>44665</v>
      </c>
      <c r="B314" s="57">
        <v>1.5246</v>
      </c>
      <c r="C314" s="57">
        <v>1.5246999999999999</v>
      </c>
      <c r="D314" s="57">
        <v>1.5246</v>
      </c>
      <c r="E314" s="58">
        <v>1.5245</v>
      </c>
    </row>
    <row r="315" spans="1:5" x14ac:dyDescent="0.2">
      <c r="A315" s="48">
        <v>44665.333333333336</v>
      </c>
      <c r="B315" s="59">
        <v>1.5246</v>
      </c>
      <c r="C315" s="59">
        <v>1.5247999999999999</v>
      </c>
      <c r="D315" s="59">
        <v>1.5246999999999999</v>
      </c>
      <c r="E315" s="59">
        <v>1.5246999999999999</v>
      </c>
    </row>
    <row r="316" spans="1:5" ht="13.5" thickBot="1" x14ac:dyDescent="0.25">
      <c r="A316" s="49">
        <v>44665.666666666664</v>
      </c>
      <c r="B316" s="60">
        <v>1.5246</v>
      </c>
      <c r="C316" s="60">
        <v>1.5246999999999999</v>
      </c>
      <c r="D316" s="61">
        <v>1.5246999999999999</v>
      </c>
      <c r="E316" s="62">
        <v>1.5246999999999999</v>
      </c>
    </row>
    <row r="317" spans="1:5" x14ac:dyDescent="0.2">
      <c r="A317" s="178">
        <v>44666</v>
      </c>
      <c r="B317" s="57">
        <v>1.5246</v>
      </c>
      <c r="C317" s="57">
        <v>1.5246999999999999</v>
      </c>
      <c r="D317" s="57">
        <v>1.5246999999999999</v>
      </c>
      <c r="E317" s="58">
        <v>1.5246999999999999</v>
      </c>
    </row>
    <row r="318" spans="1:5" x14ac:dyDescent="0.2">
      <c r="A318" s="48">
        <v>44666.333333333336</v>
      </c>
      <c r="B318" s="59">
        <v>1.5244</v>
      </c>
      <c r="C318" s="59">
        <v>1.5246</v>
      </c>
      <c r="D318" s="59">
        <v>1.5246</v>
      </c>
      <c r="E318" s="59">
        <v>1.5244</v>
      </c>
    </row>
    <row r="319" spans="1:5" ht="13.5" thickBot="1" x14ac:dyDescent="0.25">
      <c r="A319" s="49">
        <v>44666.666666666664</v>
      </c>
      <c r="B319" s="60">
        <v>1.5245</v>
      </c>
      <c r="C319" s="60">
        <v>1.5245</v>
      </c>
      <c r="D319" s="61">
        <v>1.5244</v>
      </c>
      <c r="E319" s="62">
        <v>1.5246</v>
      </c>
    </row>
    <row r="320" spans="1:5" x14ac:dyDescent="0.2">
      <c r="A320" s="178">
        <v>44667</v>
      </c>
      <c r="B320" s="57">
        <v>1.5246</v>
      </c>
      <c r="C320" s="57">
        <v>1.5246999999999999</v>
      </c>
      <c r="D320" s="57">
        <v>1.5246999999999999</v>
      </c>
      <c r="E320" s="58">
        <v>1.5246999999999999</v>
      </c>
    </row>
    <row r="321" spans="1:5" x14ac:dyDescent="0.2">
      <c r="A321" s="48">
        <v>44667.333333333336</v>
      </c>
      <c r="B321" s="59">
        <v>1.5246999999999999</v>
      </c>
      <c r="C321" s="59">
        <v>1.5246999999999999</v>
      </c>
      <c r="D321" s="59">
        <v>1.5246</v>
      </c>
      <c r="E321" s="59">
        <v>1.5247999999999999</v>
      </c>
    </row>
    <row r="322" spans="1:5" ht="13.5" thickBot="1" x14ac:dyDescent="0.25">
      <c r="A322" s="49">
        <v>44667.666666666664</v>
      </c>
      <c r="B322" s="60">
        <v>1.5245</v>
      </c>
      <c r="C322" s="60">
        <v>1.5246999999999999</v>
      </c>
      <c r="D322" s="61">
        <v>1.5246999999999999</v>
      </c>
      <c r="E322" s="62">
        <v>1.5246999999999999</v>
      </c>
    </row>
    <row r="323" spans="1:5" x14ac:dyDescent="0.2">
      <c r="A323" s="178">
        <v>44668</v>
      </c>
      <c r="B323" s="57">
        <v>1.5247999999999999</v>
      </c>
      <c r="C323" s="57">
        <v>1.5247999999999999</v>
      </c>
      <c r="D323" s="57">
        <v>1.5247999999999999</v>
      </c>
      <c r="E323" s="58">
        <v>1.5246999999999999</v>
      </c>
    </row>
    <row r="324" spans="1:5" x14ac:dyDescent="0.2">
      <c r="A324" s="48">
        <v>44668.333333333336</v>
      </c>
      <c r="B324" s="59">
        <v>1.5246999999999999</v>
      </c>
      <c r="C324" s="59">
        <v>1.5246999999999999</v>
      </c>
      <c r="D324" s="59">
        <v>1.5246999999999999</v>
      </c>
      <c r="E324" s="59">
        <v>1.5246999999999999</v>
      </c>
    </row>
    <row r="325" spans="1:5" ht="13.5" thickBot="1" x14ac:dyDescent="0.25">
      <c r="A325" s="49">
        <v>44668.666666666664</v>
      </c>
      <c r="B325" s="60">
        <v>1.5246</v>
      </c>
      <c r="C325" s="60">
        <v>1.5246</v>
      </c>
      <c r="D325" s="61">
        <v>1.5246999999999999</v>
      </c>
      <c r="E325" s="62">
        <v>1.5246999999999999</v>
      </c>
    </row>
    <row r="326" spans="1:5" x14ac:dyDescent="0.2">
      <c r="A326" s="178">
        <v>44669</v>
      </c>
      <c r="B326" s="57">
        <v>1.5246</v>
      </c>
      <c r="C326" s="57">
        <v>1.5244</v>
      </c>
      <c r="D326" s="57">
        <v>1.5244</v>
      </c>
      <c r="E326" s="58">
        <v>1.5245</v>
      </c>
    </row>
    <row r="327" spans="1:5" x14ac:dyDescent="0.2">
      <c r="A327" s="48">
        <v>44669.333333333336</v>
      </c>
      <c r="B327" s="59">
        <v>1.5246999999999999</v>
      </c>
      <c r="C327" s="59">
        <v>1.5245</v>
      </c>
      <c r="D327" s="59">
        <v>1.5246</v>
      </c>
      <c r="E327" s="59">
        <v>1.5246999999999999</v>
      </c>
    </row>
    <row r="328" spans="1:5" ht="13.5" thickBot="1" x14ac:dyDescent="0.25">
      <c r="A328" s="49">
        <v>44669.666666666664</v>
      </c>
      <c r="B328" s="60">
        <v>1.5247999999999999</v>
      </c>
      <c r="C328" s="60">
        <v>1.5247999999999999</v>
      </c>
      <c r="D328" s="61">
        <v>1.5246999999999999</v>
      </c>
      <c r="E328" s="62">
        <v>1.5247999999999999</v>
      </c>
    </row>
    <row r="329" spans="1:5" x14ac:dyDescent="0.2">
      <c r="A329" s="178">
        <v>44670</v>
      </c>
      <c r="B329" s="57">
        <v>1.5247999999999999</v>
      </c>
      <c r="C329" s="57">
        <v>1.5247999999999999</v>
      </c>
      <c r="D329" s="57">
        <v>1.5246999999999999</v>
      </c>
      <c r="E329" s="58">
        <v>1.5246999999999999</v>
      </c>
    </row>
    <row r="330" spans="1:5" x14ac:dyDescent="0.2">
      <c r="A330" s="48">
        <v>44670.333333333336</v>
      </c>
      <c r="B330" s="59">
        <v>1.5244</v>
      </c>
      <c r="C330" s="59">
        <v>1.5245</v>
      </c>
      <c r="D330" s="59">
        <v>1.5244</v>
      </c>
      <c r="E330" s="59">
        <v>1.5246</v>
      </c>
    </row>
    <row r="331" spans="1:5" ht="13.5" thickBot="1" x14ac:dyDescent="0.25">
      <c r="A331" s="49">
        <v>44670.666666666664</v>
      </c>
      <c r="B331" s="60">
        <v>1.5246999999999999</v>
      </c>
      <c r="C331" s="60">
        <v>1.5246999999999999</v>
      </c>
      <c r="D331" s="61">
        <v>1.5246999999999999</v>
      </c>
      <c r="E331" s="62">
        <v>1.5246999999999999</v>
      </c>
    </row>
    <row r="332" spans="1:5" x14ac:dyDescent="0.2">
      <c r="A332" s="178">
        <v>44671</v>
      </c>
      <c r="B332" s="57">
        <v>1.5246</v>
      </c>
      <c r="C332" s="57">
        <v>1.5245</v>
      </c>
      <c r="D332" s="57">
        <v>1.5246</v>
      </c>
      <c r="E332" s="58">
        <v>1.5245</v>
      </c>
    </row>
    <row r="333" spans="1:5" x14ac:dyDescent="0.2">
      <c r="A333" s="48">
        <v>44671.333333333336</v>
      </c>
      <c r="B333" s="59">
        <v>1.5246999999999999</v>
      </c>
      <c r="C333" s="59">
        <v>1.5246999999999999</v>
      </c>
      <c r="D333" s="59">
        <v>1.5246</v>
      </c>
      <c r="E333" s="59">
        <v>1.5246</v>
      </c>
    </row>
    <row r="334" spans="1:5" ht="13.5" thickBot="1" x14ac:dyDescent="0.25">
      <c r="A334" s="49">
        <v>44671.666666666664</v>
      </c>
      <c r="B334" s="60">
        <v>1.5246999999999999</v>
      </c>
      <c r="C334" s="60">
        <v>1.5246999999999999</v>
      </c>
      <c r="D334" s="61">
        <v>1.5246999999999999</v>
      </c>
      <c r="E334" s="62">
        <v>1.5246</v>
      </c>
    </row>
    <row r="335" spans="1:5" x14ac:dyDescent="0.2">
      <c r="A335" s="178">
        <v>44672</v>
      </c>
      <c r="B335" s="57">
        <v>1.5245</v>
      </c>
      <c r="C335" s="57">
        <v>1.5245</v>
      </c>
      <c r="D335" s="57">
        <v>1.5245</v>
      </c>
      <c r="E335" s="58">
        <v>1.5246</v>
      </c>
    </row>
    <row r="336" spans="1:5" x14ac:dyDescent="0.2">
      <c r="A336" s="48">
        <v>44672.333333333336</v>
      </c>
      <c r="B336" s="59">
        <v>1.5245</v>
      </c>
      <c r="C336" s="59">
        <v>1.5246</v>
      </c>
      <c r="D336" s="59">
        <v>1.5246</v>
      </c>
      <c r="E336" s="59">
        <v>1.5246</v>
      </c>
    </row>
    <row r="337" spans="1:5" ht="13.5" thickBot="1" x14ac:dyDescent="0.25">
      <c r="A337" s="49">
        <v>44672.666666666664</v>
      </c>
      <c r="B337" s="60">
        <v>1.5245</v>
      </c>
      <c r="C337" s="60">
        <v>1.5246999999999999</v>
      </c>
      <c r="D337" s="61">
        <v>1.5246999999999999</v>
      </c>
      <c r="E337" s="62">
        <v>1.5246999999999999</v>
      </c>
    </row>
    <row r="338" spans="1:5" x14ac:dyDescent="0.2">
      <c r="A338" s="178">
        <v>44673</v>
      </c>
      <c r="B338" s="57">
        <v>1.5246</v>
      </c>
      <c r="C338" s="57">
        <v>1.5246999999999999</v>
      </c>
      <c r="D338" s="57">
        <v>1.5246999999999999</v>
      </c>
      <c r="E338" s="58">
        <v>1.5246999999999999</v>
      </c>
    </row>
    <row r="339" spans="1:5" x14ac:dyDescent="0.2">
      <c r="A339" s="48">
        <v>44673.333333333336</v>
      </c>
      <c r="B339" s="59">
        <v>1.5245</v>
      </c>
      <c r="C339" s="59">
        <v>1.5246999999999999</v>
      </c>
      <c r="D339" s="59">
        <v>1.5246</v>
      </c>
      <c r="E339" s="59">
        <v>1.5246</v>
      </c>
    </row>
    <row r="340" spans="1:5" ht="13.5" thickBot="1" x14ac:dyDescent="0.25">
      <c r="A340" s="49">
        <v>44673.666666666664</v>
      </c>
      <c r="B340" s="60">
        <v>1.5243</v>
      </c>
      <c r="C340" s="60">
        <v>1.5244</v>
      </c>
      <c r="D340" s="61">
        <v>1.5246</v>
      </c>
      <c r="E340" s="62">
        <v>1.5246999999999999</v>
      </c>
    </row>
    <row r="341" spans="1:5" x14ac:dyDescent="0.2">
      <c r="A341" s="178">
        <v>44674</v>
      </c>
      <c r="B341" s="57">
        <v>1.5244</v>
      </c>
      <c r="C341" s="57">
        <v>1.5245</v>
      </c>
      <c r="D341" s="57">
        <v>1.5246</v>
      </c>
      <c r="E341" s="58">
        <v>1.5246999999999999</v>
      </c>
    </row>
    <row r="342" spans="1:5" x14ac:dyDescent="0.2">
      <c r="A342" s="48">
        <v>44674.333333333336</v>
      </c>
      <c r="B342" s="59">
        <v>1.5247999999999999</v>
      </c>
      <c r="C342" s="59">
        <v>1.5247999999999999</v>
      </c>
      <c r="D342" s="59">
        <v>1.5247999999999999</v>
      </c>
      <c r="E342" s="59">
        <v>1.5247999999999999</v>
      </c>
    </row>
    <row r="343" spans="1:5" ht="13.5" thickBot="1" x14ac:dyDescent="0.25">
      <c r="A343" s="49">
        <v>44674.666666666664</v>
      </c>
      <c r="B343" s="60">
        <v>1.5247999999999999</v>
      </c>
      <c r="C343" s="60">
        <v>1.5247999999999999</v>
      </c>
      <c r="D343" s="61">
        <v>1.5247999999999999</v>
      </c>
      <c r="E343" s="62">
        <v>1.5247999999999999</v>
      </c>
    </row>
    <row r="344" spans="1:5" x14ac:dyDescent="0.2">
      <c r="A344" s="178">
        <v>44675</v>
      </c>
      <c r="B344" s="57">
        <v>1.5247999999999999</v>
      </c>
      <c r="C344" s="57">
        <v>1.5246</v>
      </c>
      <c r="D344" s="57">
        <v>1.5246</v>
      </c>
      <c r="E344" s="58">
        <v>1.5246</v>
      </c>
    </row>
    <row r="345" spans="1:5" x14ac:dyDescent="0.2">
      <c r="A345" s="48">
        <v>44675.333333333336</v>
      </c>
      <c r="B345" s="59">
        <v>1.5246999999999999</v>
      </c>
      <c r="C345" s="59">
        <v>1.5245</v>
      </c>
      <c r="D345" s="59">
        <v>1.5245</v>
      </c>
      <c r="E345" s="59">
        <v>1.5246</v>
      </c>
    </row>
    <row r="346" spans="1:5" ht="13.5" thickBot="1" x14ac:dyDescent="0.25">
      <c r="A346" s="49">
        <v>44675.666666666664</v>
      </c>
      <c r="B346" s="60">
        <v>1.5246999999999999</v>
      </c>
      <c r="C346" s="60">
        <v>1.5246999999999999</v>
      </c>
      <c r="D346" s="61">
        <v>1.5246999999999999</v>
      </c>
      <c r="E346" s="62">
        <v>1.5246999999999999</v>
      </c>
    </row>
    <row r="347" spans="1:5" x14ac:dyDescent="0.2">
      <c r="A347" s="178">
        <v>44676</v>
      </c>
      <c r="B347" s="57">
        <v>1.5246</v>
      </c>
      <c r="C347" s="57">
        <v>1.5246999999999999</v>
      </c>
      <c r="D347" s="57">
        <v>1.5245</v>
      </c>
      <c r="E347" s="58">
        <v>1.5246</v>
      </c>
    </row>
    <row r="348" spans="1:5" x14ac:dyDescent="0.2">
      <c r="A348" s="48">
        <v>44676.333333333336</v>
      </c>
      <c r="B348" s="59">
        <v>1.5244</v>
      </c>
      <c r="C348" s="59">
        <v>1.5246</v>
      </c>
      <c r="D348" s="59">
        <v>1.5246999999999999</v>
      </c>
      <c r="E348" s="59">
        <v>1.5246</v>
      </c>
    </row>
    <row r="349" spans="1:5" ht="13.5" thickBot="1" x14ac:dyDescent="0.25">
      <c r="A349" s="49">
        <v>44676.666666666664</v>
      </c>
      <c r="B349" s="60">
        <v>1.5244</v>
      </c>
      <c r="C349" s="60">
        <v>1.5244</v>
      </c>
      <c r="D349" s="61">
        <v>1.5245</v>
      </c>
      <c r="E349" s="62">
        <v>1.5246</v>
      </c>
    </row>
    <row r="350" spans="1:5" x14ac:dyDescent="0.2">
      <c r="A350" s="178">
        <v>44677</v>
      </c>
      <c r="B350" s="57">
        <v>1.5246</v>
      </c>
      <c r="C350" s="57">
        <v>1.5246</v>
      </c>
      <c r="D350" s="57">
        <v>1.5246</v>
      </c>
      <c r="E350" s="58">
        <v>1.5245</v>
      </c>
    </row>
    <row r="351" spans="1:5" x14ac:dyDescent="0.2">
      <c r="A351" s="48">
        <v>44677.333333333336</v>
      </c>
      <c r="B351" s="59">
        <v>1.5246999999999999</v>
      </c>
      <c r="C351" s="59">
        <v>1.5246</v>
      </c>
      <c r="D351" s="59">
        <v>1.5246999999999999</v>
      </c>
      <c r="E351" s="59">
        <v>1.5245</v>
      </c>
    </row>
    <row r="352" spans="1:5" ht="13.5" thickBot="1" x14ac:dyDescent="0.25">
      <c r="A352" s="49">
        <v>44677.666666666664</v>
      </c>
      <c r="B352" s="60">
        <v>1.5244</v>
      </c>
      <c r="C352" s="60">
        <v>1.5245</v>
      </c>
      <c r="D352" s="61">
        <v>1.5246</v>
      </c>
      <c r="E352" s="62">
        <v>1.5246</v>
      </c>
    </row>
    <row r="353" spans="1:9" x14ac:dyDescent="0.2">
      <c r="A353" s="178">
        <v>44678</v>
      </c>
      <c r="B353" s="57">
        <v>1.5245</v>
      </c>
      <c r="C353" s="57">
        <v>1.5244</v>
      </c>
      <c r="D353" s="57">
        <v>1.5246</v>
      </c>
      <c r="E353" s="58">
        <v>1.5246999999999999</v>
      </c>
    </row>
    <row r="354" spans="1:9" x14ac:dyDescent="0.2">
      <c r="A354" s="48">
        <v>44678.333333333336</v>
      </c>
      <c r="B354" s="59">
        <v>1.5246</v>
      </c>
      <c r="C354" s="59">
        <v>1.5246999999999999</v>
      </c>
      <c r="D354" s="59">
        <v>1.5244</v>
      </c>
      <c r="E354" s="59">
        <v>1.5243</v>
      </c>
    </row>
    <row r="355" spans="1:9" ht="13.5" thickBot="1" x14ac:dyDescent="0.25">
      <c r="A355" s="49">
        <v>44678.666666666664</v>
      </c>
      <c r="B355" s="60">
        <v>1.5245</v>
      </c>
      <c r="C355" s="60">
        <v>1.5246999999999999</v>
      </c>
      <c r="D355" s="61">
        <v>1.5246</v>
      </c>
      <c r="E355" s="62">
        <v>1.5246</v>
      </c>
    </row>
    <row r="356" spans="1:9" x14ac:dyDescent="0.2">
      <c r="A356" s="178">
        <v>44679</v>
      </c>
      <c r="B356" s="57">
        <v>1.5246999999999999</v>
      </c>
      <c r="C356" s="57">
        <v>1.5246999999999999</v>
      </c>
      <c r="D356" s="57">
        <v>1.5246</v>
      </c>
      <c r="E356" s="58">
        <v>1.5246999999999999</v>
      </c>
    </row>
    <row r="357" spans="1:9" x14ac:dyDescent="0.2">
      <c r="A357" s="48">
        <v>44679.333333333336</v>
      </c>
      <c r="B357" s="59">
        <v>1.5247999999999999</v>
      </c>
      <c r="C357" s="59">
        <v>1.5246</v>
      </c>
      <c r="D357" s="59">
        <v>1.5246999999999999</v>
      </c>
      <c r="E357" s="59">
        <v>1.5246999999999999</v>
      </c>
    </row>
    <row r="358" spans="1:9" ht="13.5" thickBot="1" x14ac:dyDescent="0.25">
      <c r="A358" s="49">
        <v>44679.666666666664</v>
      </c>
      <c r="B358" s="60">
        <v>1.5246999999999999</v>
      </c>
      <c r="C358" s="60">
        <v>1.5245</v>
      </c>
      <c r="D358" s="61">
        <v>1.5246999999999999</v>
      </c>
      <c r="E358" s="62">
        <v>1.5246999999999999</v>
      </c>
    </row>
    <row r="359" spans="1:9" x14ac:dyDescent="0.2">
      <c r="A359" s="178">
        <v>44680</v>
      </c>
      <c r="B359" s="57">
        <v>1.5246999999999999</v>
      </c>
      <c r="C359" s="57">
        <v>1.5246999999999999</v>
      </c>
      <c r="D359" s="57">
        <v>1.5246</v>
      </c>
      <c r="E359" s="58">
        <v>1.5246</v>
      </c>
    </row>
    <row r="360" spans="1:9" x14ac:dyDescent="0.2">
      <c r="A360" s="48">
        <v>44680.333333333336</v>
      </c>
      <c r="B360" s="59">
        <v>1.5246999999999999</v>
      </c>
      <c r="C360" s="59">
        <v>1.5246</v>
      </c>
      <c r="D360" s="59">
        <v>1.5246</v>
      </c>
      <c r="E360" s="59">
        <v>1.5245</v>
      </c>
    </row>
    <row r="361" spans="1:9" ht="13.5" thickBot="1" x14ac:dyDescent="0.25">
      <c r="A361" s="49">
        <v>44680.666666666664</v>
      </c>
      <c r="B361" s="60">
        <v>1.5245</v>
      </c>
      <c r="C361" s="60">
        <v>1.5246</v>
      </c>
      <c r="D361" s="61">
        <v>1.5246</v>
      </c>
      <c r="E361" s="62">
        <v>1.5246999999999999</v>
      </c>
    </row>
    <row r="362" spans="1:9" x14ac:dyDescent="0.2">
      <c r="A362" s="178">
        <v>44681</v>
      </c>
      <c r="B362" s="57">
        <v>1.5246</v>
      </c>
      <c r="C362" s="57">
        <v>1.5245</v>
      </c>
      <c r="D362" s="57">
        <v>1.5246</v>
      </c>
      <c r="E362" s="58">
        <v>1.5245</v>
      </c>
    </row>
    <row r="363" spans="1:9" x14ac:dyDescent="0.2">
      <c r="A363" s="48">
        <v>44681.333333333336</v>
      </c>
      <c r="B363" s="59">
        <v>1.5245</v>
      </c>
      <c r="C363" s="59">
        <v>1.5246</v>
      </c>
      <c r="D363" s="59">
        <v>1.5246999999999999</v>
      </c>
      <c r="E363" s="59">
        <v>1.5246999999999999</v>
      </c>
    </row>
    <row r="364" spans="1:9" ht="13.5" thickBot="1" x14ac:dyDescent="0.25">
      <c r="A364" s="49">
        <v>44681.666666666664</v>
      </c>
      <c r="B364" s="60">
        <v>1.5246999999999999</v>
      </c>
      <c r="C364" s="60">
        <v>1.5245</v>
      </c>
      <c r="D364" s="61">
        <v>1.5245</v>
      </c>
      <c r="E364" s="62">
        <v>1.5246</v>
      </c>
    </row>
    <row r="365" spans="1:9" x14ac:dyDescent="0.2">
      <c r="A365" s="178">
        <v>44682</v>
      </c>
      <c r="B365" s="57">
        <v>1.5245</v>
      </c>
      <c r="C365" s="57">
        <v>1.5245</v>
      </c>
      <c r="D365" s="57">
        <v>1.5243</v>
      </c>
      <c r="E365" s="58">
        <v>1.5243</v>
      </c>
    </row>
    <row r="366" spans="1:9" x14ac:dyDescent="0.2">
      <c r="A366" s="48">
        <v>44682.333333333336</v>
      </c>
      <c r="B366" s="59">
        <v>1.5246</v>
      </c>
      <c r="C366" s="59">
        <v>1.5245</v>
      </c>
      <c r="D366" s="59">
        <v>1.5246</v>
      </c>
      <c r="E366" s="59">
        <v>1.5246</v>
      </c>
      <c r="I366" s="8"/>
    </row>
    <row r="367" spans="1:9" ht="13.5" thickBot="1" x14ac:dyDescent="0.25">
      <c r="A367" s="49">
        <v>44682.666666666664</v>
      </c>
      <c r="B367" s="60">
        <v>1.5246</v>
      </c>
      <c r="C367" s="60">
        <v>1.5244</v>
      </c>
      <c r="D367" s="61">
        <v>1.5245</v>
      </c>
      <c r="E367" s="62">
        <v>1.5246</v>
      </c>
      <c r="I367" s="8"/>
    </row>
    <row r="368" spans="1:9" x14ac:dyDescent="0.2">
      <c r="A368" s="178">
        <v>44683</v>
      </c>
      <c r="B368" s="57">
        <v>1.5246</v>
      </c>
      <c r="C368" s="57">
        <v>1.5246</v>
      </c>
      <c r="D368" s="57">
        <v>1.5245</v>
      </c>
      <c r="E368" s="58">
        <v>1.5246</v>
      </c>
    </row>
    <row r="369" spans="1:5" x14ac:dyDescent="0.2">
      <c r="A369" s="48">
        <v>44683.333333333336</v>
      </c>
      <c r="B369" s="59">
        <v>1.5246</v>
      </c>
      <c r="C369" s="59">
        <v>1.5246</v>
      </c>
      <c r="D369" s="59">
        <v>1.5244</v>
      </c>
      <c r="E369" s="59">
        <v>1.5245</v>
      </c>
    </row>
    <row r="370" spans="1:5" ht="13.5" thickBot="1" x14ac:dyDescent="0.25">
      <c r="A370" s="49">
        <v>44683.666666666664</v>
      </c>
      <c r="B370" s="59">
        <v>1.5246999999999999</v>
      </c>
      <c r="C370" s="59">
        <v>1.5246999999999999</v>
      </c>
      <c r="D370" s="59">
        <v>1.5246999999999999</v>
      </c>
      <c r="E370" s="59">
        <v>1.5246</v>
      </c>
    </row>
    <row r="371" spans="1:5" x14ac:dyDescent="0.2">
      <c r="A371" s="178">
        <v>44684</v>
      </c>
      <c r="B371" s="57">
        <v>1.5243</v>
      </c>
      <c r="C371" s="57">
        <v>1.5246</v>
      </c>
      <c r="D371" s="57">
        <v>1.5246</v>
      </c>
      <c r="E371" s="58">
        <v>1.5245</v>
      </c>
    </row>
    <row r="372" spans="1:5" x14ac:dyDescent="0.2">
      <c r="A372" s="48">
        <v>44684.333333333336</v>
      </c>
      <c r="B372" s="59">
        <v>1.5245</v>
      </c>
      <c r="C372" s="59">
        <v>1.5246</v>
      </c>
      <c r="D372" s="59">
        <v>1.5246999999999999</v>
      </c>
      <c r="E372" s="59">
        <v>1.5246</v>
      </c>
    </row>
    <row r="373" spans="1:5" ht="13.5" thickBot="1" x14ac:dyDescent="0.25">
      <c r="A373" s="49">
        <v>44684.666666666664</v>
      </c>
      <c r="B373" s="60">
        <v>1.5246999999999999</v>
      </c>
      <c r="C373" s="60">
        <v>1.5246999999999999</v>
      </c>
      <c r="D373" s="61">
        <v>1.5246999999999999</v>
      </c>
      <c r="E373" s="62">
        <v>1.5246999999999999</v>
      </c>
    </row>
    <row r="374" spans="1:5" x14ac:dyDescent="0.2">
      <c r="A374" s="178">
        <v>44685</v>
      </c>
      <c r="B374" s="323">
        <v>1.5244</v>
      </c>
      <c r="C374" s="323">
        <v>1.5246999999999999</v>
      </c>
      <c r="D374" s="326">
        <v>1.5246999999999999</v>
      </c>
      <c r="E374" s="328">
        <v>1.5246999999999999</v>
      </c>
    </row>
    <row r="375" spans="1:5" x14ac:dyDescent="0.2">
      <c r="A375" s="48">
        <v>44685.333333333336</v>
      </c>
      <c r="B375" s="324">
        <v>1.5246999999999999</v>
      </c>
      <c r="C375" s="324">
        <v>1.5246999999999999</v>
      </c>
      <c r="D375" s="325">
        <v>1.5246999999999999</v>
      </c>
      <c r="E375" s="327">
        <v>1.5246999999999999</v>
      </c>
    </row>
    <row r="376" spans="1:5" ht="13.5" thickBot="1" x14ac:dyDescent="0.25">
      <c r="A376" s="49">
        <v>44685.666666666664</v>
      </c>
      <c r="B376" s="324">
        <v>1.5246999999999999</v>
      </c>
      <c r="C376" s="324">
        <v>1.5246999999999999</v>
      </c>
      <c r="D376" s="325">
        <v>1.5246999999999999</v>
      </c>
      <c r="E376" s="327">
        <v>1.5246999999999999</v>
      </c>
    </row>
    <row r="377" spans="1:5" x14ac:dyDescent="0.2">
      <c r="A377" s="178">
        <v>44686</v>
      </c>
      <c r="B377" s="323">
        <v>1.5246999999999999</v>
      </c>
      <c r="C377" s="323">
        <v>1.5246999999999999</v>
      </c>
      <c r="D377" s="323">
        <v>1.5246999999999999</v>
      </c>
      <c r="E377" s="397">
        <v>1.5246999999999999</v>
      </c>
    </row>
    <row r="378" spans="1:5" x14ac:dyDescent="0.2">
      <c r="A378" s="48">
        <v>44686.333333333336</v>
      </c>
      <c r="B378" s="324">
        <v>1.5246999999999999</v>
      </c>
      <c r="C378" s="324">
        <v>1.5246999999999999</v>
      </c>
      <c r="D378" s="324">
        <v>1.5246999999999999</v>
      </c>
      <c r="E378" s="398">
        <v>1.5246999999999999</v>
      </c>
    </row>
    <row r="379" spans="1:5" ht="13.5" thickBot="1" x14ac:dyDescent="0.25">
      <c r="A379" s="49">
        <v>44686.666666666664</v>
      </c>
      <c r="B379" s="60">
        <v>1.5245</v>
      </c>
      <c r="C379" s="60">
        <v>1.5245</v>
      </c>
      <c r="D379" s="61">
        <v>1.5246</v>
      </c>
      <c r="E379" s="62">
        <v>1.5246</v>
      </c>
    </row>
    <row r="380" spans="1:5" x14ac:dyDescent="0.2">
      <c r="A380" s="178">
        <v>44687</v>
      </c>
      <c r="B380" s="323">
        <v>1.5245</v>
      </c>
      <c r="C380" s="323">
        <v>1.5246</v>
      </c>
      <c r="D380" s="323">
        <v>1.5246</v>
      </c>
      <c r="E380" s="397">
        <v>1.5246</v>
      </c>
    </row>
    <row r="381" spans="1:5" x14ac:dyDescent="0.2">
      <c r="A381" s="48">
        <v>44687.333333333336</v>
      </c>
      <c r="B381" s="324">
        <v>1.5245</v>
      </c>
      <c r="C381" s="324">
        <v>1.5246</v>
      </c>
      <c r="D381" s="324">
        <v>1.5245</v>
      </c>
      <c r="E381" s="398">
        <v>1.5245</v>
      </c>
    </row>
    <row r="382" spans="1:5" ht="13.5" thickBot="1" x14ac:dyDescent="0.25">
      <c r="A382" s="49">
        <v>44687.666666666664</v>
      </c>
      <c r="B382" s="60">
        <v>1.5246999999999999</v>
      </c>
      <c r="C382" s="60">
        <v>1.5246</v>
      </c>
      <c r="D382" s="61">
        <v>1.5246999999999999</v>
      </c>
      <c r="E382" s="62">
        <v>1.5246</v>
      </c>
    </row>
    <row r="383" spans="1:5" x14ac:dyDescent="0.2">
      <c r="A383" s="178">
        <v>44688</v>
      </c>
      <c r="B383" s="323">
        <v>1.5245</v>
      </c>
      <c r="C383" s="326">
        <v>1.5245</v>
      </c>
      <c r="D383" s="326">
        <v>1.5246</v>
      </c>
      <c r="E383" s="328">
        <v>1.5246</v>
      </c>
    </row>
    <row r="384" spans="1:5" x14ac:dyDescent="0.2">
      <c r="A384" s="48">
        <v>44688.333333333336</v>
      </c>
      <c r="B384" s="324">
        <v>1.5246999999999999</v>
      </c>
      <c r="C384" s="325">
        <v>1.5246999999999999</v>
      </c>
      <c r="D384" s="325">
        <v>1.5246999999999999</v>
      </c>
      <c r="E384" s="327">
        <v>1.5246999999999999</v>
      </c>
    </row>
    <row r="385" spans="1:5" ht="13.5" thickBot="1" x14ac:dyDescent="0.25">
      <c r="A385" s="49">
        <v>44688.666666666664</v>
      </c>
      <c r="B385" s="60">
        <v>1.5244</v>
      </c>
      <c r="C385" s="60">
        <v>1.5245</v>
      </c>
      <c r="D385" s="61">
        <v>1.5245</v>
      </c>
      <c r="E385" s="62">
        <v>1.5245</v>
      </c>
    </row>
    <row r="386" spans="1:5" x14ac:dyDescent="0.2">
      <c r="A386" s="178">
        <v>44689</v>
      </c>
      <c r="B386" s="57">
        <v>1.5246999999999999</v>
      </c>
      <c r="C386" s="57">
        <v>1.5246999999999999</v>
      </c>
      <c r="D386" s="57">
        <v>1.5246999999999999</v>
      </c>
      <c r="E386" s="58">
        <v>1.5246999999999999</v>
      </c>
    </row>
    <row r="387" spans="1:5" x14ac:dyDescent="0.2">
      <c r="A387" s="48">
        <v>44689.333333333336</v>
      </c>
      <c r="B387" s="59">
        <v>1.5246999999999999</v>
      </c>
      <c r="C387" s="59">
        <v>1.5246999999999999</v>
      </c>
      <c r="D387" s="59">
        <v>1.5246999999999999</v>
      </c>
      <c r="E387" s="59">
        <v>1.5246999999999999</v>
      </c>
    </row>
    <row r="388" spans="1:5" ht="13.5" thickBot="1" x14ac:dyDescent="0.25">
      <c r="A388" s="49">
        <v>44689.666666666664</v>
      </c>
      <c r="B388" s="60">
        <v>1.5246999999999999</v>
      </c>
      <c r="C388" s="60">
        <v>1.5244</v>
      </c>
      <c r="D388" s="61">
        <v>1.5246</v>
      </c>
      <c r="E388" s="62">
        <v>1.5246999999999999</v>
      </c>
    </row>
    <row r="389" spans="1:5" x14ac:dyDescent="0.2">
      <c r="A389" s="178">
        <v>44690</v>
      </c>
      <c r="B389" s="408">
        <v>1.5245</v>
      </c>
      <c r="C389" s="408">
        <v>1.5246</v>
      </c>
      <c r="D389" s="326">
        <v>1.5246</v>
      </c>
      <c r="E389" s="409">
        <v>1.5246</v>
      </c>
    </row>
    <row r="390" spans="1:5" x14ac:dyDescent="0.2">
      <c r="A390" s="48">
        <v>44690.333333333336</v>
      </c>
      <c r="B390" s="411">
        <v>1.5246999999999999</v>
      </c>
      <c r="C390" s="411">
        <v>1.5247999999999999</v>
      </c>
      <c r="D390" s="413">
        <v>1.5246999999999999</v>
      </c>
      <c r="E390" s="414">
        <v>1.5246999999999999</v>
      </c>
    </row>
    <row r="391" spans="1:5" ht="13.5" thickBot="1" x14ac:dyDescent="0.25">
      <c r="A391" s="49">
        <v>44690.666666666664</v>
      </c>
      <c r="B391" s="410">
        <v>1.5246999999999999</v>
      </c>
      <c r="C391" s="410">
        <v>1.5246</v>
      </c>
      <c r="D391" s="412">
        <v>1.5246</v>
      </c>
      <c r="E391" s="415">
        <v>1.5246999999999999</v>
      </c>
    </row>
    <row r="392" spans="1:5" x14ac:dyDescent="0.2">
      <c r="A392" s="178">
        <v>44691</v>
      </c>
      <c r="B392" s="416">
        <v>1.5246</v>
      </c>
      <c r="C392" s="416">
        <v>1.5246999999999999</v>
      </c>
      <c r="D392" s="326">
        <v>1.5246999999999999</v>
      </c>
      <c r="E392" s="409">
        <v>1.5247999999999999</v>
      </c>
    </row>
    <row r="393" spans="1:5" x14ac:dyDescent="0.2">
      <c r="A393" s="48">
        <v>44691.333333333336</v>
      </c>
      <c r="B393" s="59">
        <v>1.5246999999999999</v>
      </c>
      <c r="C393" s="59">
        <v>1.5246999999999999</v>
      </c>
      <c r="D393" s="59">
        <v>1.5246999999999999</v>
      </c>
      <c r="E393" s="59">
        <v>1.5246999999999999</v>
      </c>
    </row>
    <row r="394" spans="1:5" ht="13.5" thickBot="1" x14ac:dyDescent="0.25">
      <c r="A394" s="49">
        <v>44691.666666666664</v>
      </c>
      <c r="B394" s="60">
        <v>1.5246</v>
      </c>
      <c r="C394" s="60">
        <v>1.5246</v>
      </c>
      <c r="D394" s="61">
        <v>1.5246999999999999</v>
      </c>
      <c r="E394" s="62">
        <v>1.5246999999999999</v>
      </c>
    </row>
    <row r="395" spans="1:5" x14ac:dyDescent="0.2">
      <c r="A395" s="178">
        <v>44692</v>
      </c>
      <c r="B395" s="416">
        <v>1.5245</v>
      </c>
      <c r="C395" s="416">
        <v>1.5245</v>
      </c>
      <c r="D395" s="326">
        <v>1.5245</v>
      </c>
      <c r="E395" s="414">
        <v>1.5246</v>
      </c>
    </row>
    <row r="396" spans="1:5" x14ac:dyDescent="0.2">
      <c r="A396" s="48">
        <v>44692.333333333336</v>
      </c>
      <c r="B396" s="59">
        <v>1.5246</v>
      </c>
      <c r="C396" s="59">
        <v>1.5246</v>
      </c>
      <c r="D396" s="59">
        <v>1.5246</v>
      </c>
      <c r="E396" s="59">
        <v>1.5246999999999999</v>
      </c>
    </row>
    <row r="397" spans="1:5" ht="13.5" thickBot="1" x14ac:dyDescent="0.25">
      <c r="A397" s="49">
        <v>44692.666666666664</v>
      </c>
      <c r="B397" s="60">
        <v>1.5244</v>
      </c>
      <c r="C397" s="60">
        <v>1.5246</v>
      </c>
      <c r="D397" s="61">
        <v>1.5246999999999999</v>
      </c>
      <c r="E397" s="62">
        <v>1.5246999999999999</v>
      </c>
    </row>
    <row r="398" spans="1:5" x14ac:dyDescent="0.2">
      <c r="A398" s="178">
        <v>44693</v>
      </c>
      <c r="B398" s="408">
        <v>1.5244</v>
      </c>
      <c r="C398" s="408">
        <v>1.5243</v>
      </c>
      <c r="D398" s="418">
        <v>1.5246999999999999</v>
      </c>
      <c r="E398" s="414">
        <v>1.5246</v>
      </c>
    </row>
    <row r="399" spans="1:5" x14ac:dyDescent="0.2">
      <c r="A399" s="417">
        <v>44693.333333333336</v>
      </c>
      <c r="B399" s="59">
        <v>1.5245</v>
      </c>
      <c r="C399" s="59">
        <v>1.5246999999999999</v>
      </c>
      <c r="D399" s="59">
        <v>1.5246999999999999</v>
      </c>
      <c r="E399" s="59">
        <v>1.5246999999999999</v>
      </c>
    </row>
    <row r="400" spans="1:5" ht="13.5" thickBot="1" x14ac:dyDescent="0.25">
      <c r="A400" s="49">
        <v>44693.666666666664</v>
      </c>
      <c r="B400" s="59">
        <v>1.5246999999999999</v>
      </c>
      <c r="C400" s="59">
        <v>1.5246</v>
      </c>
      <c r="D400" s="59">
        <v>1.5246</v>
      </c>
      <c r="E400" s="59">
        <v>1.5245</v>
      </c>
    </row>
    <row r="401" spans="1:5" x14ac:dyDescent="0.2">
      <c r="A401" s="178">
        <v>44694</v>
      </c>
      <c r="B401" s="59">
        <v>1.5245</v>
      </c>
      <c r="C401" s="59">
        <v>1.5246999999999999</v>
      </c>
      <c r="D401" s="59">
        <v>1.5246</v>
      </c>
      <c r="E401" s="59">
        <v>1.5246999999999999</v>
      </c>
    </row>
    <row r="402" spans="1:5" x14ac:dyDescent="0.2">
      <c r="A402" s="48">
        <v>44694.333333333336</v>
      </c>
      <c r="B402" s="59">
        <v>1.5246</v>
      </c>
      <c r="C402" s="59">
        <v>1.5246</v>
      </c>
      <c r="D402" s="59">
        <v>1.5245</v>
      </c>
      <c r="E402" s="59">
        <v>1.5246</v>
      </c>
    </row>
    <row r="403" spans="1:5" ht="13.5" thickBot="1" x14ac:dyDescent="0.25">
      <c r="A403" s="49">
        <v>44694.666666666664</v>
      </c>
      <c r="B403" s="59">
        <v>1.5246999999999999</v>
      </c>
      <c r="C403" s="59">
        <v>1.5246</v>
      </c>
      <c r="D403" s="59">
        <v>1.5246999999999999</v>
      </c>
      <c r="E403" s="59">
        <v>1.5246999999999999</v>
      </c>
    </row>
    <row r="404" spans="1:5" x14ac:dyDescent="0.2">
      <c r="A404" s="178">
        <v>44695</v>
      </c>
      <c r="B404" s="57">
        <v>1.5247999999999999</v>
      </c>
      <c r="C404" s="57">
        <v>1.5246999999999999</v>
      </c>
      <c r="D404" s="57">
        <v>1.5246999999999999</v>
      </c>
      <c r="E404" s="58">
        <v>1.5246999999999999</v>
      </c>
    </row>
    <row r="405" spans="1:5" x14ac:dyDescent="0.2">
      <c r="A405" s="48">
        <v>44695.333333333336</v>
      </c>
      <c r="B405" s="59">
        <v>1.5246</v>
      </c>
      <c r="C405" s="59">
        <v>1.5246999999999999</v>
      </c>
      <c r="D405" s="59">
        <v>1.5246999999999999</v>
      </c>
      <c r="E405" s="59">
        <v>1.5246999999999999</v>
      </c>
    </row>
    <row r="406" spans="1:5" ht="13.5" thickBot="1" x14ac:dyDescent="0.25">
      <c r="A406" s="49">
        <v>44695.666666666664</v>
      </c>
      <c r="B406" s="59">
        <v>1.5246</v>
      </c>
      <c r="C406" s="59">
        <v>1.5245</v>
      </c>
      <c r="D406" s="59">
        <v>1.5246999999999999</v>
      </c>
      <c r="E406" s="59">
        <v>1.5246999999999999</v>
      </c>
    </row>
    <row r="407" spans="1:5" x14ac:dyDescent="0.2">
      <c r="A407" s="178">
        <v>44696</v>
      </c>
      <c r="B407" s="57">
        <v>1.5245</v>
      </c>
      <c r="C407" s="57">
        <v>1.5246</v>
      </c>
      <c r="D407" s="57">
        <v>1.5246</v>
      </c>
      <c r="E407" s="58">
        <v>1.5246999999999999</v>
      </c>
    </row>
    <row r="408" spans="1:5" x14ac:dyDescent="0.2">
      <c r="A408" s="48">
        <v>44696.333333333336</v>
      </c>
      <c r="B408" s="59">
        <v>1.5246</v>
      </c>
      <c r="C408" s="59">
        <v>1.5246999999999999</v>
      </c>
      <c r="D408" s="59">
        <v>1.5246999999999999</v>
      </c>
      <c r="E408" s="59">
        <v>1.5246999999999999</v>
      </c>
    </row>
    <row r="409" spans="1:5" ht="13.5" thickBot="1" x14ac:dyDescent="0.25">
      <c r="A409" s="49">
        <v>44696.666666666664</v>
      </c>
      <c r="B409" s="59">
        <v>1.5246</v>
      </c>
      <c r="C409" s="59">
        <v>1.5245</v>
      </c>
      <c r="D409" s="59">
        <v>1.5246999999999999</v>
      </c>
      <c r="E409" s="59">
        <v>1.5246</v>
      </c>
    </row>
    <row r="410" spans="1:5" x14ac:dyDescent="0.2">
      <c r="A410" s="178">
        <v>44697</v>
      </c>
      <c r="B410" s="326">
        <v>1.5246999999999999</v>
      </c>
      <c r="C410" s="323">
        <v>1.5246</v>
      </c>
      <c r="D410" s="419">
        <v>1.5246</v>
      </c>
      <c r="E410" s="420">
        <v>1.5246</v>
      </c>
    </row>
    <row r="411" spans="1:5" x14ac:dyDescent="0.2">
      <c r="A411" s="48">
        <v>44697.333333333336</v>
      </c>
      <c r="B411" s="325">
        <v>1.5246999999999999</v>
      </c>
      <c r="C411" s="324">
        <v>1.5246999999999999</v>
      </c>
      <c r="D411" s="324">
        <v>1.5246999999999999</v>
      </c>
      <c r="E411" s="398">
        <v>1.5246</v>
      </c>
    </row>
    <row r="412" spans="1:5" ht="13.5" thickBot="1" x14ac:dyDescent="0.25">
      <c r="A412" s="49">
        <v>44697.666666666664</v>
      </c>
      <c r="B412" s="60">
        <v>1.5246</v>
      </c>
      <c r="C412" s="60">
        <v>1.5246</v>
      </c>
      <c r="D412" s="61">
        <v>1.5246999999999999</v>
      </c>
      <c r="E412" s="62">
        <v>1.5246</v>
      </c>
    </row>
    <row r="413" spans="1:5" x14ac:dyDescent="0.2">
      <c r="A413" s="178">
        <v>44698</v>
      </c>
      <c r="B413" s="323">
        <v>1.5244</v>
      </c>
      <c r="C413" s="323">
        <v>1.5243</v>
      </c>
      <c r="D413" s="323">
        <v>1.5243</v>
      </c>
      <c r="E413" s="397">
        <v>1.5243</v>
      </c>
    </row>
    <row r="414" spans="1:5" x14ac:dyDescent="0.2">
      <c r="A414" s="48">
        <v>44698.333333333336</v>
      </c>
      <c r="B414" s="324">
        <v>1.5246999999999999</v>
      </c>
      <c r="C414" s="324">
        <v>1.5245</v>
      </c>
      <c r="D414" s="324">
        <v>1.5246999999999999</v>
      </c>
      <c r="E414" s="398">
        <v>1.5245</v>
      </c>
    </row>
    <row r="415" spans="1:5" ht="13.5" thickBot="1" x14ac:dyDescent="0.25">
      <c r="A415" s="49">
        <v>44698.666666666664</v>
      </c>
      <c r="B415" s="60">
        <v>1.5246</v>
      </c>
      <c r="C415" s="60">
        <v>1.5246999999999999</v>
      </c>
      <c r="D415" s="61">
        <v>1.5246</v>
      </c>
      <c r="E415" s="62">
        <v>1.5245</v>
      </c>
    </row>
    <row r="416" spans="1:5" x14ac:dyDescent="0.2">
      <c r="A416" s="178">
        <v>44699</v>
      </c>
      <c r="B416" s="323">
        <v>1.5244</v>
      </c>
      <c r="C416" s="323">
        <v>1.5245</v>
      </c>
      <c r="D416" s="323">
        <v>1.5246</v>
      </c>
      <c r="E416" s="397">
        <v>1.5246</v>
      </c>
    </row>
    <row r="417" spans="1:5" x14ac:dyDescent="0.2">
      <c r="A417" s="48">
        <v>44699.333333333336</v>
      </c>
      <c r="B417" s="324">
        <v>1.5244</v>
      </c>
      <c r="C417" s="324">
        <v>1.5246999999999999</v>
      </c>
      <c r="D417" s="324">
        <v>1.5246999999999999</v>
      </c>
      <c r="E417" s="398">
        <v>1.5246</v>
      </c>
    </row>
    <row r="418" spans="1:5" ht="13.5" thickBot="1" x14ac:dyDescent="0.25">
      <c r="A418" s="49">
        <v>44699.666666666664</v>
      </c>
      <c r="B418" s="60">
        <v>1.5246</v>
      </c>
      <c r="C418" s="60">
        <v>1.5246999999999999</v>
      </c>
      <c r="D418" s="61">
        <v>1.5246</v>
      </c>
      <c r="E418" s="62">
        <v>1.5244</v>
      </c>
    </row>
    <row r="419" spans="1:5" x14ac:dyDescent="0.2">
      <c r="A419" s="178">
        <v>44700</v>
      </c>
      <c r="B419" s="57">
        <v>1.5243</v>
      </c>
      <c r="C419" s="57">
        <v>1.5246</v>
      </c>
      <c r="D419" s="57">
        <v>1.5244</v>
      </c>
      <c r="E419" s="58">
        <v>1.5245</v>
      </c>
    </row>
    <row r="420" spans="1:5" x14ac:dyDescent="0.2">
      <c r="A420" s="48">
        <v>44700.333333333336</v>
      </c>
      <c r="B420" s="59">
        <v>1.5244</v>
      </c>
      <c r="C420" s="59">
        <v>1.5245</v>
      </c>
      <c r="D420" s="59">
        <v>1.5245</v>
      </c>
      <c r="E420" s="59">
        <v>1.5246999999999999</v>
      </c>
    </row>
    <row r="421" spans="1:5" ht="13.5" thickBot="1" x14ac:dyDescent="0.25">
      <c r="A421" s="49">
        <v>44700.666666666664</v>
      </c>
      <c r="B421" s="60">
        <v>1.5246</v>
      </c>
      <c r="C421" s="60">
        <v>1.5246999999999999</v>
      </c>
      <c r="D421" s="61">
        <v>1.5246</v>
      </c>
      <c r="E421" s="62">
        <v>1.5246999999999999</v>
      </c>
    </row>
    <row r="422" spans="1:5" x14ac:dyDescent="0.2">
      <c r="A422" s="178">
        <v>44701</v>
      </c>
      <c r="B422" s="416">
        <v>1.5246</v>
      </c>
      <c r="C422" s="416">
        <v>1.5246999999999999</v>
      </c>
      <c r="D422" s="326">
        <v>1.5246</v>
      </c>
      <c r="E422" s="409">
        <v>1.5246</v>
      </c>
    </row>
    <row r="423" spans="1:5" x14ac:dyDescent="0.2">
      <c r="A423" s="48">
        <v>44701.333333333336</v>
      </c>
      <c r="B423" s="442">
        <v>1.5247999999999999</v>
      </c>
      <c r="C423" s="442">
        <v>1.5246</v>
      </c>
      <c r="D423" s="443">
        <v>1.5246999999999999</v>
      </c>
      <c r="E423" s="444">
        <v>1.5246999999999999</v>
      </c>
    </row>
    <row r="424" spans="1:5" ht="13.5" thickBot="1" x14ac:dyDescent="0.25">
      <c r="A424" s="49">
        <v>44701.666666666664</v>
      </c>
      <c r="B424" s="445">
        <v>1.5246999999999999</v>
      </c>
      <c r="C424" s="445">
        <v>1.5245</v>
      </c>
      <c r="D424" s="446">
        <v>1.5246</v>
      </c>
      <c r="E424" s="447">
        <v>1.5244</v>
      </c>
    </row>
    <row r="425" spans="1:5" x14ac:dyDescent="0.2">
      <c r="A425" s="178">
        <v>44702</v>
      </c>
      <c r="B425" s="416">
        <v>1.5246999999999999</v>
      </c>
      <c r="C425" s="416">
        <v>1.5246999999999999</v>
      </c>
      <c r="D425" s="326">
        <v>1.5247999999999999</v>
      </c>
      <c r="E425" s="409">
        <v>1.5246999999999999</v>
      </c>
    </row>
    <row r="426" spans="1:5" x14ac:dyDescent="0.2">
      <c r="A426" s="48">
        <v>44702.333333333336</v>
      </c>
      <c r="B426" s="443">
        <v>1.5247999999999999</v>
      </c>
      <c r="C426" s="443">
        <v>1.5246999999999999</v>
      </c>
      <c r="D426" s="443">
        <v>1.5247999999999999</v>
      </c>
      <c r="E426" s="443">
        <v>1.5246999999999999</v>
      </c>
    </row>
    <row r="427" spans="1:5" ht="13.5" thickBot="1" x14ac:dyDescent="0.25">
      <c r="A427" s="49">
        <v>44702.666666666664</v>
      </c>
      <c r="B427" s="445">
        <v>1.5246</v>
      </c>
      <c r="C427" s="445">
        <v>1.5246999999999999</v>
      </c>
      <c r="D427" s="446">
        <v>1.5247999999999999</v>
      </c>
      <c r="E427" s="447">
        <v>1.5247999999999999</v>
      </c>
    </row>
    <row r="428" spans="1:5" x14ac:dyDescent="0.2">
      <c r="A428" s="178">
        <v>44703</v>
      </c>
      <c r="B428" s="409">
        <v>1.5247999999999999</v>
      </c>
      <c r="C428" s="409">
        <v>1.5247999999999999</v>
      </c>
      <c r="D428" s="326">
        <v>1.5247999999999999</v>
      </c>
      <c r="E428" s="409">
        <v>1.5247999999999999</v>
      </c>
    </row>
    <row r="429" spans="1:5" x14ac:dyDescent="0.2">
      <c r="A429" s="48">
        <v>44703.333333333336</v>
      </c>
      <c r="B429" s="443">
        <v>1.5247999999999999</v>
      </c>
      <c r="C429" s="443">
        <v>1.5248999999999999</v>
      </c>
      <c r="D429" s="443">
        <v>1.5246</v>
      </c>
      <c r="E429" s="443">
        <v>1.5247999999999999</v>
      </c>
    </row>
    <row r="430" spans="1:5" ht="13.5" thickBot="1" x14ac:dyDescent="0.25">
      <c r="A430" s="49">
        <v>44703.666666666664</v>
      </c>
      <c r="B430" s="445">
        <v>1.5242</v>
      </c>
      <c r="C430" s="445">
        <v>1.5245</v>
      </c>
      <c r="D430" s="446">
        <v>1.5244</v>
      </c>
      <c r="E430" s="447">
        <v>1.5245</v>
      </c>
    </row>
    <row r="431" spans="1:5" x14ac:dyDescent="0.2">
      <c r="A431" s="178">
        <v>44704</v>
      </c>
      <c r="B431" s="326">
        <v>1.5247999999999999</v>
      </c>
      <c r="C431" s="326">
        <v>1.5248999999999999</v>
      </c>
      <c r="D431" s="326">
        <v>1.5247999999999999</v>
      </c>
      <c r="E431" s="328">
        <v>1.5246999999999999</v>
      </c>
    </row>
    <row r="432" spans="1:5" x14ac:dyDescent="0.2">
      <c r="A432" s="48">
        <v>44704.333333333336</v>
      </c>
      <c r="B432" s="325">
        <v>1.5246999999999999</v>
      </c>
      <c r="C432" s="325">
        <v>1.5247999999999999</v>
      </c>
      <c r="D432" s="325">
        <v>1.5246</v>
      </c>
      <c r="E432" s="327">
        <v>1.5247999999999999</v>
      </c>
    </row>
    <row r="433" spans="1:5" ht="13.5" thickBot="1" x14ac:dyDescent="0.25">
      <c r="A433" s="49">
        <v>44704.666666666664</v>
      </c>
      <c r="B433" s="60">
        <v>1.5246999999999999</v>
      </c>
      <c r="C433" s="60">
        <v>1.5246999999999999</v>
      </c>
      <c r="D433" s="61">
        <v>1.5247999999999999</v>
      </c>
      <c r="E433" s="62">
        <v>1.5246999999999999</v>
      </c>
    </row>
    <row r="434" spans="1:5" x14ac:dyDescent="0.2">
      <c r="A434" s="178">
        <v>44705</v>
      </c>
      <c r="B434" s="57">
        <v>1.5244</v>
      </c>
      <c r="C434" s="57">
        <v>1.5246</v>
      </c>
      <c r="D434" s="57">
        <v>1.5246999999999999</v>
      </c>
      <c r="E434" s="58">
        <v>1.5245</v>
      </c>
    </row>
    <row r="435" spans="1:5" x14ac:dyDescent="0.2">
      <c r="A435" s="48">
        <v>44705.333333333336</v>
      </c>
      <c r="B435" s="59">
        <v>1.5245</v>
      </c>
      <c r="C435" s="59">
        <v>1.5246</v>
      </c>
      <c r="D435" s="59">
        <v>1.5246999999999999</v>
      </c>
      <c r="E435" s="59">
        <v>1.5246999999999999</v>
      </c>
    </row>
    <row r="436" spans="1:5" ht="13.5" thickBot="1" x14ac:dyDescent="0.25">
      <c r="A436" s="49">
        <v>44705.666666666664</v>
      </c>
      <c r="B436" s="60">
        <v>1.5247999999999999</v>
      </c>
      <c r="C436" s="60">
        <v>1.5246999999999999</v>
      </c>
      <c r="D436" s="61">
        <v>1.5246999999999999</v>
      </c>
      <c r="E436" s="62">
        <v>1.5247999999999999</v>
      </c>
    </row>
    <row r="437" spans="1:5" x14ac:dyDescent="0.2">
      <c r="A437" s="178">
        <v>44706</v>
      </c>
      <c r="B437" s="326">
        <v>1.5246999999999999</v>
      </c>
      <c r="C437" s="326">
        <v>1.5246999999999999</v>
      </c>
      <c r="D437" s="326">
        <v>1.5247999999999999</v>
      </c>
      <c r="E437" s="397">
        <v>1.5246</v>
      </c>
    </row>
    <row r="438" spans="1:5" x14ac:dyDescent="0.2">
      <c r="A438" s="48">
        <v>44706.333333333336</v>
      </c>
      <c r="B438" s="325">
        <v>1.5244</v>
      </c>
      <c r="C438" s="325">
        <v>1.5245</v>
      </c>
      <c r="D438" s="325">
        <v>1.5245</v>
      </c>
      <c r="E438" s="398">
        <v>1.5246999999999999</v>
      </c>
    </row>
    <row r="439" spans="1:5" ht="13.5" thickBot="1" x14ac:dyDescent="0.25">
      <c r="A439" s="49">
        <v>44706.666666666664</v>
      </c>
      <c r="B439" s="60">
        <v>1.5245</v>
      </c>
      <c r="C439" s="60">
        <v>1.5247999999999999</v>
      </c>
      <c r="D439" s="61">
        <v>1.5247999999999999</v>
      </c>
      <c r="E439" s="62">
        <v>1.5247999999999999</v>
      </c>
    </row>
    <row r="440" spans="1:5" x14ac:dyDescent="0.2">
      <c r="A440" s="178">
        <v>44707</v>
      </c>
      <c r="B440" s="57">
        <v>1.5245</v>
      </c>
      <c r="C440" s="57">
        <v>1.5247999999999999</v>
      </c>
      <c r="D440" s="57">
        <v>1.5246</v>
      </c>
      <c r="E440" s="58">
        <v>1.5246</v>
      </c>
    </row>
    <row r="441" spans="1:5" x14ac:dyDescent="0.2">
      <c r="A441" s="48">
        <v>44707.333333333336</v>
      </c>
      <c r="B441" s="59">
        <v>1.5246</v>
      </c>
      <c r="C441" s="59">
        <v>1.5246</v>
      </c>
      <c r="D441" s="59">
        <v>1.5246999999999999</v>
      </c>
      <c r="E441" s="59">
        <v>1.5246999999999999</v>
      </c>
    </row>
    <row r="442" spans="1:5" ht="13.5" thickBot="1" x14ac:dyDescent="0.25">
      <c r="A442" s="49">
        <v>44707.666666666664</v>
      </c>
      <c r="B442" s="60">
        <v>1.5246</v>
      </c>
      <c r="C442" s="60">
        <v>1.5247999999999999</v>
      </c>
      <c r="D442" s="61">
        <v>1.5247999999999999</v>
      </c>
      <c r="E442" s="62">
        <v>1.5247999999999999</v>
      </c>
    </row>
    <row r="443" spans="1:5" x14ac:dyDescent="0.2">
      <c r="A443" s="178">
        <v>44708</v>
      </c>
      <c r="B443" s="57">
        <v>1.5246999999999999</v>
      </c>
      <c r="C443" s="57">
        <v>1.5245</v>
      </c>
      <c r="D443" s="57">
        <v>1.5246</v>
      </c>
      <c r="E443" s="58">
        <v>1.5246</v>
      </c>
    </row>
    <row r="444" spans="1:5" x14ac:dyDescent="0.2">
      <c r="A444" s="48">
        <v>44708.333333333336</v>
      </c>
      <c r="B444" s="59">
        <v>1.5246</v>
      </c>
      <c r="C444" s="59">
        <v>1.5246999999999999</v>
      </c>
      <c r="D444" s="59">
        <v>1.5246</v>
      </c>
      <c r="E444" s="59">
        <v>1.5246</v>
      </c>
    </row>
    <row r="445" spans="1:5" ht="13.5" thickBot="1" x14ac:dyDescent="0.25">
      <c r="A445" s="49">
        <v>44708.666666666664</v>
      </c>
      <c r="B445" s="60">
        <v>1.5244</v>
      </c>
      <c r="C445" s="60">
        <v>1.5243</v>
      </c>
      <c r="D445" s="61">
        <v>1.5242</v>
      </c>
      <c r="E445" s="62">
        <v>1.5244</v>
      </c>
    </row>
    <row r="446" spans="1:5" x14ac:dyDescent="0.2">
      <c r="A446" s="178">
        <v>44709</v>
      </c>
      <c r="B446" s="57">
        <v>1.5245</v>
      </c>
      <c r="C446" s="57">
        <v>1.5245</v>
      </c>
      <c r="D446" s="57">
        <v>1.5246</v>
      </c>
      <c r="E446" s="58">
        <v>1.5246</v>
      </c>
    </row>
    <row r="447" spans="1:5" x14ac:dyDescent="0.2">
      <c r="A447" s="48">
        <v>44709.333333333336</v>
      </c>
      <c r="B447" s="59">
        <v>1.5244</v>
      </c>
      <c r="C447" s="59">
        <v>1.5245</v>
      </c>
      <c r="D447" s="59">
        <v>1.5246</v>
      </c>
      <c r="E447" s="59">
        <v>1.5246999999999999</v>
      </c>
    </row>
    <row r="448" spans="1:5" ht="13.5" thickBot="1" x14ac:dyDescent="0.25">
      <c r="A448" s="49">
        <v>44709.666666666664</v>
      </c>
      <c r="B448" s="60">
        <v>1.5246</v>
      </c>
      <c r="C448" s="60">
        <v>1.5246</v>
      </c>
      <c r="D448" s="61">
        <v>1.5246</v>
      </c>
      <c r="E448" s="62">
        <v>1.5246999999999999</v>
      </c>
    </row>
    <row r="449" spans="1:5" x14ac:dyDescent="0.2">
      <c r="A449" s="178">
        <v>44710</v>
      </c>
      <c r="B449" s="326">
        <v>1.5247999999999999</v>
      </c>
      <c r="C449" s="323">
        <v>1.5246</v>
      </c>
      <c r="D449" s="323">
        <v>1.5248999999999999</v>
      </c>
      <c r="E449" s="328">
        <v>1.5247999999999999</v>
      </c>
    </row>
    <row r="450" spans="1:5" x14ac:dyDescent="0.2">
      <c r="A450" s="48">
        <v>44710.333333333336</v>
      </c>
      <c r="B450" s="325">
        <v>1.5245</v>
      </c>
      <c r="C450" s="324">
        <v>1.5246</v>
      </c>
      <c r="D450" s="324">
        <v>1.5246999999999999</v>
      </c>
      <c r="E450" s="327">
        <v>1.5246999999999999</v>
      </c>
    </row>
    <row r="451" spans="1:5" ht="13.5" thickBot="1" x14ac:dyDescent="0.25">
      <c r="A451" s="49">
        <v>44710.666666666664</v>
      </c>
      <c r="B451" s="60">
        <v>1.5247999999999999</v>
      </c>
      <c r="C451" s="60">
        <v>1.5247999999999999</v>
      </c>
      <c r="D451" s="61">
        <v>1.5247999999999999</v>
      </c>
      <c r="E451" s="62">
        <v>1.5247999999999999</v>
      </c>
    </row>
    <row r="452" spans="1:5" x14ac:dyDescent="0.2">
      <c r="A452" s="178">
        <v>44711</v>
      </c>
      <c r="B452" s="326">
        <v>1.5247999999999999</v>
      </c>
      <c r="C452" s="326">
        <v>1.5246999999999999</v>
      </c>
      <c r="D452" s="323">
        <v>1.5246999999999999</v>
      </c>
      <c r="E452" s="397">
        <v>1.5246999999999999</v>
      </c>
    </row>
    <row r="453" spans="1:5" x14ac:dyDescent="0.2">
      <c r="A453" s="48">
        <v>44711.333333333336</v>
      </c>
      <c r="B453" s="325">
        <v>1.5246</v>
      </c>
      <c r="C453" s="325">
        <v>1.5244</v>
      </c>
      <c r="D453" s="324">
        <v>1.5244</v>
      </c>
      <c r="E453" s="398">
        <v>1.5246999999999999</v>
      </c>
    </row>
    <row r="454" spans="1:5" ht="13.5" thickBot="1" x14ac:dyDescent="0.25">
      <c r="A454" s="49">
        <v>44711.666666666664</v>
      </c>
      <c r="B454" s="60">
        <v>1.5247999999999999</v>
      </c>
      <c r="C454" s="60">
        <v>1.5247999999999999</v>
      </c>
      <c r="D454" s="61">
        <v>1.5246</v>
      </c>
      <c r="E454" s="62">
        <v>1.5246999999999999</v>
      </c>
    </row>
    <row r="455" spans="1:5" x14ac:dyDescent="0.2">
      <c r="A455" s="178">
        <v>44712</v>
      </c>
      <c r="B455" s="57">
        <v>1.5247999999999999</v>
      </c>
      <c r="C455" s="57">
        <v>1.5246999999999999</v>
      </c>
      <c r="D455" s="57">
        <v>1.5247999999999999</v>
      </c>
      <c r="E455" s="58">
        <v>1.5247999999999999</v>
      </c>
    </row>
    <row r="456" spans="1:5" x14ac:dyDescent="0.2">
      <c r="A456" s="48">
        <v>44712.333333333336</v>
      </c>
      <c r="B456" s="59">
        <v>1.5246999999999999</v>
      </c>
      <c r="C456" s="59">
        <v>1.5247999999999999</v>
      </c>
      <c r="D456" s="59">
        <v>1.5247999999999999</v>
      </c>
      <c r="E456" s="59">
        <v>1.5247999999999999</v>
      </c>
    </row>
    <row r="457" spans="1:5" ht="13.5" thickBot="1" x14ac:dyDescent="0.25">
      <c r="A457" s="49">
        <v>44712.666666666664</v>
      </c>
      <c r="B457" s="60">
        <v>1.5248999999999999</v>
      </c>
      <c r="C457" s="60">
        <v>1.5247999999999999</v>
      </c>
      <c r="D457" s="61">
        <v>1.5246</v>
      </c>
      <c r="E457" s="62">
        <v>1.5246999999999999</v>
      </c>
    </row>
    <row r="458" spans="1:5" x14ac:dyDescent="0.2">
      <c r="A458" s="178">
        <v>44713</v>
      </c>
      <c r="B458" s="408">
        <v>1.5246999999999999</v>
      </c>
      <c r="C458" s="416">
        <v>1.5246</v>
      </c>
      <c r="D458" s="326">
        <v>1.5244</v>
      </c>
      <c r="E458" s="409">
        <v>1.5246</v>
      </c>
    </row>
    <row r="459" spans="1:5" x14ac:dyDescent="0.2">
      <c r="A459" s="48">
        <v>44713.333333333336</v>
      </c>
      <c r="B459" s="59">
        <v>1.5244</v>
      </c>
      <c r="C459" s="59">
        <v>1.5246</v>
      </c>
      <c r="D459" s="59">
        <v>1.5243</v>
      </c>
      <c r="E459" s="59">
        <v>1.5245</v>
      </c>
    </row>
    <row r="460" spans="1:5" ht="13.5" thickBot="1" x14ac:dyDescent="0.25">
      <c r="A460" s="49">
        <v>44713.666666666664</v>
      </c>
      <c r="B460" s="60">
        <v>1.5246999999999999</v>
      </c>
      <c r="C460" s="60">
        <v>1.5247999999999999</v>
      </c>
      <c r="D460" s="61">
        <v>1.5246</v>
      </c>
      <c r="E460" s="62">
        <v>1.5246999999999999</v>
      </c>
    </row>
    <row r="461" spans="1:5" x14ac:dyDescent="0.2">
      <c r="A461" s="178">
        <v>44714</v>
      </c>
      <c r="B461" s="57">
        <v>1.5245</v>
      </c>
      <c r="C461" s="57">
        <v>1.5246999999999999</v>
      </c>
      <c r="D461" s="57">
        <v>1.5246999999999999</v>
      </c>
      <c r="E461" s="58">
        <v>1.5246</v>
      </c>
    </row>
    <row r="462" spans="1:5" x14ac:dyDescent="0.2">
      <c r="A462" s="48">
        <v>44714.333333333336</v>
      </c>
      <c r="B462" s="59">
        <v>1.5246999999999999</v>
      </c>
      <c r="C462" s="59">
        <v>1.5246999999999999</v>
      </c>
      <c r="D462" s="59">
        <v>1.5246999999999999</v>
      </c>
      <c r="E462" s="59">
        <v>1.5246999999999999</v>
      </c>
    </row>
    <row r="463" spans="1:5" ht="13.5" thickBot="1" x14ac:dyDescent="0.25">
      <c r="A463" s="49">
        <v>44714.666666666664</v>
      </c>
      <c r="B463" s="60">
        <v>1.5244</v>
      </c>
      <c r="C463" s="60">
        <v>1.5245</v>
      </c>
      <c r="D463" s="61">
        <v>1.5246</v>
      </c>
      <c r="E463" s="62">
        <v>1.5246</v>
      </c>
    </row>
    <row r="464" spans="1:5" x14ac:dyDescent="0.2">
      <c r="A464" s="178">
        <v>44715</v>
      </c>
      <c r="B464" s="416">
        <v>1.5245</v>
      </c>
      <c r="C464" s="416">
        <v>1.5246999999999999</v>
      </c>
      <c r="D464" s="418">
        <v>1.5246999999999999</v>
      </c>
      <c r="E464" s="414">
        <v>1.5245</v>
      </c>
    </row>
    <row r="465" spans="1:5" x14ac:dyDescent="0.2">
      <c r="A465" s="48">
        <v>44715.333333333336</v>
      </c>
      <c r="B465" s="59">
        <v>1.5245</v>
      </c>
      <c r="C465" s="59">
        <v>1.5245</v>
      </c>
      <c r="D465" s="59">
        <v>1.5242</v>
      </c>
      <c r="E465" s="59">
        <v>1.5243</v>
      </c>
    </row>
    <row r="466" spans="1:5" ht="13.5" thickBot="1" x14ac:dyDescent="0.25">
      <c r="A466" s="49">
        <v>44715.666666666664</v>
      </c>
      <c r="B466" s="60">
        <v>1.5244</v>
      </c>
      <c r="C466" s="60">
        <v>1.5246999999999999</v>
      </c>
      <c r="D466" s="61">
        <v>1.5245</v>
      </c>
      <c r="E466" s="62">
        <v>1.5246</v>
      </c>
    </row>
    <row r="467" spans="1:5" x14ac:dyDescent="0.2">
      <c r="A467" s="178">
        <v>44716</v>
      </c>
      <c r="B467" s="57">
        <v>1.5246999999999999</v>
      </c>
      <c r="C467" s="57">
        <v>1.5241</v>
      </c>
      <c r="D467" s="57">
        <v>1.5246</v>
      </c>
      <c r="E467" s="58">
        <v>1.524</v>
      </c>
    </row>
    <row r="468" spans="1:5" x14ac:dyDescent="0.2">
      <c r="A468" s="48">
        <v>44716.333333333336</v>
      </c>
      <c r="B468" s="59">
        <v>1.5246999999999999</v>
      </c>
      <c r="C468" s="59">
        <v>1.5246</v>
      </c>
      <c r="D468" s="59">
        <v>1.5245</v>
      </c>
      <c r="E468" s="59">
        <v>1.5244</v>
      </c>
    </row>
    <row r="469" spans="1:5" ht="13.5" thickBot="1" x14ac:dyDescent="0.25">
      <c r="A469" s="49">
        <v>44716.666666666664</v>
      </c>
      <c r="B469" s="60">
        <v>1.5246999999999999</v>
      </c>
      <c r="C469" s="60">
        <v>1.5244</v>
      </c>
      <c r="D469" s="61">
        <v>1.5243</v>
      </c>
      <c r="E469" s="62">
        <v>1.5244</v>
      </c>
    </row>
    <row r="470" spans="1:5" x14ac:dyDescent="0.2">
      <c r="A470" s="178">
        <v>44717</v>
      </c>
      <c r="B470" s="57">
        <v>1.5245</v>
      </c>
      <c r="C470" s="57">
        <v>1.5247999999999999</v>
      </c>
      <c r="D470" s="57">
        <v>1.5246999999999999</v>
      </c>
      <c r="E470" s="58">
        <v>1.5246999999999999</v>
      </c>
    </row>
    <row r="471" spans="1:5" x14ac:dyDescent="0.2">
      <c r="A471" s="48">
        <v>44717.333333333336</v>
      </c>
      <c r="B471" s="59">
        <v>1.5246999999999999</v>
      </c>
      <c r="C471" s="59">
        <v>1.5246</v>
      </c>
      <c r="D471" s="59">
        <v>1.5245</v>
      </c>
      <c r="E471" s="59">
        <v>1.5246</v>
      </c>
    </row>
    <row r="472" spans="1:5" ht="13.5" thickBot="1" x14ac:dyDescent="0.25">
      <c r="A472" s="49">
        <v>44717.666666666664</v>
      </c>
      <c r="B472" s="59">
        <v>1.5246999999999999</v>
      </c>
      <c r="C472" s="59">
        <v>1.5246</v>
      </c>
      <c r="D472" s="59">
        <v>1.5246</v>
      </c>
      <c r="E472" s="59">
        <v>1.5246</v>
      </c>
    </row>
    <row r="473" spans="1:5" x14ac:dyDescent="0.2">
      <c r="A473" s="178">
        <v>44718</v>
      </c>
      <c r="B473" s="57">
        <v>1.5246999999999999</v>
      </c>
      <c r="C473" s="57">
        <v>1.5246999999999999</v>
      </c>
      <c r="D473" s="57">
        <v>1.5246</v>
      </c>
      <c r="E473" s="58">
        <v>1.5245</v>
      </c>
    </row>
    <row r="474" spans="1:5" x14ac:dyDescent="0.2">
      <c r="A474" s="48">
        <v>44718.333333333336</v>
      </c>
      <c r="B474" s="59">
        <v>1.5244</v>
      </c>
      <c r="C474" s="59">
        <v>1.5244</v>
      </c>
      <c r="D474" s="59">
        <v>1.5246</v>
      </c>
      <c r="E474" s="59">
        <v>1.5245</v>
      </c>
    </row>
    <row r="475" spans="1:5" ht="13.5" thickBot="1" x14ac:dyDescent="0.25">
      <c r="A475" s="49">
        <v>44718.666666666664</v>
      </c>
      <c r="B475" s="59">
        <v>1.5246</v>
      </c>
      <c r="C475" s="59">
        <v>1.5246</v>
      </c>
      <c r="D475" s="59">
        <v>1.5246999999999999</v>
      </c>
      <c r="E475" s="59">
        <v>1.5246</v>
      </c>
    </row>
    <row r="476" spans="1:5" x14ac:dyDescent="0.2">
      <c r="A476" s="178">
        <v>44719</v>
      </c>
      <c r="B476" s="57">
        <v>1.5246999999999999</v>
      </c>
      <c r="C476" s="57">
        <v>1.5246</v>
      </c>
      <c r="D476" s="57">
        <v>1.5246999999999999</v>
      </c>
      <c r="E476" s="58">
        <v>1.5245</v>
      </c>
    </row>
    <row r="477" spans="1:5" x14ac:dyDescent="0.2">
      <c r="A477" s="48">
        <v>44719.333333333336</v>
      </c>
      <c r="B477" s="59">
        <v>1.5244</v>
      </c>
      <c r="C477" s="59">
        <v>1.5244</v>
      </c>
      <c r="D477" s="59">
        <v>1.5245</v>
      </c>
      <c r="E477" s="59">
        <v>1.5243</v>
      </c>
    </row>
    <row r="478" spans="1:5" ht="13.5" thickBot="1" x14ac:dyDescent="0.25">
      <c r="A478" s="49">
        <v>44719.666666666664</v>
      </c>
      <c r="B478" s="60">
        <v>1.5246999999999999</v>
      </c>
      <c r="C478" s="60">
        <v>1.5244</v>
      </c>
      <c r="D478" s="61">
        <v>1.5243</v>
      </c>
      <c r="E478" s="62">
        <v>1.5241</v>
      </c>
    </row>
    <row r="479" spans="1:5" x14ac:dyDescent="0.2">
      <c r="A479" s="178">
        <v>44720</v>
      </c>
      <c r="B479" s="57">
        <v>1.5246</v>
      </c>
      <c r="C479" s="57">
        <v>1.5246</v>
      </c>
      <c r="D479" s="57">
        <v>1.5245</v>
      </c>
      <c r="E479" s="58">
        <v>1.5244</v>
      </c>
    </row>
    <row r="480" spans="1:5" x14ac:dyDescent="0.2">
      <c r="A480" s="48">
        <v>44720.333333333336</v>
      </c>
      <c r="B480" s="59">
        <v>1.5243</v>
      </c>
      <c r="C480" s="59">
        <v>1.5244</v>
      </c>
      <c r="D480" s="59">
        <v>1.5244</v>
      </c>
      <c r="E480" s="59">
        <v>1.5244</v>
      </c>
    </row>
    <row r="481" spans="1:5" ht="13.5" thickBot="1" x14ac:dyDescent="0.25">
      <c r="A481" s="49">
        <v>44720.666666666664</v>
      </c>
      <c r="B481" s="60">
        <v>1.5245</v>
      </c>
      <c r="C481" s="60">
        <v>1.5246</v>
      </c>
      <c r="D481" s="61">
        <v>1.5246</v>
      </c>
      <c r="E481" s="62">
        <v>1.5244</v>
      </c>
    </row>
    <row r="482" spans="1:5" x14ac:dyDescent="0.2">
      <c r="A482" s="178">
        <v>44721</v>
      </c>
      <c r="B482" s="323">
        <v>1.5246</v>
      </c>
      <c r="C482" s="326">
        <v>1.5246</v>
      </c>
      <c r="D482" s="323">
        <v>1.5246</v>
      </c>
      <c r="E482" s="328">
        <v>1.5246</v>
      </c>
    </row>
    <row r="483" spans="1:5" x14ac:dyDescent="0.2">
      <c r="A483" s="48">
        <v>44721.333333333336</v>
      </c>
      <c r="B483" s="324">
        <v>1.5244</v>
      </c>
      <c r="C483" s="325">
        <v>1.5246</v>
      </c>
      <c r="D483" s="324">
        <v>1.5246</v>
      </c>
      <c r="E483" s="327">
        <v>1.5246</v>
      </c>
    </row>
    <row r="484" spans="1:5" ht="13.5" thickBot="1" x14ac:dyDescent="0.25">
      <c r="A484" s="49">
        <v>44721.666666666664</v>
      </c>
      <c r="B484" s="60">
        <v>1.5244</v>
      </c>
      <c r="C484" s="60">
        <v>1.5246999999999999</v>
      </c>
      <c r="D484" s="61">
        <v>1.5246999999999999</v>
      </c>
      <c r="E484" s="62">
        <v>1.5246</v>
      </c>
    </row>
    <row r="485" spans="1:5" x14ac:dyDescent="0.2">
      <c r="A485" s="178">
        <v>44722</v>
      </c>
      <c r="B485" s="323">
        <v>1.5246</v>
      </c>
      <c r="C485" s="323">
        <v>1.5246</v>
      </c>
      <c r="D485" s="57">
        <v>1.5245</v>
      </c>
      <c r="E485" s="397">
        <v>1.5246</v>
      </c>
    </row>
    <row r="486" spans="1:5" x14ac:dyDescent="0.2">
      <c r="A486" s="48">
        <v>44722.333333333336</v>
      </c>
      <c r="B486" s="59">
        <v>1.5246</v>
      </c>
      <c r="C486" s="59">
        <v>1.5246</v>
      </c>
      <c r="D486" s="325">
        <v>1.5246</v>
      </c>
      <c r="E486" s="481">
        <v>1.5246999999999999</v>
      </c>
    </row>
    <row r="487" spans="1:5" ht="13.5" thickBot="1" x14ac:dyDescent="0.25">
      <c r="A487" s="49">
        <v>44722.666666666664</v>
      </c>
      <c r="B487" s="60">
        <v>1.5246999999999999</v>
      </c>
      <c r="C487" s="60">
        <v>1.5246999999999999</v>
      </c>
      <c r="D487" s="61">
        <v>1.5246999999999999</v>
      </c>
      <c r="E487" s="62">
        <v>1.5246</v>
      </c>
    </row>
    <row r="488" spans="1:5" x14ac:dyDescent="0.2">
      <c r="A488" s="178">
        <v>44723</v>
      </c>
      <c r="B488" s="323">
        <v>1.5244</v>
      </c>
      <c r="C488" s="323">
        <v>1.5244</v>
      </c>
      <c r="D488" s="57">
        <v>1.5244</v>
      </c>
      <c r="E488" s="58">
        <v>1.5243</v>
      </c>
    </row>
    <row r="489" spans="1:5" x14ac:dyDescent="0.2">
      <c r="A489" s="48">
        <v>44723.333333333336</v>
      </c>
      <c r="B489" s="59">
        <v>1.5245</v>
      </c>
      <c r="C489" s="59">
        <v>1.5244</v>
      </c>
      <c r="D489" s="325">
        <v>1.5245</v>
      </c>
      <c r="E489" s="327">
        <v>1.5245</v>
      </c>
    </row>
    <row r="490" spans="1:5" ht="13.5" thickBot="1" x14ac:dyDescent="0.25">
      <c r="A490" s="49">
        <v>44723.666666666664</v>
      </c>
      <c r="B490" s="60">
        <v>1.5246</v>
      </c>
      <c r="C490" s="60">
        <v>1.5246999999999999</v>
      </c>
      <c r="D490" s="61">
        <v>1.5245</v>
      </c>
      <c r="E490" s="62">
        <v>1.5244</v>
      </c>
    </row>
    <row r="491" spans="1:5" x14ac:dyDescent="0.2">
      <c r="A491" s="178">
        <v>44724</v>
      </c>
      <c r="B491" s="57">
        <v>1.5244</v>
      </c>
      <c r="C491" s="57">
        <v>1.5245</v>
      </c>
      <c r="D491" s="57">
        <v>1.5244</v>
      </c>
      <c r="E491" s="58">
        <v>1.5244</v>
      </c>
    </row>
    <row r="492" spans="1:5" x14ac:dyDescent="0.2">
      <c r="A492" s="48">
        <v>44724.333333333336</v>
      </c>
      <c r="B492" s="59">
        <v>1.5246999999999999</v>
      </c>
      <c r="C492" s="59">
        <v>1.5246</v>
      </c>
      <c r="D492" s="59">
        <v>1.5246</v>
      </c>
      <c r="E492" s="59">
        <v>1.5245</v>
      </c>
    </row>
    <row r="493" spans="1:5" ht="13.5" thickBot="1" x14ac:dyDescent="0.25">
      <c r="A493" s="49">
        <v>44724.666666666664</v>
      </c>
      <c r="B493" s="60">
        <v>1.5245</v>
      </c>
      <c r="C493" s="60">
        <v>1.5245</v>
      </c>
      <c r="D493" s="61">
        <v>1.5243</v>
      </c>
      <c r="E493" s="62">
        <v>1.5245</v>
      </c>
    </row>
    <row r="494" spans="1:5" x14ac:dyDescent="0.2">
      <c r="A494" s="178">
        <v>44725</v>
      </c>
      <c r="B494" s="486">
        <v>1.5246999999999999</v>
      </c>
      <c r="C494" s="486">
        <v>1.5246999999999999</v>
      </c>
      <c r="D494" s="486">
        <v>1.5246999999999999</v>
      </c>
      <c r="E494" s="487">
        <v>1.5244</v>
      </c>
    </row>
    <row r="495" spans="1:5" x14ac:dyDescent="0.2">
      <c r="A495" s="48">
        <v>44725.333333333336</v>
      </c>
      <c r="B495" s="59">
        <v>1.5244</v>
      </c>
      <c r="C495" s="59">
        <v>1.5244</v>
      </c>
      <c r="D495" s="59">
        <v>1.5244</v>
      </c>
      <c r="E495" s="59">
        <v>1.5242</v>
      </c>
    </row>
    <row r="496" spans="1:5" ht="13.5" thickBot="1" x14ac:dyDescent="0.25">
      <c r="A496" s="49">
        <v>44725.666666666664</v>
      </c>
      <c r="B496" s="60">
        <v>1.5245</v>
      </c>
      <c r="C496" s="60">
        <v>1.5246</v>
      </c>
      <c r="D496" s="61">
        <v>1.5244</v>
      </c>
      <c r="E496" s="62">
        <v>1.5246</v>
      </c>
    </row>
    <row r="497" spans="1:5" x14ac:dyDescent="0.2">
      <c r="A497" s="178">
        <v>44726</v>
      </c>
      <c r="B497" s="416">
        <v>1.5245</v>
      </c>
      <c r="C497" s="416">
        <v>1.5246</v>
      </c>
      <c r="D497" s="488">
        <v>1.5245</v>
      </c>
      <c r="E497" s="414">
        <v>1.5246</v>
      </c>
    </row>
    <row r="498" spans="1:5" x14ac:dyDescent="0.2">
      <c r="A498" s="48">
        <v>44726.333333333336</v>
      </c>
      <c r="B498" s="59">
        <v>1.5244</v>
      </c>
      <c r="C498" s="59">
        <v>1.5242</v>
      </c>
      <c r="D498" s="59">
        <v>1.5243</v>
      </c>
      <c r="E498" s="59">
        <v>1.5243599999999999</v>
      </c>
    </row>
    <row r="499" spans="1:5" ht="13.5" thickBot="1" x14ac:dyDescent="0.25">
      <c r="A499" s="49">
        <v>44726.666666666664</v>
      </c>
      <c r="B499" s="60">
        <v>1.5242</v>
      </c>
      <c r="C499" s="60">
        <v>1.5243</v>
      </c>
      <c r="D499" s="61">
        <v>1.5242</v>
      </c>
      <c r="E499" s="62">
        <v>1.5244</v>
      </c>
    </row>
    <row r="500" spans="1:5" x14ac:dyDescent="0.2">
      <c r="A500" s="178">
        <v>44727</v>
      </c>
      <c r="B500" s="408">
        <v>1.5243</v>
      </c>
      <c r="C500" s="416">
        <v>1.5244</v>
      </c>
      <c r="D500" s="326">
        <v>1.5246</v>
      </c>
      <c r="E500" s="409">
        <v>1.5246</v>
      </c>
    </row>
    <row r="501" spans="1:5" x14ac:dyDescent="0.2">
      <c r="A501" s="48">
        <v>44727.333333333336</v>
      </c>
      <c r="B501" s="59">
        <v>1.5242</v>
      </c>
      <c r="C501" s="59">
        <v>1.5243</v>
      </c>
      <c r="D501" s="59">
        <v>1.5243</v>
      </c>
      <c r="E501" s="59">
        <v>1.5242</v>
      </c>
    </row>
    <row r="502" spans="1:5" ht="13.5" thickBot="1" x14ac:dyDescent="0.25">
      <c r="A502" s="49">
        <v>44727.666666666664</v>
      </c>
      <c r="B502" s="60">
        <v>1.5242</v>
      </c>
      <c r="C502" s="60">
        <v>1.5242</v>
      </c>
      <c r="D502" s="61">
        <v>1.5245</v>
      </c>
      <c r="E502" s="62">
        <v>1.5242</v>
      </c>
    </row>
    <row r="503" spans="1:5" x14ac:dyDescent="0.2">
      <c r="A503" s="178">
        <v>44728</v>
      </c>
      <c r="B503" s="57">
        <v>1.5246</v>
      </c>
      <c r="C503" s="57">
        <v>1.5246</v>
      </c>
      <c r="D503" s="57">
        <v>1.5246999999999999</v>
      </c>
      <c r="E503" s="58">
        <v>1.5246</v>
      </c>
    </row>
    <row r="504" spans="1:5" x14ac:dyDescent="0.2">
      <c r="A504" s="48">
        <v>44728.333333333336</v>
      </c>
      <c r="B504" s="59">
        <v>1.5245</v>
      </c>
      <c r="C504" s="59">
        <v>1.5246999999999999</v>
      </c>
      <c r="D504" s="59">
        <v>1.5246</v>
      </c>
      <c r="E504" s="59">
        <v>1.5246</v>
      </c>
    </row>
    <row r="505" spans="1:5" ht="13.5" thickBot="1" x14ac:dyDescent="0.25">
      <c r="A505" s="49">
        <v>44728.666666666664</v>
      </c>
      <c r="B505" s="60">
        <v>1.5242</v>
      </c>
      <c r="C505" s="60">
        <v>1.5242</v>
      </c>
      <c r="D505" s="61">
        <v>1.5242</v>
      </c>
      <c r="E505" s="62">
        <v>1.5242</v>
      </c>
    </row>
    <row r="506" spans="1:5" x14ac:dyDescent="0.2">
      <c r="A506" s="178">
        <v>44729</v>
      </c>
      <c r="B506" s="57">
        <v>1.5245</v>
      </c>
      <c r="C506" s="57">
        <v>1.5244</v>
      </c>
      <c r="D506" s="57">
        <v>1.5244</v>
      </c>
      <c r="E506" s="58">
        <v>1.5238</v>
      </c>
    </row>
    <row r="507" spans="1:5" x14ac:dyDescent="0.2">
      <c r="A507" s="48">
        <v>44729.333333333336</v>
      </c>
      <c r="B507" s="59">
        <v>1.5246</v>
      </c>
      <c r="C507" s="59">
        <v>1.5246</v>
      </c>
      <c r="D507" s="59">
        <v>1.5245</v>
      </c>
      <c r="E507" s="59">
        <v>1.5243</v>
      </c>
    </row>
    <row r="508" spans="1:5" ht="13.5" thickBot="1" x14ac:dyDescent="0.25">
      <c r="A508" s="49">
        <v>44729.666666666664</v>
      </c>
      <c r="B508" s="59">
        <v>1.5245</v>
      </c>
      <c r="C508" s="59">
        <v>1.5246999999999999</v>
      </c>
      <c r="D508" s="59">
        <v>1.5246</v>
      </c>
      <c r="E508" s="59">
        <v>1.5246</v>
      </c>
    </row>
    <row r="509" spans="1:5" x14ac:dyDescent="0.2">
      <c r="A509" s="178">
        <v>44730</v>
      </c>
      <c r="B509" s="57">
        <v>1.5242</v>
      </c>
      <c r="C509" s="57">
        <v>1.5244</v>
      </c>
      <c r="D509" s="57">
        <v>1.5244</v>
      </c>
      <c r="E509" s="58">
        <v>1.5245</v>
      </c>
    </row>
    <row r="510" spans="1:5" x14ac:dyDescent="0.2">
      <c r="A510" s="48">
        <v>44730.333333333336</v>
      </c>
      <c r="B510" s="59">
        <v>1.5246</v>
      </c>
      <c r="C510" s="59">
        <v>1.5244</v>
      </c>
      <c r="D510" s="59">
        <v>1.5242</v>
      </c>
      <c r="E510" s="59">
        <v>1.5242</v>
      </c>
    </row>
    <row r="511" spans="1:5" ht="13.5" thickBot="1" x14ac:dyDescent="0.25">
      <c r="A511" s="49">
        <v>44730.666666666664</v>
      </c>
      <c r="B511" s="59">
        <v>1.5246</v>
      </c>
      <c r="C511" s="59">
        <v>1.5246</v>
      </c>
      <c r="D511" s="59">
        <v>1.5246</v>
      </c>
      <c r="E511" s="59">
        <v>1.5246</v>
      </c>
    </row>
    <row r="512" spans="1:5" x14ac:dyDescent="0.2">
      <c r="A512" s="178">
        <v>44731</v>
      </c>
      <c r="B512" s="57">
        <v>1.5246999999999999</v>
      </c>
      <c r="C512" s="57">
        <v>1.5245</v>
      </c>
      <c r="D512" s="57">
        <v>1.5246999999999999</v>
      </c>
      <c r="E512" s="58">
        <v>1.5246</v>
      </c>
    </row>
    <row r="513" spans="1:5" x14ac:dyDescent="0.2">
      <c r="A513" s="48">
        <v>44731.333333333336</v>
      </c>
      <c r="B513" s="59">
        <v>1.5244</v>
      </c>
      <c r="C513" s="59">
        <v>1.5245</v>
      </c>
      <c r="D513" s="59">
        <v>1.5244</v>
      </c>
      <c r="E513" s="59">
        <v>1.5244</v>
      </c>
    </row>
    <row r="514" spans="1:5" ht="13.5" thickBot="1" x14ac:dyDescent="0.25">
      <c r="A514" s="49">
        <v>44731.666666666664</v>
      </c>
      <c r="B514" s="59">
        <v>1.5246</v>
      </c>
      <c r="C514" s="59">
        <v>1.5244</v>
      </c>
      <c r="D514" s="59">
        <v>1.5246</v>
      </c>
      <c r="E514" s="59">
        <v>1.5242</v>
      </c>
    </row>
    <row r="515" spans="1:5" x14ac:dyDescent="0.2">
      <c r="A515" s="178">
        <v>44732</v>
      </c>
      <c r="B515" s="57">
        <v>1.5245</v>
      </c>
      <c r="C515" s="57">
        <v>1.5246</v>
      </c>
      <c r="D515" s="57">
        <v>1.5245</v>
      </c>
      <c r="E515" s="58">
        <v>1.5245</v>
      </c>
    </row>
    <row r="516" spans="1:5" x14ac:dyDescent="0.2">
      <c r="A516" s="48">
        <v>44732.333333333336</v>
      </c>
      <c r="B516" s="59">
        <v>1.5244</v>
      </c>
      <c r="C516" s="59">
        <v>1.5246</v>
      </c>
      <c r="D516" s="59">
        <v>1.5246</v>
      </c>
      <c r="E516" s="59">
        <v>1.5245</v>
      </c>
    </row>
    <row r="517" spans="1:5" ht="13.5" thickBot="1" x14ac:dyDescent="0.25">
      <c r="A517" s="49">
        <v>44732.666666666664</v>
      </c>
      <c r="B517" s="60">
        <v>1.5242</v>
      </c>
      <c r="C517" s="60">
        <v>1.5243</v>
      </c>
      <c r="D517" s="61">
        <v>1.5243</v>
      </c>
      <c r="E517" s="62">
        <v>1.5246</v>
      </c>
    </row>
    <row r="518" spans="1:5" x14ac:dyDescent="0.2">
      <c r="A518" s="178">
        <v>44733</v>
      </c>
      <c r="B518" s="323">
        <v>1.5242</v>
      </c>
      <c r="C518" s="323">
        <v>1.5244</v>
      </c>
      <c r="D518" s="326">
        <v>1.5245</v>
      </c>
      <c r="E518" s="328">
        <v>1.5246999999999999</v>
      </c>
    </row>
    <row r="519" spans="1:5" x14ac:dyDescent="0.2">
      <c r="A519" s="48">
        <v>44733.333333333336</v>
      </c>
      <c r="B519" s="324">
        <v>1.5244</v>
      </c>
      <c r="C519" s="324">
        <v>1.5244</v>
      </c>
      <c r="D519" s="325">
        <v>1.5246</v>
      </c>
      <c r="E519" s="327">
        <v>1.5245</v>
      </c>
    </row>
    <row r="520" spans="1:5" ht="13.5" thickBot="1" x14ac:dyDescent="0.25">
      <c r="A520" s="49">
        <v>44733.666666666664</v>
      </c>
      <c r="B520" s="60">
        <v>1.5246</v>
      </c>
      <c r="C520" s="60">
        <v>1.5246</v>
      </c>
      <c r="D520" s="61">
        <v>1.5246999999999999</v>
      </c>
      <c r="E520" s="62">
        <v>1.5246</v>
      </c>
    </row>
    <row r="521" spans="1:5" x14ac:dyDescent="0.2">
      <c r="A521" s="178">
        <v>44734</v>
      </c>
      <c r="B521" s="323">
        <v>1.5249999999999999</v>
      </c>
      <c r="C521" s="323">
        <v>1.5247999999999999</v>
      </c>
      <c r="D521" s="494"/>
      <c r="E521" s="58">
        <v>1.5244</v>
      </c>
    </row>
    <row r="522" spans="1:5" x14ac:dyDescent="0.2">
      <c r="A522" s="48">
        <v>44734.333333333336</v>
      </c>
      <c r="B522" s="59">
        <v>1.5247999999999999</v>
      </c>
      <c r="C522" s="59">
        <v>1.5246999999999999</v>
      </c>
      <c r="D522" s="495"/>
      <c r="E522" s="327">
        <v>1.5249999999999999</v>
      </c>
    </row>
    <row r="523" spans="1:5" ht="13.5" thickBot="1" x14ac:dyDescent="0.25">
      <c r="A523" s="49">
        <v>44734.666666666664</v>
      </c>
      <c r="B523" s="60">
        <v>1.5248999999999999</v>
      </c>
      <c r="C523" s="60">
        <v>1.5249999999999999</v>
      </c>
      <c r="D523" s="61"/>
      <c r="E523" s="62">
        <v>1.5249999999999999</v>
      </c>
    </row>
    <row r="524" spans="1:5" x14ac:dyDescent="0.2">
      <c r="A524" s="178">
        <v>44735</v>
      </c>
      <c r="B524" s="57">
        <v>1.5246999999999999</v>
      </c>
      <c r="C524" s="57">
        <v>1.5246999999999999</v>
      </c>
      <c r="D524" s="57"/>
      <c r="E524" s="58">
        <v>1.5249999999999999</v>
      </c>
    </row>
    <row r="525" spans="1:5" x14ac:dyDescent="0.2">
      <c r="A525" s="48">
        <v>44735.333333333336</v>
      </c>
      <c r="B525" s="59">
        <v>1.5247999999999999</v>
      </c>
      <c r="C525" s="59">
        <v>1.5246999999999999</v>
      </c>
      <c r="D525" s="59"/>
      <c r="E525" s="59">
        <v>1.5249999999999999</v>
      </c>
    </row>
    <row r="526" spans="1:5" ht="13.5" thickBot="1" x14ac:dyDescent="0.25">
      <c r="A526" s="49">
        <v>44735.666666666664</v>
      </c>
      <c r="B526" s="60">
        <v>1.5244</v>
      </c>
      <c r="C526" s="60">
        <v>1.5249999999999999</v>
      </c>
      <c r="D526" s="61"/>
      <c r="E526" s="62">
        <v>1.5249999999999999</v>
      </c>
    </row>
    <row r="527" spans="1:5" x14ac:dyDescent="0.2">
      <c r="A527" s="178">
        <v>44736</v>
      </c>
      <c r="B527" s="57">
        <v>1.5247999999999999</v>
      </c>
      <c r="C527" s="57">
        <v>1.5247999999999999</v>
      </c>
      <c r="D527" s="57"/>
      <c r="E527" s="58">
        <v>1.5247999999999999</v>
      </c>
    </row>
    <row r="528" spans="1:5" x14ac:dyDescent="0.2">
      <c r="A528" s="48">
        <v>44736.333333333336</v>
      </c>
      <c r="B528" s="59">
        <v>1.5246</v>
      </c>
      <c r="C528" s="59">
        <v>1.5243</v>
      </c>
      <c r="D528" s="59"/>
      <c r="E528" s="59">
        <v>1.5244</v>
      </c>
    </row>
    <row r="529" spans="1:13" ht="13.5" thickBot="1" x14ac:dyDescent="0.25">
      <c r="A529" s="49">
        <v>44736.666666666664</v>
      </c>
      <c r="B529" s="60">
        <v>1.5248999999999999</v>
      </c>
      <c r="C529" s="60">
        <v>1.5248999999999999</v>
      </c>
      <c r="D529" s="61"/>
      <c r="E529" s="62">
        <v>1.5247999999999999</v>
      </c>
    </row>
    <row r="530" spans="1:13" x14ac:dyDescent="0.2">
      <c r="A530" s="178">
        <v>44737</v>
      </c>
      <c r="B530" s="57">
        <v>1.5249999999999999</v>
      </c>
      <c r="C530" s="57">
        <v>1.5249999999999999</v>
      </c>
      <c r="D530" s="57"/>
      <c r="E530" s="58">
        <v>1.5249999999999999</v>
      </c>
    </row>
    <row r="531" spans="1:13" x14ac:dyDescent="0.2">
      <c r="A531" s="48">
        <v>44737.333333333336</v>
      </c>
      <c r="B531" s="59">
        <v>1.5249999999999999</v>
      </c>
      <c r="C531" s="59">
        <v>1.5247999999999999</v>
      </c>
      <c r="D531" s="59"/>
      <c r="E531" s="59">
        <v>1.5244</v>
      </c>
    </row>
    <row r="532" spans="1:13" ht="13.5" thickBot="1" x14ac:dyDescent="0.25">
      <c r="A532" s="49">
        <v>44737.666666666664</v>
      </c>
      <c r="B532" s="60">
        <v>1.5249999999999999</v>
      </c>
      <c r="C532" s="60">
        <v>1.5248999999999999</v>
      </c>
      <c r="D532" s="61"/>
      <c r="E532" s="62">
        <v>1.5249999999999999</v>
      </c>
    </row>
    <row r="533" spans="1:13" x14ac:dyDescent="0.2">
      <c r="A533" s="178">
        <v>44738</v>
      </c>
      <c r="B533" s="57">
        <v>1.5248999999999999</v>
      </c>
      <c r="C533" s="57">
        <v>1.5245</v>
      </c>
      <c r="D533" s="57"/>
      <c r="E533" s="58">
        <v>1.5238</v>
      </c>
    </row>
    <row r="534" spans="1:13" x14ac:dyDescent="0.2">
      <c r="A534" s="48">
        <v>44738.333333333336</v>
      </c>
      <c r="B534" s="59">
        <v>1.5248999999999999</v>
      </c>
      <c r="C534" s="59">
        <v>1.5245</v>
      </c>
      <c r="D534" s="59"/>
      <c r="E534" s="59">
        <v>1.5238</v>
      </c>
    </row>
    <row r="535" spans="1:13" ht="13.5" thickBot="1" x14ac:dyDescent="0.25">
      <c r="A535" s="49">
        <v>44738.666666666664</v>
      </c>
      <c r="B535" s="60">
        <v>1.5249999999999999</v>
      </c>
      <c r="C535" s="60">
        <v>1.5248999999999999</v>
      </c>
      <c r="D535" s="61"/>
      <c r="E535" s="62">
        <v>1.5249999999999999</v>
      </c>
    </row>
    <row r="536" spans="1:13" x14ac:dyDescent="0.2">
      <c r="A536" s="178">
        <v>44739</v>
      </c>
      <c r="B536" s="57">
        <v>1.5248999999999999</v>
      </c>
      <c r="C536" s="57">
        <v>1.5248999999999999</v>
      </c>
      <c r="D536" s="57"/>
      <c r="E536" s="58">
        <v>1.5246</v>
      </c>
    </row>
    <row r="537" spans="1:13" x14ac:dyDescent="0.2">
      <c r="A537" s="48">
        <v>44739.333333333336</v>
      </c>
      <c r="B537" s="59">
        <v>1.5248999999999999</v>
      </c>
      <c r="C537" s="59">
        <v>1.5248999999999999</v>
      </c>
      <c r="D537" s="59"/>
      <c r="E537" s="59">
        <v>1.5246999999999999</v>
      </c>
    </row>
    <row r="538" spans="1:13" ht="13.5" thickBot="1" x14ac:dyDescent="0.25">
      <c r="A538" s="49">
        <v>44739.666666666664</v>
      </c>
      <c r="B538" s="60">
        <v>1.5248999999999999</v>
      </c>
      <c r="C538" s="60">
        <v>1.5247999999999999</v>
      </c>
      <c r="D538" s="61">
        <v>1.5246</v>
      </c>
      <c r="E538" s="62">
        <v>1.5246999999999999</v>
      </c>
    </row>
    <row r="539" spans="1:13" x14ac:dyDescent="0.2">
      <c r="A539" s="178">
        <v>44740</v>
      </c>
      <c r="B539" s="57">
        <v>1.5244</v>
      </c>
      <c r="C539" s="57">
        <v>1.5246</v>
      </c>
      <c r="D539" s="57">
        <v>1.5246999999999999</v>
      </c>
      <c r="E539" s="58">
        <v>1.5246999999999999</v>
      </c>
    </row>
    <row r="540" spans="1:13" x14ac:dyDescent="0.2">
      <c r="A540" s="48">
        <v>44740.333333333336</v>
      </c>
      <c r="B540" s="59">
        <v>1.5246999999999999</v>
      </c>
      <c r="C540" s="59">
        <v>1.5246</v>
      </c>
      <c r="D540" s="59">
        <v>1.5246999999999999</v>
      </c>
      <c r="E540" s="59">
        <v>1.5246999999999999</v>
      </c>
    </row>
    <row r="541" spans="1:13" ht="13.5" thickBot="1" x14ac:dyDescent="0.25">
      <c r="A541" s="49">
        <v>44740.666666666664</v>
      </c>
      <c r="B541" s="60">
        <v>1.5244</v>
      </c>
      <c r="C541" s="60">
        <v>1.5244</v>
      </c>
      <c r="D541" s="61">
        <v>1.5246</v>
      </c>
      <c r="E541" s="62">
        <v>1.5245</v>
      </c>
    </row>
    <row r="542" spans="1:13" x14ac:dyDescent="0.2">
      <c r="A542" s="178">
        <v>44741</v>
      </c>
      <c r="B542" s="57">
        <v>1.5246999999999999</v>
      </c>
      <c r="C542" s="57">
        <v>1.5246999999999999</v>
      </c>
      <c r="D542" s="57">
        <v>1.5246999999999999</v>
      </c>
      <c r="E542" s="58">
        <v>1.5246999999999999</v>
      </c>
    </row>
    <row r="543" spans="1:13" x14ac:dyDescent="0.2">
      <c r="A543" s="48">
        <v>44741.333333333336</v>
      </c>
      <c r="B543" s="59">
        <v>1.5243</v>
      </c>
      <c r="C543" s="59">
        <v>1.5242</v>
      </c>
      <c r="D543" s="59">
        <v>1.5246</v>
      </c>
      <c r="E543" s="59">
        <v>1.5245</v>
      </c>
    </row>
    <row r="544" spans="1:13" s="27" customFormat="1" ht="13.5" thickBot="1" x14ac:dyDescent="0.25">
      <c r="A544" s="49">
        <v>44741.666666666664</v>
      </c>
      <c r="B544" s="59">
        <v>1.5246999999999999</v>
      </c>
      <c r="C544" s="59">
        <v>1.5246</v>
      </c>
      <c r="D544" s="59">
        <v>1.5246999999999999</v>
      </c>
      <c r="E544" s="59">
        <v>1.5246999999999999</v>
      </c>
      <c r="F544" s="23"/>
      <c r="G544" s="23"/>
      <c r="H544" s="23"/>
      <c r="I544" s="26"/>
      <c r="J544" s="26"/>
      <c r="K544" s="29"/>
      <c r="L544" s="30"/>
      <c r="M544" s="30"/>
    </row>
    <row r="545" spans="1:5" x14ac:dyDescent="0.2">
      <c r="A545" s="178">
        <v>44742</v>
      </c>
      <c r="B545" s="57">
        <v>1.5246</v>
      </c>
      <c r="C545" s="57">
        <v>1.5246999999999999</v>
      </c>
      <c r="D545" s="57">
        <v>1.5246999999999999</v>
      </c>
      <c r="E545" s="58">
        <v>1.5246</v>
      </c>
    </row>
    <row r="546" spans="1:5" x14ac:dyDescent="0.2">
      <c r="A546" s="48">
        <v>44742.333333333336</v>
      </c>
      <c r="B546" s="59">
        <v>1.5245</v>
      </c>
      <c r="C546" s="59">
        <v>1.5246</v>
      </c>
      <c r="D546" s="59">
        <v>1.5246999999999999</v>
      </c>
      <c r="E546" s="59">
        <v>1.5246</v>
      </c>
    </row>
    <row r="547" spans="1:5" ht="13.5" thickBot="1" x14ac:dyDescent="0.25">
      <c r="A547" s="49">
        <v>44742.666666666664</v>
      </c>
      <c r="B547" s="59">
        <v>1.5246</v>
      </c>
      <c r="C547" s="59">
        <v>1.5246</v>
      </c>
      <c r="D547" s="59">
        <v>1.5244</v>
      </c>
      <c r="E547" s="59">
        <v>1.5245</v>
      </c>
    </row>
    <row r="548" spans="1:5" x14ac:dyDescent="0.2">
      <c r="A548" s="178">
        <v>44743</v>
      </c>
      <c r="B548" s="57">
        <v>1.5246</v>
      </c>
      <c r="C548" s="57">
        <v>1.5247999999999999</v>
      </c>
      <c r="D548" s="57">
        <v>1.5247999999999999</v>
      </c>
      <c r="E548" s="58">
        <v>1.5245</v>
      </c>
    </row>
    <row r="549" spans="1:5" x14ac:dyDescent="0.2">
      <c r="A549" s="48">
        <v>44743.333333333336</v>
      </c>
      <c r="B549" s="59">
        <v>1.5246</v>
      </c>
      <c r="C549" s="59">
        <v>1.5246</v>
      </c>
      <c r="D549" s="59">
        <v>1.5246999999999999</v>
      </c>
      <c r="E549" s="59">
        <v>1.5246999999999999</v>
      </c>
    </row>
    <row r="550" spans="1:5" ht="13.5" thickBot="1" x14ac:dyDescent="0.25">
      <c r="A550" s="49">
        <v>44743.666666666664</v>
      </c>
      <c r="B550" s="59">
        <v>1.5244</v>
      </c>
      <c r="C550" s="59">
        <v>1.5246999999999999</v>
      </c>
      <c r="D550" s="59">
        <v>1.5245</v>
      </c>
      <c r="E550" s="59">
        <v>1.5246999999999999</v>
      </c>
    </row>
    <row r="551" spans="1:5" x14ac:dyDescent="0.2">
      <c r="A551" s="178">
        <v>44744</v>
      </c>
      <c r="B551" s="57">
        <v>1.5245</v>
      </c>
      <c r="C551" s="57">
        <v>1.5244</v>
      </c>
      <c r="D551" s="57">
        <v>1.5244</v>
      </c>
      <c r="E551" s="58">
        <v>1.5245</v>
      </c>
    </row>
    <row r="552" spans="1:5" x14ac:dyDescent="0.2">
      <c r="A552" s="48">
        <v>44744.333333333336</v>
      </c>
      <c r="B552" s="59">
        <v>1.5246</v>
      </c>
      <c r="C552" s="59">
        <v>1.5246999999999999</v>
      </c>
      <c r="D552" s="59">
        <v>1.5246</v>
      </c>
      <c r="E552" s="59">
        <v>1.5246999999999999</v>
      </c>
    </row>
    <row r="553" spans="1:5" ht="13.5" thickBot="1" x14ac:dyDescent="0.25">
      <c r="A553" s="49">
        <v>44744.666666666664</v>
      </c>
      <c r="B553" s="60">
        <v>1.5246</v>
      </c>
      <c r="C553" s="60">
        <v>1.5246999999999999</v>
      </c>
      <c r="D553" s="61">
        <v>1.5246</v>
      </c>
      <c r="E553" s="62">
        <v>1.5245</v>
      </c>
    </row>
    <row r="554" spans="1:5" ht="13.5" thickBot="1" x14ac:dyDescent="0.25">
      <c r="A554" s="178">
        <v>44745</v>
      </c>
      <c r="B554" s="57">
        <v>1.5241</v>
      </c>
      <c r="C554" s="57">
        <v>1.5245</v>
      </c>
      <c r="D554" s="57">
        <v>1.5246</v>
      </c>
      <c r="E554" s="58">
        <v>1.5244</v>
      </c>
    </row>
    <row r="555" spans="1:5" x14ac:dyDescent="0.2">
      <c r="A555" s="48">
        <v>44745.333333333336</v>
      </c>
      <c r="B555" s="57">
        <v>1.5246</v>
      </c>
      <c r="C555" s="57">
        <v>1.5246999999999999</v>
      </c>
      <c r="D555" s="57">
        <v>1.5246</v>
      </c>
      <c r="E555" s="58">
        <v>1.5245</v>
      </c>
    </row>
    <row r="556" spans="1:5" ht="13.5" thickBot="1" x14ac:dyDescent="0.25">
      <c r="A556" s="49">
        <v>44745.666666666664</v>
      </c>
      <c r="B556" s="60">
        <v>1.5246</v>
      </c>
      <c r="C556" s="60">
        <v>1.5246999999999999</v>
      </c>
      <c r="D556" s="61">
        <v>1.5246999999999999</v>
      </c>
      <c r="E556" s="62">
        <v>1.5246999999999999</v>
      </c>
    </row>
    <row r="557" spans="1:5" ht="13.5" thickBot="1" x14ac:dyDescent="0.25">
      <c r="A557" s="178">
        <v>44746</v>
      </c>
      <c r="B557" s="57">
        <v>1.5245</v>
      </c>
      <c r="C557" s="57">
        <v>1.5246</v>
      </c>
      <c r="D557" s="57">
        <v>1.5246999999999999</v>
      </c>
      <c r="E557" s="58">
        <v>1.5246</v>
      </c>
    </row>
    <row r="558" spans="1:5" x14ac:dyDescent="0.2">
      <c r="A558" s="48">
        <v>44746.333333333336</v>
      </c>
      <c r="B558" s="57">
        <v>1.5246</v>
      </c>
      <c r="C558" s="57">
        <v>1.5246</v>
      </c>
      <c r="D558" s="57">
        <v>1.5243</v>
      </c>
      <c r="E558" s="58">
        <v>1.5246</v>
      </c>
    </row>
    <row r="559" spans="1:5" ht="13.5" thickBot="1" x14ac:dyDescent="0.25">
      <c r="A559" s="49">
        <v>44746.666666666664</v>
      </c>
      <c r="B559" s="60">
        <v>1.5246</v>
      </c>
      <c r="C559" s="60">
        <v>1.5246</v>
      </c>
      <c r="D559" s="61">
        <v>1.5246</v>
      </c>
      <c r="E559" s="62">
        <v>1.5241</v>
      </c>
    </row>
    <row r="560" spans="1:5" ht="13.5" thickBot="1" x14ac:dyDescent="0.25">
      <c r="A560" s="178">
        <v>44747</v>
      </c>
      <c r="B560" s="57">
        <v>1.5246999999999999</v>
      </c>
      <c r="C560" s="57">
        <v>1.5246</v>
      </c>
      <c r="D560" s="57">
        <v>1.5246999999999999</v>
      </c>
      <c r="E560" s="58">
        <v>1.5246999999999999</v>
      </c>
    </row>
    <row r="561" spans="1:5" x14ac:dyDescent="0.2">
      <c r="A561" s="48">
        <v>44747.333333333336</v>
      </c>
      <c r="B561" s="507">
        <v>1.5246999999999999</v>
      </c>
      <c r="C561" s="507">
        <v>1.5246999999999999</v>
      </c>
      <c r="D561" s="507">
        <v>1.5246999999999999</v>
      </c>
      <c r="E561" s="508">
        <v>1.5246999999999999</v>
      </c>
    </row>
    <row r="562" spans="1:5" ht="13.5" thickBot="1" x14ac:dyDescent="0.25">
      <c r="A562" s="49">
        <v>44747.666666666664</v>
      </c>
      <c r="B562" s="60">
        <v>1.5246999999999999</v>
      </c>
      <c r="C562" s="60">
        <v>1.5246999999999999</v>
      </c>
      <c r="D562" s="61">
        <v>1.5246999999999999</v>
      </c>
      <c r="E562" s="62">
        <v>1.5246</v>
      </c>
    </row>
    <row r="563" spans="1:5" x14ac:dyDescent="0.2">
      <c r="A563" s="178">
        <v>44748</v>
      </c>
      <c r="B563" s="530">
        <v>1.5241</v>
      </c>
      <c r="C563" s="530">
        <v>1.5242</v>
      </c>
      <c r="D563" s="530">
        <v>1.5242</v>
      </c>
      <c r="E563" s="531">
        <v>1.5244</v>
      </c>
    </row>
    <row r="564" spans="1:5" x14ac:dyDescent="0.2">
      <c r="A564" s="48">
        <v>44748.333333333336</v>
      </c>
      <c r="B564" s="59">
        <v>1.5242</v>
      </c>
      <c r="C564" s="59">
        <v>1.5244</v>
      </c>
      <c r="D564" s="59">
        <v>1.5243</v>
      </c>
      <c r="E564" s="59">
        <v>1.5245</v>
      </c>
    </row>
    <row r="565" spans="1:5" ht="13.5" thickBot="1" x14ac:dyDescent="0.25">
      <c r="A565" s="49">
        <v>44748.666666666664</v>
      </c>
      <c r="B565" s="60">
        <v>1.5246999999999999</v>
      </c>
      <c r="C565" s="60">
        <v>1.5246</v>
      </c>
      <c r="D565" s="61">
        <v>1.5246999999999999</v>
      </c>
      <c r="E565" s="62">
        <v>1.5246</v>
      </c>
    </row>
    <row r="566" spans="1:5" ht="13.5" thickBot="1" x14ac:dyDescent="0.25">
      <c r="A566" s="178">
        <v>44749</v>
      </c>
      <c r="B566" s="60">
        <v>1.5244</v>
      </c>
      <c r="C566" s="60">
        <v>1.5244</v>
      </c>
      <c r="D566" s="61">
        <v>1.5244</v>
      </c>
      <c r="E566" s="62">
        <v>1.5246</v>
      </c>
    </row>
    <row r="567" spans="1:5" x14ac:dyDescent="0.2">
      <c r="A567" s="48">
        <v>44749.333333333336</v>
      </c>
      <c r="B567" s="59">
        <v>1.5246</v>
      </c>
      <c r="C567" s="59">
        <v>1.5245</v>
      </c>
      <c r="D567" s="59">
        <v>1.5245</v>
      </c>
      <c r="E567" s="59">
        <v>1.5245</v>
      </c>
    </row>
    <row r="568" spans="1:5" ht="13.5" thickBot="1" x14ac:dyDescent="0.25">
      <c r="A568" s="49">
        <v>44749.666666666664</v>
      </c>
      <c r="B568" s="60">
        <v>1.5246999999999999</v>
      </c>
      <c r="C568" s="60">
        <v>1.5246</v>
      </c>
      <c r="D568" s="61">
        <v>1.5246999999999999</v>
      </c>
      <c r="E568" s="62">
        <v>1.5246</v>
      </c>
    </row>
    <row r="569" spans="1:5" ht="13.5" thickBot="1" x14ac:dyDescent="0.25">
      <c r="A569" s="178">
        <v>44750</v>
      </c>
      <c r="B569" s="60">
        <v>1.5246</v>
      </c>
      <c r="C569" s="60">
        <v>1.5246</v>
      </c>
      <c r="D569" s="61">
        <v>1.5246999999999999</v>
      </c>
      <c r="E569" s="62">
        <v>1.5246</v>
      </c>
    </row>
    <row r="570" spans="1:5" x14ac:dyDescent="0.2">
      <c r="A570" s="48">
        <v>44750.333333333336</v>
      </c>
      <c r="B570" s="59">
        <v>1.5246</v>
      </c>
      <c r="C570" s="59">
        <v>1.5244</v>
      </c>
      <c r="D570" s="59">
        <v>1.5246</v>
      </c>
      <c r="E570" s="59">
        <v>1.5244</v>
      </c>
    </row>
    <row r="571" spans="1:5" ht="13.5" thickBot="1" x14ac:dyDescent="0.25">
      <c r="A571" s="49">
        <v>44750.666666666664</v>
      </c>
      <c r="B571" s="539">
        <v>1.5246999999999999</v>
      </c>
      <c r="C571" s="539">
        <v>1.5246</v>
      </c>
      <c r="D571" s="540">
        <v>1.5244</v>
      </c>
      <c r="E571" s="541">
        <v>1.5241</v>
      </c>
    </row>
    <row r="572" spans="1:5" x14ac:dyDescent="0.2">
      <c r="A572" s="178">
        <v>44751</v>
      </c>
      <c r="B572" s="416">
        <v>1.5244</v>
      </c>
      <c r="C572" s="416">
        <v>1.5243</v>
      </c>
      <c r="D572" s="326">
        <v>1.5244</v>
      </c>
      <c r="E572" s="409">
        <v>1.5244</v>
      </c>
    </row>
    <row r="573" spans="1:5" x14ac:dyDescent="0.2">
      <c r="A573" s="48">
        <v>44751.333333333336</v>
      </c>
      <c r="B573" s="325">
        <v>1.5244</v>
      </c>
      <c r="C573" s="325">
        <v>1.5244</v>
      </c>
      <c r="D573" s="325">
        <v>1.5243</v>
      </c>
      <c r="E573" s="325">
        <v>1.5241</v>
      </c>
    </row>
    <row r="574" spans="1:5" ht="13.5" thickBot="1" x14ac:dyDescent="0.25">
      <c r="A574" s="49">
        <v>44751.666666666664</v>
      </c>
      <c r="B574" s="539">
        <v>1.5244</v>
      </c>
      <c r="C574" s="539">
        <v>1.5244</v>
      </c>
      <c r="D574" s="540">
        <v>1.5244</v>
      </c>
      <c r="E574" s="541">
        <v>1.5244</v>
      </c>
    </row>
    <row r="575" spans="1:5" x14ac:dyDescent="0.2">
      <c r="A575" s="178">
        <v>44752</v>
      </c>
      <c r="B575" s="530">
        <v>1.5244</v>
      </c>
      <c r="C575" s="530">
        <v>1.5241</v>
      </c>
      <c r="D575" s="530">
        <v>1.5241</v>
      </c>
      <c r="E575" s="531">
        <v>1.5241</v>
      </c>
    </row>
    <row r="576" spans="1:5" x14ac:dyDescent="0.2">
      <c r="A576" s="48">
        <v>44752.333333333336</v>
      </c>
      <c r="B576" s="59">
        <v>1.5244</v>
      </c>
      <c r="C576" s="59">
        <v>1.5245</v>
      </c>
      <c r="D576" s="59">
        <v>1.5245</v>
      </c>
      <c r="E576" s="59">
        <v>1.5246</v>
      </c>
    </row>
    <row r="577" spans="1:6" ht="13.5" thickBot="1" x14ac:dyDescent="0.25">
      <c r="A577" s="49">
        <v>44752.666666666664</v>
      </c>
      <c r="B577" s="551">
        <v>1.524</v>
      </c>
      <c r="C577" s="551">
        <v>1.5233000000000001</v>
      </c>
      <c r="D577" s="61"/>
      <c r="E577" s="552">
        <v>1.5228999999999999</v>
      </c>
    </row>
    <row r="578" spans="1:6" x14ac:dyDescent="0.2">
      <c r="A578" s="178">
        <v>44753</v>
      </c>
      <c r="B578" s="530">
        <v>1.5245</v>
      </c>
      <c r="C578" s="530">
        <v>1.5248999999999999</v>
      </c>
      <c r="D578" s="59"/>
      <c r="E578" s="531">
        <v>1.5247999999999999</v>
      </c>
    </row>
    <row r="579" spans="1:6" x14ac:dyDescent="0.2">
      <c r="A579" s="48">
        <v>44753.333333333336</v>
      </c>
      <c r="B579" s="59">
        <v>1.5247999999999999</v>
      </c>
      <c r="C579" s="59">
        <v>1.5249999999999999</v>
      </c>
      <c r="D579" s="59"/>
      <c r="E579" s="59">
        <v>1.5248999999999999</v>
      </c>
      <c r="F579" s="5">
        <v>1.524</v>
      </c>
    </row>
    <row r="580" spans="1:6" ht="13.5" thickBot="1" x14ac:dyDescent="0.25">
      <c r="A580" s="49">
        <v>44753.666666666664</v>
      </c>
      <c r="B580" s="551">
        <v>1.5244</v>
      </c>
      <c r="C580" s="551">
        <v>1.5246</v>
      </c>
      <c r="D580" s="59"/>
      <c r="E580" s="552">
        <v>1.5242</v>
      </c>
    </row>
    <row r="581" spans="1:6" x14ac:dyDescent="0.2">
      <c r="A581" s="178">
        <v>44754</v>
      </c>
      <c r="B581" s="530">
        <v>1.5247999999999999</v>
      </c>
      <c r="C581" s="530">
        <v>1.5248999999999999</v>
      </c>
      <c r="D581" s="59"/>
      <c r="E581" s="531">
        <v>1.5246</v>
      </c>
    </row>
    <row r="582" spans="1:6" x14ac:dyDescent="0.2">
      <c r="A582" s="48">
        <v>44754.333333333336</v>
      </c>
      <c r="B582" s="567">
        <v>1.5244</v>
      </c>
      <c r="C582" s="567">
        <v>1.5244</v>
      </c>
      <c r="D582" s="567"/>
      <c r="E582" s="567">
        <v>1.5246999999999999</v>
      </c>
    </row>
    <row r="583" spans="1:6" ht="13.5" thickBot="1" x14ac:dyDescent="0.25">
      <c r="A583" s="49">
        <v>44754.666666666664</v>
      </c>
      <c r="B583" s="567">
        <v>1.5247999999999999</v>
      </c>
      <c r="C583" s="567">
        <v>1.5249999999999999</v>
      </c>
      <c r="D583" s="567"/>
      <c r="E583" s="567">
        <v>1.5248999999999999</v>
      </c>
    </row>
    <row r="584" spans="1:6" x14ac:dyDescent="0.2">
      <c r="A584" s="178">
        <v>44755</v>
      </c>
      <c r="B584" s="530">
        <v>1.5245</v>
      </c>
      <c r="C584" s="530">
        <v>1.5246</v>
      </c>
      <c r="D584" s="57"/>
      <c r="E584" s="531">
        <v>1.5248999999999999</v>
      </c>
    </row>
    <row r="585" spans="1:6" x14ac:dyDescent="0.2">
      <c r="A585" s="48">
        <v>44755.333333333336</v>
      </c>
      <c r="B585" s="567">
        <v>1.5249999999999999</v>
      </c>
      <c r="C585" s="567">
        <v>1.5248999999999999</v>
      </c>
      <c r="D585" s="567"/>
      <c r="E585" s="567">
        <v>1.5244</v>
      </c>
    </row>
    <row r="586" spans="1:6" ht="13.5" thickBot="1" x14ac:dyDescent="0.25">
      <c r="A586" s="49">
        <v>44755.666666666664</v>
      </c>
      <c r="B586" s="551">
        <v>1.5248999999999999</v>
      </c>
      <c r="C586" s="551">
        <v>1.5248999999999999</v>
      </c>
      <c r="D586" s="325"/>
      <c r="E586" s="552">
        <v>1.5242</v>
      </c>
    </row>
    <row r="587" spans="1:6" x14ac:dyDescent="0.2">
      <c r="A587" s="178">
        <v>44756</v>
      </c>
      <c r="B587" s="530">
        <v>1.5247999999999999</v>
      </c>
      <c r="C587" s="530">
        <v>1.5248999999999999</v>
      </c>
      <c r="D587" s="323"/>
      <c r="E587" s="531">
        <v>1.5244</v>
      </c>
    </row>
    <row r="588" spans="1:6" x14ac:dyDescent="0.2">
      <c r="A588" s="48">
        <v>44756.333333333336</v>
      </c>
      <c r="B588" s="567">
        <v>1.5247999999999999</v>
      </c>
      <c r="C588" s="567">
        <v>1.5247999999999999</v>
      </c>
      <c r="D588" s="567"/>
      <c r="E588" s="567">
        <v>1.5248999999999999</v>
      </c>
    </row>
    <row r="589" spans="1:6" ht="13.5" thickBot="1" x14ac:dyDescent="0.25">
      <c r="A589" s="49">
        <v>44756.666666666664</v>
      </c>
      <c r="B589" s="551">
        <v>1.5248999999999999</v>
      </c>
      <c r="C589" s="551">
        <v>1.5247999999999999</v>
      </c>
      <c r="D589" s="540"/>
      <c r="E589" s="552">
        <v>1.5249999999999999</v>
      </c>
    </row>
    <row r="590" spans="1:6" x14ac:dyDescent="0.2">
      <c r="A590" s="178">
        <v>44757</v>
      </c>
      <c r="B590" s="530">
        <v>1.5246</v>
      </c>
      <c r="C590" s="530">
        <v>1.5246</v>
      </c>
      <c r="D590" s="323"/>
      <c r="E590" s="531">
        <v>1.5246999999999999</v>
      </c>
    </row>
    <row r="591" spans="1:6" x14ac:dyDescent="0.2">
      <c r="A591" s="48">
        <v>44757.333333333336</v>
      </c>
      <c r="B591" s="567">
        <v>1.5249999999999999</v>
      </c>
      <c r="C591" s="567">
        <v>1.5248999999999999</v>
      </c>
      <c r="D591" s="567"/>
      <c r="E591" s="567">
        <v>1.5249999999999999</v>
      </c>
    </row>
    <row r="592" spans="1:6" ht="13.5" thickBot="1" x14ac:dyDescent="0.25">
      <c r="A592" s="49">
        <v>44757.666666666664</v>
      </c>
      <c r="B592" s="551">
        <v>1.5249999999999999</v>
      </c>
      <c r="C592" s="551">
        <v>1.5249999999999999</v>
      </c>
      <c r="D592" s="540">
        <v>1.5248999999999999</v>
      </c>
      <c r="E592" s="552">
        <v>1.5248999999999999</v>
      </c>
    </row>
    <row r="593" spans="1:5" x14ac:dyDescent="0.2">
      <c r="A593" s="178">
        <v>44758</v>
      </c>
      <c r="B593" s="323">
        <v>1.5246999999999999</v>
      </c>
      <c r="C593" s="326">
        <v>1.5247999999999999</v>
      </c>
      <c r="D593" s="323">
        <v>1.5246999999999999</v>
      </c>
      <c r="E593" s="397">
        <v>1.5245</v>
      </c>
    </row>
    <row r="594" spans="1:5" x14ac:dyDescent="0.2">
      <c r="A594" s="48">
        <v>44758.333333333336</v>
      </c>
      <c r="B594" s="324">
        <v>1.5246999999999999</v>
      </c>
      <c r="C594" s="325">
        <v>1.5246999999999999</v>
      </c>
      <c r="D594" s="324">
        <v>1.5246999999999999</v>
      </c>
      <c r="E594" s="398">
        <v>1.5246</v>
      </c>
    </row>
    <row r="595" spans="1:5" ht="13.5" thickBot="1" x14ac:dyDescent="0.25">
      <c r="A595" s="49">
        <v>44758.666666666664</v>
      </c>
      <c r="B595" s="551">
        <v>1.5246999999999999</v>
      </c>
      <c r="C595" s="551">
        <v>1.5246</v>
      </c>
      <c r="D595" s="540">
        <v>1.5246</v>
      </c>
      <c r="E595" s="552">
        <v>1.5246</v>
      </c>
    </row>
    <row r="596" spans="1:5" x14ac:dyDescent="0.2">
      <c r="A596" s="178">
        <v>44759</v>
      </c>
      <c r="B596" s="323">
        <v>1.5246</v>
      </c>
      <c r="C596" s="323">
        <v>1.5246</v>
      </c>
      <c r="D596" s="326">
        <v>1.5246</v>
      </c>
      <c r="E596" s="328">
        <v>1.5246</v>
      </c>
    </row>
    <row r="597" spans="1:5" x14ac:dyDescent="0.2">
      <c r="A597" s="48">
        <v>44759.333333333336</v>
      </c>
      <c r="B597" s="324">
        <v>1.5246999999999999</v>
      </c>
      <c r="C597" s="324">
        <v>1.5245</v>
      </c>
      <c r="D597" s="325">
        <v>1.5246999999999999</v>
      </c>
      <c r="E597" s="327">
        <v>1.5245</v>
      </c>
    </row>
    <row r="598" spans="1:5" ht="13.5" thickBot="1" x14ac:dyDescent="0.25">
      <c r="A598" s="49">
        <v>44759.666666666664</v>
      </c>
      <c r="B598" s="551">
        <v>1.5246</v>
      </c>
      <c r="C598" s="551">
        <v>1.5246</v>
      </c>
      <c r="D598" s="540">
        <v>1.5246</v>
      </c>
      <c r="E598" s="552">
        <v>1.5246</v>
      </c>
    </row>
    <row r="599" spans="1:5" x14ac:dyDescent="0.2">
      <c r="A599" s="178">
        <v>44760</v>
      </c>
      <c r="B599" s="530">
        <v>1.5246</v>
      </c>
      <c r="C599" s="530">
        <v>1.5246</v>
      </c>
      <c r="D599" s="530">
        <v>1.5244</v>
      </c>
      <c r="E599" s="531">
        <v>1.5245</v>
      </c>
    </row>
    <row r="600" spans="1:5" x14ac:dyDescent="0.2">
      <c r="A600" s="48">
        <v>44760.333333333336</v>
      </c>
      <c r="B600" s="567">
        <v>1.5245</v>
      </c>
      <c r="C600" s="567">
        <v>1.5246</v>
      </c>
      <c r="D600" s="567">
        <v>1.5244</v>
      </c>
      <c r="E600" s="567">
        <v>1.524</v>
      </c>
    </row>
    <row r="601" spans="1:5" ht="13.5" thickBot="1" x14ac:dyDescent="0.25">
      <c r="A601" s="49">
        <v>44760.666666666664</v>
      </c>
      <c r="B601" s="551">
        <v>1.5245</v>
      </c>
      <c r="C601" s="551">
        <v>1.5246</v>
      </c>
      <c r="D601" s="540">
        <v>1.5245</v>
      </c>
      <c r="E601" s="552">
        <v>1.5245</v>
      </c>
    </row>
    <row r="602" spans="1:5" x14ac:dyDescent="0.2">
      <c r="A602" s="178">
        <v>44761</v>
      </c>
      <c r="B602" s="416">
        <v>1.524</v>
      </c>
      <c r="C602" s="416">
        <v>1.5241</v>
      </c>
      <c r="D602" s="326">
        <v>1.524</v>
      </c>
      <c r="E602" s="409">
        <v>1.524</v>
      </c>
    </row>
    <row r="603" spans="1:5" x14ac:dyDescent="0.2">
      <c r="A603" s="48">
        <v>44761.333333333336</v>
      </c>
      <c r="B603" s="567">
        <v>1.5245</v>
      </c>
      <c r="C603" s="567">
        <v>1.5242</v>
      </c>
      <c r="D603" s="567">
        <v>1.5246</v>
      </c>
      <c r="E603" s="567">
        <v>1.5244</v>
      </c>
    </row>
    <row r="604" spans="1:5" ht="13.5" thickBot="1" x14ac:dyDescent="0.25">
      <c r="A604" s="49">
        <v>44761.666666666664</v>
      </c>
      <c r="B604" s="551">
        <v>1.5245</v>
      </c>
      <c r="C604" s="551">
        <v>1.5245</v>
      </c>
      <c r="D604" s="540">
        <v>1.5244</v>
      </c>
      <c r="E604" s="552">
        <v>1.5243</v>
      </c>
    </row>
    <row r="605" spans="1:5" x14ac:dyDescent="0.2">
      <c r="A605" s="178">
        <v>44762</v>
      </c>
      <c r="B605" s="408">
        <v>1.5246</v>
      </c>
      <c r="C605" s="408">
        <v>1.5244</v>
      </c>
      <c r="D605" s="418">
        <v>1.5245</v>
      </c>
      <c r="E605" s="414">
        <v>1.5245</v>
      </c>
    </row>
    <row r="606" spans="1:5" x14ac:dyDescent="0.2">
      <c r="A606" s="48">
        <v>44762.333333333336</v>
      </c>
      <c r="B606" s="567">
        <v>1.5246</v>
      </c>
      <c r="C606" s="567">
        <v>1.5242</v>
      </c>
      <c r="D606" s="567">
        <v>1.5245</v>
      </c>
      <c r="E606" s="567">
        <v>1.5243</v>
      </c>
    </row>
    <row r="607" spans="1:5" ht="13.5" thickBot="1" x14ac:dyDescent="0.25">
      <c r="A607" s="49">
        <v>44762.666666666664</v>
      </c>
      <c r="B607" s="551">
        <v>1.5243</v>
      </c>
      <c r="C607" s="551">
        <v>1.5243</v>
      </c>
      <c r="D607" s="540">
        <v>1.5242</v>
      </c>
      <c r="E607" s="552">
        <v>1.5243</v>
      </c>
    </row>
    <row r="608" spans="1:5" x14ac:dyDescent="0.2">
      <c r="A608" s="178">
        <v>44763</v>
      </c>
      <c r="B608" s="416">
        <v>1.5244</v>
      </c>
      <c r="C608" s="583">
        <v>1.5243</v>
      </c>
      <c r="D608" s="585">
        <v>1.5242</v>
      </c>
      <c r="E608" s="584">
        <v>1.5244</v>
      </c>
    </row>
    <row r="609" spans="1:5" x14ac:dyDescent="0.2">
      <c r="A609" s="48">
        <v>44763.333333333336</v>
      </c>
      <c r="B609" s="567">
        <v>1.5246999999999999</v>
      </c>
      <c r="C609" s="567">
        <v>1.5246999999999999</v>
      </c>
      <c r="D609" s="567">
        <v>1.5246999999999999</v>
      </c>
      <c r="E609" s="567">
        <v>1.5244</v>
      </c>
    </row>
    <row r="610" spans="1:5" ht="13.5" thickBot="1" x14ac:dyDescent="0.25">
      <c r="A610" s="49">
        <v>44763.666666666664</v>
      </c>
      <c r="B610" s="551">
        <v>1.5246999999999999</v>
      </c>
      <c r="C610" s="551">
        <v>1.5244</v>
      </c>
      <c r="D610" s="540">
        <v>1.5245</v>
      </c>
      <c r="E610" s="552">
        <v>1.5244</v>
      </c>
    </row>
    <row r="611" spans="1:5" x14ac:dyDescent="0.2">
      <c r="A611" s="178">
        <v>44764</v>
      </c>
      <c r="B611" s="530">
        <v>1.5243</v>
      </c>
      <c r="C611" s="530">
        <v>1.5243</v>
      </c>
      <c r="D611" s="530">
        <v>1.5243</v>
      </c>
      <c r="E611" s="531">
        <v>1.5243</v>
      </c>
    </row>
    <row r="612" spans="1:5" x14ac:dyDescent="0.2">
      <c r="A612" s="48">
        <v>44764.333333333336</v>
      </c>
      <c r="B612" s="567">
        <v>1.5245</v>
      </c>
      <c r="C612" s="567">
        <v>1.5244</v>
      </c>
      <c r="D612" s="567">
        <v>1.5246</v>
      </c>
      <c r="E612" s="567">
        <v>1.5246999999999999</v>
      </c>
    </row>
    <row r="613" spans="1:5" ht="13.5" thickBot="1" x14ac:dyDescent="0.25">
      <c r="A613" s="49">
        <v>44764.666666666664</v>
      </c>
      <c r="B613" s="551">
        <v>1.5244</v>
      </c>
      <c r="C613" s="551">
        <v>1.5245</v>
      </c>
      <c r="D613" s="540">
        <v>1.5244</v>
      </c>
      <c r="E613" s="552">
        <v>1.5244</v>
      </c>
    </row>
    <row r="614" spans="1:5" x14ac:dyDescent="0.2">
      <c r="A614" s="178">
        <v>44765</v>
      </c>
      <c r="B614" s="530">
        <v>1.5244</v>
      </c>
      <c r="C614" s="530">
        <v>1.5245</v>
      </c>
      <c r="D614" s="530">
        <v>1.5242</v>
      </c>
      <c r="E614" s="531">
        <v>1.5243</v>
      </c>
    </row>
    <row r="615" spans="1:5" x14ac:dyDescent="0.2">
      <c r="A615" s="48">
        <v>44765.333333333336</v>
      </c>
      <c r="B615" s="567">
        <v>1.5245</v>
      </c>
      <c r="C615" s="567">
        <v>1.5242</v>
      </c>
      <c r="D615" s="567">
        <v>1.5241</v>
      </c>
      <c r="E615" s="567">
        <v>1.5242</v>
      </c>
    </row>
    <row r="616" spans="1:5" ht="13.5" thickBot="1" x14ac:dyDescent="0.25">
      <c r="A616" s="49">
        <v>44765.666666666664</v>
      </c>
      <c r="B616" s="567">
        <v>1.5245</v>
      </c>
      <c r="C616" s="567">
        <v>1.5243</v>
      </c>
      <c r="D616" s="567">
        <v>1.5243</v>
      </c>
      <c r="E616" s="567">
        <v>1.5243</v>
      </c>
    </row>
    <row r="617" spans="1:5" x14ac:dyDescent="0.2">
      <c r="A617" s="178">
        <v>44766</v>
      </c>
      <c r="B617" s="530">
        <v>1.5246</v>
      </c>
      <c r="C617" s="530">
        <v>1.5245</v>
      </c>
      <c r="D617" s="530">
        <v>1.5246</v>
      </c>
      <c r="E617" s="531">
        <v>1.5245</v>
      </c>
    </row>
    <row r="618" spans="1:5" x14ac:dyDescent="0.2">
      <c r="A618" s="48">
        <v>44766.333333333336</v>
      </c>
      <c r="B618" s="567">
        <v>1.5242</v>
      </c>
      <c r="C618" s="567">
        <v>1.5244</v>
      </c>
      <c r="D618" s="567">
        <v>1.5244</v>
      </c>
      <c r="E618" s="567">
        <v>1.5243</v>
      </c>
    </row>
    <row r="619" spans="1:5" ht="13.5" thickBot="1" x14ac:dyDescent="0.25">
      <c r="A619" s="49">
        <v>44766.666666666664</v>
      </c>
      <c r="B619" s="567">
        <v>1.5246</v>
      </c>
      <c r="C619" s="567">
        <v>1.5245</v>
      </c>
      <c r="D619" s="567">
        <v>1.5246</v>
      </c>
      <c r="E619" s="567">
        <v>1.5246</v>
      </c>
    </row>
    <row r="620" spans="1:5" x14ac:dyDescent="0.2">
      <c r="A620" s="178">
        <v>44767</v>
      </c>
      <c r="B620" s="530">
        <v>1.5245</v>
      </c>
      <c r="C620" s="530">
        <v>1.5243</v>
      </c>
      <c r="D620" s="530">
        <v>1.5244</v>
      </c>
      <c r="E620" s="531">
        <v>1.5241</v>
      </c>
    </row>
    <row r="621" spans="1:5" x14ac:dyDescent="0.2">
      <c r="A621" s="48">
        <v>44767.333333333336</v>
      </c>
      <c r="B621" s="567">
        <v>1.5243</v>
      </c>
      <c r="C621" s="567">
        <v>1.5244</v>
      </c>
      <c r="D621" s="567">
        <v>1.5244</v>
      </c>
      <c r="E621" s="567">
        <v>1.5244</v>
      </c>
    </row>
    <row r="622" spans="1:5" ht="13.5" thickBot="1" x14ac:dyDescent="0.25">
      <c r="A622" s="49">
        <v>44767.666666666664</v>
      </c>
      <c r="B622" s="567">
        <v>1.5244</v>
      </c>
      <c r="C622" s="567">
        <v>1.5244</v>
      </c>
      <c r="D622" s="567">
        <v>1.5245</v>
      </c>
      <c r="E622" s="567">
        <v>1.5244</v>
      </c>
    </row>
    <row r="623" spans="1:5" x14ac:dyDescent="0.2">
      <c r="A623" s="178">
        <v>44768</v>
      </c>
      <c r="B623" s="530">
        <v>1.5245</v>
      </c>
      <c r="C623" s="530">
        <v>1.5244</v>
      </c>
      <c r="D623" s="530">
        <v>1.5244</v>
      </c>
      <c r="E623" s="531">
        <v>1.5246</v>
      </c>
    </row>
    <row r="624" spans="1:5" x14ac:dyDescent="0.2">
      <c r="A624" s="48">
        <v>44768.333333333336</v>
      </c>
      <c r="B624" s="567">
        <v>1.5244</v>
      </c>
      <c r="C624" s="567">
        <v>1.5244</v>
      </c>
      <c r="D624" s="567">
        <v>1.5245</v>
      </c>
      <c r="E624" s="567">
        <v>1.5244</v>
      </c>
    </row>
    <row r="625" spans="1:5" ht="13.5" thickBot="1" x14ac:dyDescent="0.25">
      <c r="A625" s="49">
        <v>44768.666666666664</v>
      </c>
      <c r="B625" s="551">
        <v>1.5245</v>
      </c>
      <c r="C625" s="551">
        <v>1.5244</v>
      </c>
      <c r="D625" s="540">
        <v>1.5244</v>
      </c>
      <c r="E625" s="552">
        <v>1.5245</v>
      </c>
    </row>
    <row r="626" spans="1:5" x14ac:dyDescent="0.2">
      <c r="A626" s="178">
        <v>44769</v>
      </c>
      <c r="B626" s="326">
        <v>1.5244</v>
      </c>
      <c r="C626" s="326">
        <v>1.5244</v>
      </c>
      <c r="D626" s="326">
        <v>1.5244</v>
      </c>
      <c r="E626" s="397">
        <v>1.5244</v>
      </c>
    </row>
    <row r="627" spans="1:5" x14ac:dyDescent="0.2">
      <c r="A627" s="48">
        <v>44769.333333333336</v>
      </c>
      <c r="B627" s="325">
        <v>1.5245</v>
      </c>
      <c r="C627" s="325">
        <v>1.5244</v>
      </c>
      <c r="D627" s="325">
        <v>1.5242</v>
      </c>
      <c r="E627" s="398">
        <v>1.5242</v>
      </c>
    </row>
    <row r="628" spans="1:5" ht="13.5" thickBot="1" x14ac:dyDescent="0.25">
      <c r="A628" s="49">
        <v>44769.666666666664</v>
      </c>
      <c r="B628" s="551">
        <v>1.5245</v>
      </c>
      <c r="C628" s="551">
        <v>1.5243</v>
      </c>
      <c r="D628" s="540">
        <v>1.5244</v>
      </c>
      <c r="E628" s="552">
        <v>1.5243</v>
      </c>
    </row>
    <row r="629" spans="1:5" x14ac:dyDescent="0.2">
      <c r="A629" s="178">
        <v>44770</v>
      </c>
      <c r="B629" s="326">
        <v>1.5244</v>
      </c>
      <c r="C629" s="326">
        <v>1.5243</v>
      </c>
      <c r="D629" s="326">
        <v>1.5246</v>
      </c>
      <c r="E629" s="397">
        <v>1.5246</v>
      </c>
    </row>
    <row r="630" spans="1:5" x14ac:dyDescent="0.2">
      <c r="A630" s="48">
        <v>44770.333333333336</v>
      </c>
      <c r="B630" s="325">
        <v>1.5244</v>
      </c>
      <c r="C630" s="325">
        <v>1.5243</v>
      </c>
      <c r="D630" s="325">
        <v>1.5245</v>
      </c>
      <c r="E630" s="398">
        <v>1.5245</v>
      </c>
    </row>
    <row r="631" spans="1:5" ht="13.5" thickBot="1" x14ac:dyDescent="0.25">
      <c r="A631" s="49">
        <v>44770.666666666664</v>
      </c>
      <c r="B631" s="551">
        <v>1.5243</v>
      </c>
      <c r="C631" s="551">
        <v>1.5242</v>
      </c>
      <c r="D631" s="540">
        <v>1.5249999999999999</v>
      </c>
      <c r="E631" s="552">
        <v>1.5243</v>
      </c>
    </row>
    <row r="632" spans="1:5" x14ac:dyDescent="0.2">
      <c r="A632" s="178">
        <v>44771</v>
      </c>
      <c r="B632" s="326">
        <v>1.5244</v>
      </c>
      <c r="C632" s="323">
        <v>1.5246</v>
      </c>
      <c r="D632" s="323">
        <v>1.5242</v>
      </c>
      <c r="E632" s="397">
        <v>1.5243</v>
      </c>
    </row>
    <row r="633" spans="1:5" x14ac:dyDescent="0.2">
      <c r="A633" s="48">
        <v>44771.333333333336</v>
      </c>
      <c r="B633" s="325">
        <v>1.5245</v>
      </c>
      <c r="C633" s="324">
        <v>1.5246</v>
      </c>
      <c r="D633" s="324">
        <v>1.5246</v>
      </c>
      <c r="E633" s="398">
        <v>1.5246</v>
      </c>
    </row>
    <row r="634" spans="1:5" ht="13.5" thickBot="1" x14ac:dyDescent="0.25">
      <c r="A634" s="49">
        <v>44771.666666666664</v>
      </c>
      <c r="B634" s="551">
        <v>1.5244</v>
      </c>
      <c r="C634" s="551">
        <v>1.5245</v>
      </c>
      <c r="D634" s="540">
        <v>1.5245</v>
      </c>
      <c r="E634" s="552">
        <v>1.5243</v>
      </c>
    </row>
    <row r="635" spans="1:5" x14ac:dyDescent="0.2">
      <c r="A635" s="178">
        <v>44772</v>
      </c>
      <c r="B635" s="530">
        <v>1.5243</v>
      </c>
      <c r="C635" s="530">
        <v>1.5244</v>
      </c>
      <c r="D635" s="530">
        <v>1.5244</v>
      </c>
      <c r="E635" s="531">
        <v>1.5244</v>
      </c>
    </row>
    <row r="636" spans="1:5" x14ac:dyDescent="0.2">
      <c r="A636" s="48">
        <v>44772.333333333336</v>
      </c>
      <c r="B636" s="567">
        <v>1.5246</v>
      </c>
      <c r="C636" s="567">
        <v>1.5246</v>
      </c>
      <c r="D636" s="567">
        <v>1.5245</v>
      </c>
      <c r="E636" s="567">
        <v>1.5245</v>
      </c>
    </row>
    <row r="637" spans="1:5" ht="13.5" thickBot="1" x14ac:dyDescent="0.25">
      <c r="A637" s="49">
        <v>44772.666666666664</v>
      </c>
      <c r="B637" s="551">
        <v>1.5244</v>
      </c>
      <c r="C637" s="551">
        <v>1.5245</v>
      </c>
      <c r="D637" s="540">
        <v>1.5245</v>
      </c>
      <c r="E637" s="552">
        <v>1.5244</v>
      </c>
    </row>
    <row r="638" spans="1:5" x14ac:dyDescent="0.2">
      <c r="A638" s="178">
        <v>44773</v>
      </c>
      <c r="B638" s="416">
        <v>1.5245</v>
      </c>
      <c r="C638" s="408">
        <v>1.5245</v>
      </c>
      <c r="D638" s="418">
        <v>1.5245</v>
      </c>
      <c r="E638" s="414">
        <v>1.5244</v>
      </c>
    </row>
    <row r="639" spans="1:5" x14ac:dyDescent="0.2">
      <c r="A639" s="48">
        <v>44773.333333333336</v>
      </c>
      <c r="B639" s="567">
        <v>1.5244</v>
      </c>
      <c r="C639" s="567">
        <v>1.5245</v>
      </c>
      <c r="D639" s="567">
        <v>1.5245</v>
      </c>
      <c r="E639" s="567">
        <v>1.5245</v>
      </c>
    </row>
    <row r="640" spans="1:5" ht="13.5" thickBot="1" x14ac:dyDescent="0.25">
      <c r="A640" s="49">
        <v>44773.666666666664</v>
      </c>
      <c r="B640" s="551">
        <v>1.5243</v>
      </c>
      <c r="C640" s="551">
        <v>1.5244</v>
      </c>
      <c r="D640" s="540">
        <v>1.5244</v>
      </c>
      <c r="E640" s="552">
        <v>1.5244</v>
      </c>
    </row>
    <row r="641" spans="1:5" x14ac:dyDescent="0.2">
      <c r="A641" s="178">
        <v>44774</v>
      </c>
      <c r="B641" s="416">
        <v>1.5245</v>
      </c>
      <c r="C641" s="416">
        <v>1.5241</v>
      </c>
      <c r="D641" s="326">
        <v>1.5241</v>
      </c>
      <c r="E641" s="414">
        <v>1.5243</v>
      </c>
    </row>
    <row r="642" spans="1:5" x14ac:dyDescent="0.2">
      <c r="A642" s="48">
        <v>44774.333333333336</v>
      </c>
      <c r="B642" s="567">
        <v>1.5242</v>
      </c>
      <c r="C642" s="567">
        <v>1.5244</v>
      </c>
      <c r="D642" s="567">
        <v>1.5243</v>
      </c>
      <c r="E642" s="567">
        <v>1.5244</v>
      </c>
    </row>
    <row r="643" spans="1:5" ht="13.5" thickBot="1" x14ac:dyDescent="0.25">
      <c r="A643" s="49">
        <v>44774.666666666664</v>
      </c>
      <c r="B643" s="551">
        <v>1.5246</v>
      </c>
      <c r="C643" s="551">
        <v>1.5244</v>
      </c>
      <c r="D643" s="540">
        <v>1.5244</v>
      </c>
      <c r="E643" s="552">
        <v>1.5244</v>
      </c>
    </row>
    <row r="644" spans="1:5" x14ac:dyDescent="0.2">
      <c r="A644" s="178">
        <v>44775</v>
      </c>
      <c r="B644" s="408">
        <v>1.5244</v>
      </c>
      <c r="C644" s="416">
        <v>1.5244</v>
      </c>
      <c r="D644" s="326">
        <v>1.5244</v>
      </c>
      <c r="E644" s="409">
        <v>1.5244</v>
      </c>
    </row>
    <row r="645" spans="1:5" x14ac:dyDescent="0.2">
      <c r="A645" s="48">
        <v>44775.333333333336</v>
      </c>
      <c r="B645" s="567">
        <v>1.5246</v>
      </c>
      <c r="C645" s="567">
        <v>1.5246</v>
      </c>
      <c r="D645" s="567">
        <v>1.5246</v>
      </c>
      <c r="E645" s="567">
        <v>1.5243</v>
      </c>
    </row>
    <row r="646" spans="1:5" ht="13.5" thickBot="1" x14ac:dyDescent="0.25">
      <c r="A646" s="49">
        <v>44775.666666666664</v>
      </c>
      <c r="B646" s="551">
        <v>1.5245</v>
      </c>
      <c r="C646" s="551">
        <v>1.5246</v>
      </c>
      <c r="D646" s="540">
        <v>1.5246</v>
      </c>
      <c r="E646" s="552">
        <v>1.5246</v>
      </c>
    </row>
    <row r="647" spans="1:5" x14ac:dyDescent="0.2">
      <c r="A647" s="178">
        <v>44776</v>
      </c>
      <c r="B647" s="530">
        <v>1.5242</v>
      </c>
      <c r="C647" s="530">
        <v>1.5241</v>
      </c>
      <c r="D647" s="530">
        <v>1.5242</v>
      </c>
      <c r="E647" s="531">
        <v>1.5242</v>
      </c>
    </row>
    <row r="648" spans="1:5" x14ac:dyDescent="0.2">
      <c r="A648" s="48">
        <v>44776.333333333336</v>
      </c>
      <c r="B648" s="567">
        <v>1.5244</v>
      </c>
      <c r="C648" s="567">
        <v>1.5246</v>
      </c>
      <c r="D648" s="567">
        <v>1.5244</v>
      </c>
      <c r="E648" s="567">
        <v>1.5245</v>
      </c>
    </row>
    <row r="649" spans="1:5" ht="13.5" thickBot="1" x14ac:dyDescent="0.25">
      <c r="A649" s="49">
        <v>44776.666666666664</v>
      </c>
      <c r="B649" s="551">
        <v>1.5243</v>
      </c>
      <c r="C649" s="551">
        <v>1.5245</v>
      </c>
      <c r="D649" s="540">
        <v>1.5245</v>
      </c>
      <c r="E649" s="552">
        <v>1.5245</v>
      </c>
    </row>
    <row r="650" spans="1:5" x14ac:dyDescent="0.2">
      <c r="A650" s="178">
        <v>44777</v>
      </c>
      <c r="B650" s="530">
        <v>1.5247999999999999</v>
      </c>
      <c r="C650" s="530">
        <v>1.5246</v>
      </c>
      <c r="D650" s="530">
        <v>1.5244</v>
      </c>
      <c r="E650" s="531">
        <v>1.5244</v>
      </c>
    </row>
    <row r="651" spans="1:5" x14ac:dyDescent="0.2">
      <c r="A651" s="48">
        <v>44777.333333333336</v>
      </c>
      <c r="B651" s="567">
        <v>1.5243</v>
      </c>
      <c r="C651" s="567">
        <v>1.5246</v>
      </c>
      <c r="D651" s="567">
        <v>1.5245</v>
      </c>
      <c r="E651" s="567">
        <v>1.5245</v>
      </c>
    </row>
    <row r="652" spans="1:5" ht="13.5" thickBot="1" x14ac:dyDescent="0.25">
      <c r="A652" s="49">
        <v>44777.666666666664</v>
      </c>
      <c r="B652" s="567">
        <v>1.5246</v>
      </c>
      <c r="C652" s="567">
        <v>1.5246</v>
      </c>
      <c r="D652" s="567">
        <v>1.5246</v>
      </c>
      <c r="E652" s="567">
        <v>1.5246</v>
      </c>
    </row>
    <row r="653" spans="1:5" x14ac:dyDescent="0.2">
      <c r="A653" s="178">
        <v>44778</v>
      </c>
      <c r="B653" s="530">
        <v>1.5246</v>
      </c>
      <c r="C653" s="530">
        <v>1.5245</v>
      </c>
      <c r="D653" s="530">
        <v>1.5243</v>
      </c>
      <c r="E653" s="531">
        <v>1.5245</v>
      </c>
    </row>
    <row r="654" spans="1:5" x14ac:dyDescent="0.2">
      <c r="A654" s="48">
        <v>44778.333333333336</v>
      </c>
      <c r="B654" s="567">
        <v>1.5244</v>
      </c>
      <c r="C654" s="567">
        <v>1.5244</v>
      </c>
      <c r="D654" s="567">
        <v>1.5243</v>
      </c>
      <c r="E654" s="567">
        <v>1.5244</v>
      </c>
    </row>
    <row r="655" spans="1:5" ht="13.5" thickBot="1" x14ac:dyDescent="0.25">
      <c r="A655" s="49">
        <v>44778.666666666664</v>
      </c>
      <c r="B655" s="567">
        <v>1.5245</v>
      </c>
      <c r="C655" s="567">
        <v>1.5244</v>
      </c>
      <c r="D655" s="567">
        <v>1.5244</v>
      </c>
      <c r="E655" s="567">
        <v>1.5245</v>
      </c>
    </row>
    <row r="656" spans="1:5" x14ac:dyDescent="0.2">
      <c r="A656" s="178">
        <v>44779</v>
      </c>
      <c r="B656" s="530">
        <v>1.5244</v>
      </c>
      <c r="C656" s="530">
        <v>1.5244</v>
      </c>
      <c r="D656" s="530">
        <v>1.5243</v>
      </c>
      <c r="E656" s="531">
        <v>1.5241</v>
      </c>
    </row>
    <row r="657" spans="1:5" x14ac:dyDescent="0.2">
      <c r="A657" s="48">
        <v>44779.333333333336</v>
      </c>
      <c r="B657" s="567">
        <v>1.524</v>
      </c>
      <c r="C657" s="567">
        <v>1.524</v>
      </c>
      <c r="D657" s="567">
        <v>1.5242</v>
      </c>
      <c r="E657" s="567">
        <v>1.5244</v>
      </c>
    </row>
    <row r="658" spans="1:5" ht="13.5" thickBot="1" x14ac:dyDescent="0.25">
      <c r="A658" s="49">
        <v>44779.666666666664</v>
      </c>
      <c r="B658" s="567">
        <v>1.5245</v>
      </c>
      <c r="C658" s="567">
        <v>1.5243</v>
      </c>
      <c r="D658" s="567">
        <v>1.5244</v>
      </c>
      <c r="E658" s="567">
        <v>1.5245</v>
      </c>
    </row>
    <row r="659" spans="1:5" x14ac:dyDescent="0.2">
      <c r="A659" s="178">
        <v>44780</v>
      </c>
      <c r="B659" s="530">
        <v>1.5245</v>
      </c>
      <c r="C659" s="530">
        <v>1.5244</v>
      </c>
      <c r="D659" s="530">
        <v>1.5244</v>
      </c>
      <c r="E659" s="531">
        <v>1.5245</v>
      </c>
    </row>
    <row r="660" spans="1:5" x14ac:dyDescent="0.2">
      <c r="A660" s="48">
        <v>44780.333333333336</v>
      </c>
      <c r="B660" s="567">
        <v>1.5245</v>
      </c>
      <c r="C660" s="567">
        <v>1.5243</v>
      </c>
      <c r="D660" s="567">
        <v>1.5243</v>
      </c>
      <c r="E660" s="567">
        <v>1.5241</v>
      </c>
    </row>
    <row r="661" spans="1:5" ht="13.5" thickBot="1" x14ac:dyDescent="0.25">
      <c r="A661" s="49">
        <v>44780.666666666664</v>
      </c>
      <c r="B661" s="551">
        <v>1.5243</v>
      </c>
      <c r="C661" s="551">
        <v>1.5244</v>
      </c>
      <c r="D661" s="540">
        <v>1.5245</v>
      </c>
      <c r="E661" s="552">
        <v>1.5242</v>
      </c>
    </row>
    <row r="662" spans="1:5" x14ac:dyDescent="0.2">
      <c r="A662" s="178">
        <v>44781</v>
      </c>
      <c r="B662" s="323">
        <v>1.5242</v>
      </c>
      <c r="C662" s="326">
        <v>1.5245</v>
      </c>
      <c r="D662" s="326">
        <v>1.5244</v>
      </c>
      <c r="E662" s="397">
        <v>1.5244</v>
      </c>
    </row>
    <row r="663" spans="1:5" x14ac:dyDescent="0.2">
      <c r="A663" s="48">
        <v>44781.333333333336</v>
      </c>
      <c r="B663" s="324">
        <v>1.5242</v>
      </c>
      <c r="C663" s="325">
        <v>1.5243</v>
      </c>
      <c r="D663" s="325">
        <v>1.5242</v>
      </c>
      <c r="E663" s="398">
        <v>1.5244</v>
      </c>
    </row>
    <row r="664" spans="1:5" ht="13.5" thickBot="1" x14ac:dyDescent="0.25">
      <c r="A664" s="49">
        <v>44781.666666666664</v>
      </c>
      <c r="B664" s="551">
        <v>1.5243</v>
      </c>
      <c r="C664" s="551">
        <v>1.5246</v>
      </c>
      <c r="D664" s="540">
        <v>1.5244</v>
      </c>
      <c r="E664" s="552">
        <v>1.5242</v>
      </c>
    </row>
    <row r="665" spans="1:5" x14ac:dyDescent="0.2">
      <c r="A665" s="178">
        <v>44782</v>
      </c>
      <c r="B665" s="323">
        <v>1.5244</v>
      </c>
      <c r="C665" s="326">
        <v>1.5239</v>
      </c>
      <c r="D665" s="323">
        <v>1.5243</v>
      </c>
      <c r="E665" s="397">
        <v>1.5244</v>
      </c>
    </row>
    <row r="666" spans="1:5" x14ac:dyDescent="0.2">
      <c r="A666" s="48">
        <v>44782.333333333336</v>
      </c>
      <c r="B666" s="324">
        <v>1.5243</v>
      </c>
      <c r="C666" s="325">
        <v>1.5245</v>
      </c>
      <c r="D666" s="324">
        <v>1.5243</v>
      </c>
      <c r="E666" s="398">
        <v>1.5245</v>
      </c>
    </row>
    <row r="667" spans="1:5" ht="13.5" thickBot="1" x14ac:dyDescent="0.25">
      <c r="A667" s="49">
        <v>44782.666666666664</v>
      </c>
      <c r="B667" s="551">
        <v>1.5243</v>
      </c>
      <c r="C667" s="551">
        <v>1.5242</v>
      </c>
      <c r="D667" s="540">
        <v>1.5245</v>
      </c>
      <c r="E667" s="552">
        <v>1.5244</v>
      </c>
    </row>
    <row r="668" spans="1:5" x14ac:dyDescent="0.2">
      <c r="A668" s="178">
        <v>44783</v>
      </c>
      <c r="B668" s="323">
        <v>1.5241</v>
      </c>
      <c r="C668" s="326">
        <v>1.524</v>
      </c>
      <c r="D668" s="326">
        <v>1.5243</v>
      </c>
      <c r="E668" s="328">
        <v>1.5241</v>
      </c>
    </row>
    <row r="669" spans="1:5" x14ac:dyDescent="0.2">
      <c r="A669" s="48">
        <v>44783.333333333336</v>
      </c>
      <c r="B669" s="324">
        <v>1.5244</v>
      </c>
      <c r="C669" s="325">
        <v>1.5244</v>
      </c>
      <c r="D669" s="325">
        <v>1.5243</v>
      </c>
      <c r="E669" s="327">
        <v>1.5244</v>
      </c>
    </row>
    <row r="670" spans="1:5" ht="13.5" thickBot="1" x14ac:dyDescent="0.25">
      <c r="A670" s="49">
        <v>44783.666666666664</v>
      </c>
      <c r="B670" s="551">
        <v>1.5241</v>
      </c>
      <c r="C670" s="551">
        <v>1.5242</v>
      </c>
      <c r="D670" s="540">
        <v>1.5242</v>
      </c>
      <c r="E670" s="552">
        <v>1.5241</v>
      </c>
    </row>
    <row r="671" spans="1:5" x14ac:dyDescent="0.2">
      <c r="A671" s="178">
        <v>44784</v>
      </c>
      <c r="B671" s="530">
        <v>1.5241</v>
      </c>
      <c r="C671" s="530">
        <v>1.5241</v>
      </c>
      <c r="D671" s="530">
        <v>1.5244</v>
      </c>
      <c r="E671" s="531">
        <v>1.5244</v>
      </c>
    </row>
    <row r="672" spans="1:5" x14ac:dyDescent="0.2">
      <c r="A672" s="48">
        <v>44784.333333333336</v>
      </c>
      <c r="B672" s="567">
        <v>1.5246</v>
      </c>
      <c r="C672" s="567">
        <v>1.5245</v>
      </c>
      <c r="D672" s="567">
        <v>1.5245</v>
      </c>
      <c r="E672" s="567">
        <v>1.5245</v>
      </c>
    </row>
    <row r="673" spans="1:5" ht="13.5" thickBot="1" x14ac:dyDescent="0.25">
      <c r="A673" s="49">
        <v>44784.666666666664</v>
      </c>
      <c r="B673" s="551">
        <v>1.5246</v>
      </c>
      <c r="C673" s="551">
        <v>1.5245</v>
      </c>
      <c r="D673" s="540">
        <v>1.5246</v>
      </c>
      <c r="E673" s="552">
        <v>1.5246</v>
      </c>
    </row>
    <row r="674" spans="1:5" x14ac:dyDescent="0.2">
      <c r="A674" s="178">
        <v>44785</v>
      </c>
      <c r="B674" s="416">
        <v>1.5244</v>
      </c>
      <c r="C674" s="416">
        <v>1.5245</v>
      </c>
      <c r="D674" s="418">
        <v>1.5245</v>
      </c>
      <c r="E674" s="414">
        <v>1.5245</v>
      </c>
    </row>
    <row r="675" spans="1:5" x14ac:dyDescent="0.2">
      <c r="A675" s="48">
        <v>44785.333333333336</v>
      </c>
      <c r="B675" s="567">
        <v>1.5244</v>
      </c>
      <c r="C675" s="567">
        <v>1.5243</v>
      </c>
      <c r="D675" s="567">
        <v>1.5244</v>
      </c>
      <c r="E675" s="567">
        <v>1.5244</v>
      </c>
    </row>
    <row r="676" spans="1:5" ht="13.5" thickBot="1" x14ac:dyDescent="0.25">
      <c r="A676" s="49">
        <v>44785.666666666664</v>
      </c>
      <c r="B676" s="551">
        <v>1.5245</v>
      </c>
      <c r="C676" s="551">
        <v>1.5245</v>
      </c>
      <c r="D676" s="540">
        <v>1.5245</v>
      </c>
      <c r="E676" s="552">
        <v>1.5246</v>
      </c>
    </row>
    <row r="677" spans="1:5" x14ac:dyDescent="0.2">
      <c r="A677" s="178">
        <v>44786</v>
      </c>
      <c r="B677" s="408">
        <v>1.5244</v>
      </c>
      <c r="C677" s="416">
        <v>1.5245</v>
      </c>
      <c r="D677" s="326">
        <v>1.5245</v>
      </c>
      <c r="E677" s="414">
        <v>1.5244</v>
      </c>
    </row>
    <row r="678" spans="1:5" x14ac:dyDescent="0.2">
      <c r="A678" s="48">
        <v>44786.333333333336</v>
      </c>
      <c r="B678" s="567">
        <v>1.5245</v>
      </c>
      <c r="C678" s="567">
        <v>1.5243</v>
      </c>
      <c r="D678" s="567">
        <v>1.5243</v>
      </c>
      <c r="E678" s="567">
        <v>1.5241</v>
      </c>
    </row>
    <row r="679" spans="1:5" ht="13.5" thickBot="1" x14ac:dyDescent="0.25">
      <c r="A679" s="49">
        <v>44786.666666666664</v>
      </c>
      <c r="B679" s="551">
        <v>1.5244</v>
      </c>
      <c r="C679" s="551">
        <v>1.5245</v>
      </c>
      <c r="D679" s="540">
        <v>1.5244</v>
      </c>
      <c r="E679" s="552">
        <v>1.5245</v>
      </c>
    </row>
    <row r="680" spans="1:5" x14ac:dyDescent="0.2">
      <c r="A680" s="178">
        <v>44787</v>
      </c>
      <c r="B680" s="408">
        <v>1.5246</v>
      </c>
      <c r="C680" s="408">
        <v>1.5246</v>
      </c>
      <c r="D680" s="326">
        <v>1.5244</v>
      </c>
      <c r="E680" s="409">
        <v>1.5244</v>
      </c>
    </row>
    <row r="681" spans="1:5" x14ac:dyDescent="0.2">
      <c r="A681" s="48">
        <v>44787.333333333336</v>
      </c>
      <c r="B681" s="567">
        <v>1.5244</v>
      </c>
      <c r="C681" s="567">
        <v>1.5243</v>
      </c>
      <c r="D681" s="567">
        <v>1.5243</v>
      </c>
      <c r="E681" s="567">
        <v>1.5244</v>
      </c>
    </row>
    <row r="682" spans="1:5" ht="13.5" thickBot="1" x14ac:dyDescent="0.25">
      <c r="A682" s="49">
        <v>44787.666666666664</v>
      </c>
      <c r="B682" s="551">
        <v>1.5244</v>
      </c>
      <c r="C682" s="551">
        <v>1.5242</v>
      </c>
      <c r="D682" s="540">
        <v>1.5244</v>
      </c>
      <c r="E682" s="552">
        <v>1.5244</v>
      </c>
    </row>
    <row r="683" spans="1:5" x14ac:dyDescent="0.2">
      <c r="A683" s="178">
        <v>44788</v>
      </c>
      <c r="B683" s="530">
        <v>1.5245</v>
      </c>
      <c r="C683" s="530">
        <v>1.5246</v>
      </c>
      <c r="D683" s="530">
        <v>1.5245</v>
      </c>
      <c r="E683" s="531">
        <v>1.5244</v>
      </c>
    </row>
    <row r="684" spans="1:5" x14ac:dyDescent="0.2">
      <c r="A684" s="48">
        <v>44788.333333333336</v>
      </c>
      <c r="B684" s="567">
        <v>1.5246</v>
      </c>
      <c r="C684" s="567">
        <v>1.5245</v>
      </c>
      <c r="D684" s="567">
        <v>1.5244</v>
      </c>
      <c r="E684" s="567">
        <v>1.5243</v>
      </c>
    </row>
    <row r="685" spans="1:5" ht="13.5" thickBot="1" x14ac:dyDescent="0.25">
      <c r="A685" s="49">
        <v>44788.666666666664</v>
      </c>
      <c r="B685" s="551">
        <v>1.5244</v>
      </c>
      <c r="C685" s="551">
        <v>1.5243</v>
      </c>
      <c r="D685" s="540">
        <v>1.5245</v>
      </c>
      <c r="E685" s="552">
        <v>1.5246</v>
      </c>
    </row>
    <row r="686" spans="1:5" x14ac:dyDescent="0.2">
      <c r="A686" s="178">
        <v>44789</v>
      </c>
      <c r="B686" s="530">
        <v>1.5245</v>
      </c>
      <c r="C686" s="530">
        <v>1.5245</v>
      </c>
      <c r="D686" s="530">
        <v>1.5245</v>
      </c>
      <c r="E686" s="531">
        <v>1.5245</v>
      </c>
    </row>
    <row r="687" spans="1:5" x14ac:dyDescent="0.2">
      <c r="A687" s="48">
        <v>44789.333333333336</v>
      </c>
      <c r="B687" s="567">
        <v>1.5243</v>
      </c>
      <c r="C687" s="567">
        <v>1.5244</v>
      </c>
      <c r="D687" s="567">
        <v>1.5243</v>
      </c>
      <c r="E687" s="567">
        <v>1.5244</v>
      </c>
    </row>
    <row r="688" spans="1:5" ht="13.5" thickBot="1" x14ac:dyDescent="0.25">
      <c r="A688" s="49">
        <v>44789.666666666664</v>
      </c>
      <c r="B688" s="567">
        <v>1.5246</v>
      </c>
      <c r="C688" s="567">
        <v>1.5245</v>
      </c>
      <c r="D688" s="567">
        <v>1.5245</v>
      </c>
      <c r="E688" s="567">
        <v>1.5246</v>
      </c>
    </row>
    <row r="689" spans="1:5" x14ac:dyDescent="0.2">
      <c r="A689" s="178">
        <v>44790</v>
      </c>
      <c r="B689" s="530">
        <v>1.5246</v>
      </c>
      <c r="C689" s="530">
        <v>1.5246</v>
      </c>
      <c r="D689" s="530">
        <v>1.5246</v>
      </c>
      <c r="E689" s="531">
        <v>1.5245</v>
      </c>
    </row>
    <row r="690" spans="1:5" x14ac:dyDescent="0.2">
      <c r="A690" s="48">
        <v>44790.333333333336</v>
      </c>
      <c r="B690" s="567">
        <v>1.5244</v>
      </c>
      <c r="C690" s="567">
        <v>1.5244</v>
      </c>
      <c r="D690" s="567">
        <v>1.5244</v>
      </c>
      <c r="E690" s="567">
        <v>1.5244</v>
      </c>
    </row>
    <row r="691" spans="1:5" ht="13.5" thickBot="1" x14ac:dyDescent="0.25">
      <c r="A691" s="49">
        <v>44790.666666666664</v>
      </c>
      <c r="B691" s="567">
        <v>1.5245</v>
      </c>
      <c r="C691" s="567">
        <v>1.5245</v>
      </c>
      <c r="D691" s="567">
        <v>1.5244</v>
      </c>
      <c r="E691" s="567">
        <v>1.5245</v>
      </c>
    </row>
    <row r="692" spans="1:5" x14ac:dyDescent="0.2">
      <c r="A692" s="178">
        <v>44791</v>
      </c>
      <c r="B692" s="530">
        <v>1.5244</v>
      </c>
      <c r="C692" s="530">
        <v>1.5244</v>
      </c>
      <c r="D692" s="530">
        <v>1.5245</v>
      </c>
      <c r="E692" s="531">
        <v>1.5243</v>
      </c>
    </row>
    <row r="693" spans="1:5" x14ac:dyDescent="0.2">
      <c r="A693" s="48">
        <v>44791.333333333336</v>
      </c>
      <c r="B693" s="567">
        <v>1.5245</v>
      </c>
      <c r="C693" s="567">
        <v>1.5245</v>
      </c>
      <c r="D693" s="567">
        <v>1.5245</v>
      </c>
      <c r="E693" s="567">
        <v>1.5245</v>
      </c>
    </row>
    <row r="694" spans="1:5" ht="13.5" thickBot="1" x14ac:dyDescent="0.25">
      <c r="A694" s="49">
        <v>44791.666666666664</v>
      </c>
      <c r="B694" s="567">
        <v>1.5245</v>
      </c>
      <c r="C694" s="567">
        <v>1.5245</v>
      </c>
      <c r="D694" s="567">
        <v>1.5243</v>
      </c>
      <c r="E694" s="567">
        <v>1.5245</v>
      </c>
    </row>
    <row r="695" spans="1:5" x14ac:dyDescent="0.2">
      <c r="A695" s="178">
        <v>44792</v>
      </c>
      <c r="B695" s="530">
        <v>1.5245</v>
      </c>
      <c r="C695" s="530">
        <v>1.5245</v>
      </c>
      <c r="D695" s="530">
        <v>1.5244</v>
      </c>
      <c r="E695" s="531">
        <v>1.5246</v>
      </c>
    </row>
    <row r="696" spans="1:5" x14ac:dyDescent="0.2">
      <c r="A696" s="48">
        <v>44792.333333333336</v>
      </c>
      <c r="B696" s="567">
        <v>1.5244</v>
      </c>
      <c r="C696" s="567">
        <v>1.5245</v>
      </c>
      <c r="D696" s="567">
        <v>1.5245</v>
      </c>
      <c r="E696" s="567">
        <v>1.5246</v>
      </c>
    </row>
    <row r="697" spans="1:5" ht="13.5" thickBot="1" x14ac:dyDescent="0.25">
      <c r="A697" s="49">
        <v>44792.666666666664</v>
      </c>
      <c r="B697" s="551">
        <v>1.5242</v>
      </c>
      <c r="C697" s="551">
        <v>1.5244</v>
      </c>
      <c r="D697" s="540">
        <v>1.5243</v>
      </c>
      <c r="E697" s="552">
        <v>1.5244</v>
      </c>
    </row>
    <row r="698" spans="1:5" x14ac:dyDescent="0.2">
      <c r="A698" s="178">
        <v>44793</v>
      </c>
      <c r="B698" s="323">
        <v>1.5245</v>
      </c>
      <c r="C698" s="326">
        <v>1.5244</v>
      </c>
      <c r="D698" s="326">
        <v>1.5244</v>
      </c>
      <c r="E698" s="397">
        <v>1.5245</v>
      </c>
    </row>
    <row r="699" spans="1:5" x14ac:dyDescent="0.2">
      <c r="A699" s="48">
        <v>44793.333333333336</v>
      </c>
      <c r="B699" s="324">
        <v>1.5245</v>
      </c>
      <c r="C699" s="325">
        <v>1.5244</v>
      </c>
      <c r="D699" s="325">
        <v>1.5246</v>
      </c>
      <c r="E699" s="398">
        <v>1.5246</v>
      </c>
    </row>
    <row r="700" spans="1:5" ht="13.5" thickBot="1" x14ac:dyDescent="0.25">
      <c r="A700" s="49">
        <v>44793.666666666664</v>
      </c>
      <c r="B700" s="551">
        <v>1.5246</v>
      </c>
      <c r="C700" s="551">
        <v>1.5245</v>
      </c>
      <c r="D700" s="540">
        <v>1.5244</v>
      </c>
      <c r="E700" s="552">
        <v>1.5244</v>
      </c>
    </row>
    <row r="701" spans="1:5" x14ac:dyDescent="0.2">
      <c r="A701" s="178">
        <v>44794</v>
      </c>
      <c r="B701" s="530">
        <v>1.5242</v>
      </c>
      <c r="C701" s="530">
        <v>1.5242</v>
      </c>
      <c r="D701" s="530">
        <v>1.5243</v>
      </c>
      <c r="E701" s="531">
        <v>1.5244</v>
      </c>
    </row>
    <row r="702" spans="1:5" x14ac:dyDescent="0.2">
      <c r="A702" s="48">
        <v>44794.333333333336</v>
      </c>
      <c r="B702" s="567">
        <v>1.5246</v>
      </c>
      <c r="C702" s="567">
        <v>1.5245</v>
      </c>
      <c r="D702" s="567">
        <v>1.5245</v>
      </c>
      <c r="E702" s="567">
        <v>1.5245</v>
      </c>
    </row>
    <row r="703" spans="1:5" ht="13.5" thickBot="1" x14ac:dyDescent="0.25">
      <c r="A703" s="49">
        <v>44794.666666666664</v>
      </c>
      <c r="B703" s="551">
        <v>1.5245</v>
      </c>
      <c r="C703" s="551">
        <v>1.5246</v>
      </c>
      <c r="D703" s="540">
        <v>1.5245</v>
      </c>
      <c r="E703" s="552">
        <v>1.5244</v>
      </c>
    </row>
    <row r="704" spans="1:5" x14ac:dyDescent="0.2">
      <c r="A704" s="178">
        <v>44795</v>
      </c>
      <c r="B704" s="323">
        <v>1.5243</v>
      </c>
      <c r="C704" s="323">
        <v>1.5242</v>
      </c>
      <c r="D704" s="326">
        <v>1.5245</v>
      </c>
      <c r="E704" s="397">
        <v>1.5246</v>
      </c>
    </row>
    <row r="705" spans="1:5" x14ac:dyDescent="0.2">
      <c r="A705" s="48">
        <v>44795.333333333336</v>
      </c>
      <c r="B705" s="324">
        <v>1.5243</v>
      </c>
      <c r="C705" s="324">
        <v>1.5244</v>
      </c>
      <c r="D705" s="325">
        <v>1.5243</v>
      </c>
      <c r="E705" s="398">
        <v>1.5244</v>
      </c>
    </row>
    <row r="706" spans="1:5" ht="13.5" thickBot="1" x14ac:dyDescent="0.25">
      <c r="A706" s="49">
        <v>44795.666666666664</v>
      </c>
      <c r="B706" s="551">
        <v>1.5246</v>
      </c>
      <c r="C706" s="551">
        <v>1.5242</v>
      </c>
      <c r="D706" s="540">
        <v>1.5245</v>
      </c>
      <c r="E706" s="552">
        <v>1.5243</v>
      </c>
    </row>
    <row r="707" spans="1:5" x14ac:dyDescent="0.2">
      <c r="A707" s="178">
        <v>44796</v>
      </c>
      <c r="B707" s="530">
        <v>1.5244</v>
      </c>
      <c r="C707" s="530">
        <v>1.5244</v>
      </c>
      <c r="D707" s="530">
        <v>1.524</v>
      </c>
      <c r="E707" s="531">
        <v>1.5244</v>
      </c>
    </row>
    <row r="708" spans="1:5" x14ac:dyDescent="0.2">
      <c r="A708" s="48">
        <v>44796.333333333336</v>
      </c>
      <c r="B708" s="567">
        <v>1.5244</v>
      </c>
      <c r="C708" s="567">
        <v>1.5245</v>
      </c>
      <c r="D708" s="567">
        <v>1.5243</v>
      </c>
      <c r="E708" s="567">
        <v>1.5241</v>
      </c>
    </row>
    <row r="709" spans="1:5" ht="13.5" thickBot="1" x14ac:dyDescent="0.25">
      <c r="A709" s="49">
        <v>44796.666666666664</v>
      </c>
      <c r="B709" s="551">
        <v>1.5245</v>
      </c>
      <c r="C709" s="551">
        <v>1.5245</v>
      </c>
      <c r="D709" s="540">
        <v>1.5242</v>
      </c>
      <c r="E709" s="552">
        <v>1.5242</v>
      </c>
    </row>
    <row r="710" spans="1:5" x14ac:dyDescent="0.2">
      <c r="A710" s="178">
        <v>44797</v>
      </c>
      <c r="B710" s="416">
        <v>1.524</v>
      </c>
      <c r="C710" s="416">
        <v>1.524</v>
      </c>
      <c r="D710" s="326">
        <v>1.5242</v>
      </c>
      <c r="E710" s="414">
        <v>1.5245</v>
      </c>
    </row>
    <row r="711" spans="1:5" x14ac:dyDescent="0.2">
      <c r="A711" s="48">
        <v>44797.333333333336</v>
      </c>
      <c r="B711" s="567">
        <v>1.5246</v>
      </c>
      <c r="C711" s="567">
        <v>1.5246</v>
      </c>
      <c r="D711" s="567">
        <v>1.5246</v>
      </c>
      <c r="E711" s="567">
        <v>1.5246</v>
      </c>
    </row>
    <row r="712" spans="1:5" ht="13.5" thickBot="1" x14ac:dyDescent="0.25">
      <c r="A712" s="49">
        <v>44797.666666666664</v>
      </c>
      <c r="B712" s="551">
        <v>1.5242</v>
      </c>
      <c r="C712" s="551">
        <v>1.5242</v>
      </c>
      <c r="D712" s="540">
        <v>1.5242</v>
      </c>
      <c r="E712" s="552">
        <v>1.5241</v>
      </c>
    </row>
    <row r="713" spans="1:5" x14ac:dyDescent="0.2">
      <c r="A713" s="178">
        <v>44798</v>
      </c>
      <c r="B713" s="408">
        <v>1.5245</v>
      </c>
      <c r="C713" s="408">
        <v>1.5245</v>
      </c>
      <c r="D713" s="326">
        <v>1.5246</v>
      </c>
      <c r="E713" s="409">
        <v>1.5245</v>
      </c>
    </row>
    <row r="714" spans="1:5" x14ac:dyDescent="0.2">
      <c r="A714" s="48">
        <v>44798.333333333336</v>
      </c>
      <c r="B714" s="567">
        <v>1.5245</v>
      </c>
      <c r="C714" s="567">
        <v>1.5244</v>
      </c>
      <c r="D714" s="567">
        <v>1.5243</v>
      </c>
      <c r="E714" s="567">
        <v>1.5244</v>
      </c>
    </row>
    <row r="715" spans="1:5" ht="13.5" thickBot="1" x14ac:dyDescent="0.25">
      <c r="A715" s="49">
        <v>44798.666666666664</v>
      </c>
      <c r="B715" s="551">
        <v>1.5245</v>
      </c>
      <c r="C715" s="551">
        <v>1.5246</v>
      </c>
      <c r="D715" s="540">
        <v>1.5246</v>
      </c>
      <c r="E715" s="552">
        <v>1.5244</v>
      </c>
    </row>
    <row r="716" spans="1:5" x14ac:dyDescent="0.2">
      <c r="A716" s="178">
        <v>44799</v>
      </c>
      <c r="B716" s="416">
        <v>1.5244</v>
      </c>
      <c r="C716" s="408">
        <v>1.5243</v>
      </c>
      <c r="D716" s="418">
        <v>1.5244</v>
      </c>
      <c r="E716" s="409">
        <v>1.5244</v>
      </c>
    </row>
    <row r="717" spans="1:5" x14ac:dyDescent="0.2">
      <c r="A717" s="48">
        <v>44799.333333333336</v>
      </c>
      <c r="B717" s="325">
        <v>1.5244</v>
      </c>
      <c r="C717" s="324">
        <v>1.5244</v>
      </c>
      <c r="D717" s="324">
        <v>1.5244</v>
      </c>
      <c r="E717" s="325">
        <v>1.5243</v>
      </c>
    </row>
    <row r="718" spans="1:5" ht="13.5" thickBot="1" x14ac:dyDescent="0.25">
      <c r="A718" s="49">
        <v>44799.666666666664</v>
      </c>
      <c r="B718" s="551">
        <v>1.5243</v>
      </c>
      <c r="C718" s="551">
        <v>1.5243</v>
      </c>
      <c r="D718" s="540">
        <v>1.5244</v>
      </c>
      <c r="E718" s="552">
        <v>1.5243</v>
      </c>
    </row>
    <row r="719" spans="1:5" x14ac:dyDescent="0.2">
      <c r="A719" s="178">
        <v>44800</v>
      </c>
      <c r="B719" s="530">
        <v>1.5243</v>
      </c>
      <c r="C719" s="530">
        <v>1.5244</v>
      </c>
      <c r="D719" s="530">
        <v>1.5243</v>
      </c>
      <c r="E719" s="531">
        <v>1.5242</v>
      </c>
    </row>
    <row r="720" spans="1:5" x14ac:dyDescent="0.2">
      <c r="A720" s="48">
        <v>44800.333333333336</v>
      </c>
      <c r="B720" s="567">
        <v>1.5245</v>
      </c>
      <c r="C720" s="567">
        <v>1.5245</v>
      </c>
      <c r="D720" s="567">
        <v>1.5245</v>
      </c>
      <c r="E720" s="567">
        <v>1.5244</v>
      </c>
    </row>
    <row r="721" spans="1:5" ht="13.5" thickBot="1" x14ac:dyDescent="0.25">
      <c r="A721" s="49">
        <v>44800.666666666664</v>
      </c>
      <c r="B721" s="551">
        <v>1.5244</v>
      </c>
      <c r="C721" s="551">
        <v>1.5246</v>
      </c>
      <c r="D721" s="540">
        <v>1.5245</v>
      </c>
      <c r="E721" s="552">
        <v>1.5245</v>
      </c>
    </row>
    <row r="722" spans="1:5" x14ac:dyDescent="0.2">
      <c r="A722" s="178">
        <v>44801</v>
      </c>
      <c r="B722" s="530">
        <v>1.5246</v>
      </c>
      <c r="C722" s="530">
        <v>1.5246</v>
      </c>
      <c r="D722" s="530">
        <v>1.5241</v>
      </c>
      <c r="E722" s="531">
        <v>1.5243</v>
      </c>
    </row>
    <row r="723" spans="1:5" x14ac:dyDescent="0.2">
      <c r="A723" s="48">
        <v>44801.333333333336</v>
      </c>
      <c r="B723" s="567">
        <v>1.5245</v>
      </c>
      <c r="C723" s="567">
        <v>1.5245</v>
      </c>
      <c r="D723" s="567">
        <v>1.5246</v>
      </c>
      <c r="E723" s="567">
        <v>1.5246</v>
      </c>
    </row>
    <row r="724" spans="1:5" ht="13.5" thickBot="1" x14ac:dyDescent="0.25">
      <c r="A724" s="49">
        <v>44801.666666666664</v>
      </c>
      <c r="B724" s="567">
        <v>1.5245</v>
      </c>
      <c r="C724" s="567">
        <v>1.5245</v>
      </c>
      <c r="D724" s="567">
        <v>1.5245</v>
      </c>
      <c r="E724" s="567">
        <v>1.5246</v>
      </c>
    </row>
    <row r="725" spans="1:5" x14ac:dyDescent="0.2">
      <c r="A725" s="178">
        <v>44802</v>
      </c>
      <c r="B725" s="530">
        <v>1.5242</v>
      </c>
      <c r="C725" s="530">
        <v>1.5244</v>
      </c>
      <c r="D725" s="530">
        <v>1.5244</v>
      </c>
      <c r="E725" s="531">
        <v>1.5244</v>
      </c>
    </row>
    <row r="726" spans="1:5" x14ac:dyDescent="0.2">
      <c r="A726" s="48">
        <v>44802.333333333336</v>
      </c>
      <c r="B726" s="567">
        <v>1.5243</v>
      </c>
      <c r="C726" s="567">
        <v>1.5242</v>
      </c>
      <c r="D726" s="567">
        <v>1.5239</v>
      </c>
      <c r="E726" s="567">
        <v>1.5238</v>
      </c>
    </row>
    <row r="727" spans="1:5" ht="13.5" thickBot="1" x14ac:dyDescent="0.25">
      <c r="A727" s="49">
        <v>44802.666666666664</v>
      </c>
      <c r="B727" s="551">
        <v>1.5244</v>
      </c>
      <c r="C727" s="551">
        <v>1.5244</v>
      </c>
      <c r="D727" s="540">
        <v>1.5243</v>
      </c>
      <c r="E727" s="552">
        <v>1.5245</v>
      </c>
    </row>
    <row r="728" spans="1:5" x14ac:dyDescent="0.2">
      <c r="A728" s="178">
        <v>44803</v>
      </c>
      <c r="B728" s="530">
        <v>1.5245</v>
      </c>
      <c r="C728" s="530">
        <v>1.5243</v>
      </c>
      <c r="D728" s="530">
        <v>1.5243</v>
      </c>
      <c r="E728" s="531">
        <v>1.5244</v>
      </c>
    </row>
    <row r="729" spans="1:5" x14ac:dyDescent="0.2">
      <c r="A729" s="48">
        <v>44803.333333333336</v>
      </c>
      <c r="B729" s="567">
        <v>1.5243</v>
      </c>
      <c r="C729" s="567">
        <v>1.5244</v>
      </c>
      <c r="D729" s="567">
        <v>1.5244</v>
      </c>
      <c r="E729" s="567">
        <v>1.5244</v>
      </c>
    </row>
    <row r="730" spans="1:5" ht="13.5" thickBot="1" x14ac:dyDescent="0.25">
      <c r="A730" s="49">
        <v>44803.666666666664</v>
      </c>
      <c r="B730" s="551">
        <v>1.5244</v>
      </c>
      <c r="C730" s="551">
        <v>1.5246</v>
      </c>
      <c r="D730" s="540">
        <v>1.5245</v>
      </c>
      <c r="E730" s="552">
        <v>1.5245</v>
      </c>
    </row>
    <row r="731" spans="1:5" x14ac:dyDescent="0.2">
      <c r="A731" s="178">
        <v>44804</v>
      </c>
      <c r="B731" s="530">
        <v>1.5246</v>
      </c>
      <c r="C731" s="530">
        <v>1.5246</v>
      </c>
      <c r="D731" s="530">
        <v>1.5245</v>
      </c>
      <c r="E731" s="531">
        <v>1.5246</v>
      </c>
    </row>
    <row r="732" spans="1:5" x14ac:dyDescent="0.2">
      <c r="A732" s="48">
        <v>44804.333333333336</v>
      </c>
      <c r="B732" s="567">
        <v>1.5244</v>
      </c>
      <c r="C732" s="567">
        <v>1.5244</v>
      </c>
      <c r="D732" s="567">
        <v>1.5243</v>
      </c>
      <c r="E732" s="567">
        <v>1.5244</v>
      </c>
    </row>
    <row r="733" spans="1:5" ht="13.5" thickBot="1" x14ac:dyDescent="0.25">
      <c r="A733" s="49">
        <v>44804.666666666664</v>
      </c>
      <c r="B733" s="551">
        <v>1.524</v>
      </c>
      <c r="C733" s="551">
        <v>1.5245</v>
      </c>
      <c r="D733" s="540">
        <v>1.5243</v>
      </c>
      <c r="E733" s="552">
        <v>1.524</v>
      </c>
    </row>
    <row r="734" spans="1:5" x14ac:dyDescent="0.2">
      <c r="A734" s="178">
        <v>44805</v>
      </c>
      <c r="B734" s="530">
        <v>1.5242</v>
      </c>
      <c r="C734" s="530">
        <v>1.5244</v>
      </c>
      <c r="D734" s="530">
        <v>1.5242</v>
      </c>
      <c r="E734" s="531">
        <v>1.5241</v>
      </c>
    </row>
    <row r="735" spans="1:5" x14ac:dyDescent="0.2">
      <c r="A735" s="48">
        <v>44805.333333333336</v>
      </c>
      <c r="B735" s="567">
        <v>1.5246</v>
      </c>
      <c r="C735" s="567">
        <v>1.5245</v>
      </c>
      <c r="D735" s="567">
        <v>1.5246</v>
      </c>
      <c r="E735" s="567">
        <v>1.5245</v>
      </c>
    </row>
    <row r="736" spans="1:5" ht="13.5" thickBot="1" x14ac:dyDescent="0.25">
      <c r="A736" s="49">
        <v>44805.666666666664</v>
      </c>
      <c r="B736" s="551">
        <v>1.5244</v>
      </c>
      <c r="C736" s="551">
        <v>1.5241</v>
      </c>
      <c r="D736" s="540">
        <v>1.5242</v>
      </c>
      <c r="E736" s="552">
        <v>1.5246</v>
      </c>
    </row>
    <row r="737" spans="1:5" x14ac:dyDescent="0.2">
      <c r="A737" s="178">
        <v>44806</v>
      </c>
      <c r="B737" s="530">
        <v>1.5244</v>
      </c>
      <c r="C737" s="530">
        <v>1.5243</v>
      </c>
      <c r="D737" s="530">
        <v>1.5243</v>
      </c>
      <c r="E737" s="531">
        <v>1.5245</v>
      </c>
    </row>
    <row r="738" spans="1:5" x14ac:dyDescent="0.2">
      <c r="A738" s="48">
        <v>44806.333333333336</v>
      </c>
      <c r="B738" s="567">
        <v>1.5245</v>
      </c>
      <c r="C738" s="567">
        <v>1.5245</v>
      </c>
      <c r="D738" s="567">
        <v>1.5244</v>
      </c>
      <c r="E738" s="567">
        <v>1.5245</v>
      </c>
    </row>
    <row r="739" spans="1:5" ht="13.5" thickBot="1" x14ac:dyDescent="0.25">
      <c r="A739" s="49">
        <v>44806.666666666664</v>
      </c>
      <c r="B739" s="551">
        <v>1.5246</v>
      </c>
      <c r="C739" s="551">
        <v>1.5246</v>
      </c>
      <c r="D739" s="540">
        <v>1.5246</v>
      </c>
      <c r="E739" s="552">
        <v>1.5246</v>
      </c>
    </row>
    <row r="740" spans="1:5" x14ac:dyDescent="0.2">
      <c r="A740" s="178">
        <v>44807</v>
      </c>
      <c r="B740" s="530">
        <v>1.5245</v>
      </c>
      <c r="C740" s="530">
        <v>1.5245</v>
      </c>
      <c r="D740" s="530">
        <v>1.5246</v>
      </c>
      <c r="E740" s="531">
        <v>1.5246</v>
      </c>
    </row>
    <row r="741" spans="1:5" x14ac:dyDescent="0.2">
      <c r="A741" s="48">
        <v>44807.333333333336</v>
      </c>
      <c r="B741" s="567">
        <v>1.5244</v>
      </c>
      <c r="C741" s="567">
        <v>1.5244</v>
      </c>
      <c r="D741" s="567">
        <v>1.5243</v>
      </c>
      <c r="E741" s="567">
        <v>1.5244</v>
      </c>
    </row>
    <row r="742" spans="1:5" ht="13.5" thickBot="1" x14ac:dyDescent="0.25">
      <c r="A742" s="49">
        <v>44807.666666666664</v>
      </c>
      <c r="B742" s="551">
        <v>1.5243</v>
      </c>
      <c r="C742" s="551">
        <v>1.5243</v>
      </c>
      <c r="D742" s="540">
        <v>1.5245</v>
      </c>
      <c r="E742" s="552">
        <v>1.5245</v>
      </c>
    </row>
    <row r="743" spans="1:5" x14ac:dyDescent="0.2">
      <c r="A743" s="178">
        <v>44808</v>
      </c>
      <c r="B743" s="530">
        <v>1.5244</v>
      </c>
      <c r="C743" s="530">
        <v>1.5244</v>
      </c>
      <c r="D743" s="530">
        <v>1.5245</v>
      </c>
      <c r="E743" s="531">
        <v>1.5245</v>
      </c>
    </row>
    <row r="744" spans="1:5" x14ac:dyDescent="0.2">
      <c r="A744" s="48">
        <v>44808.333333333336</v>
      </c>
      <c r="B744" s="567">
        <v>1.5245</v>
      </c>
      <c r="C744" s="567">
        <v>1.5245</v>
      </c>
      <c r="D744" s="567">
        <v>1.5243</v>
      </c>
      <c r="E744" s="567">
        <v>1.5243</v>
      </c>
    </row>
    <row r="745" spans="1:5" ht="13.5" thickBot="1" x14ac:dyDescent="0.25">
      <c r="A745" s="49">
        <v>44808.666666666664</v>
      </c>
      <c r="B745" s="551">
        <v>1.5245</v>
      </c>
      <c r="C745" s="551">
        <v>1.5245</v>
      </c>
      <c r="D745" s="540">
        <v>1.5244</v>
      </c>
      <c r="E745" s="552">
        <v>1.5244</v>
      </c>
    </row>
    <row r="746" spans="1:5" x14ac:dyDescent="0.2">
      <c r="A746" s="178">
        <v>44809</v>
      </c>
      <c r="B746" s="567">
        <v>1.5245</v>
      </c>
      <c r="C746" s="567">
        <v>1.5246</v>
      </c>
      <c r="D746" s="567">
        <v>1.5244</v>
      </c>
      <c r="E746" s="567">
        <v>1.5244</v>
      </c>
    </row>
    <row r="747" spans="1:5" x14ac:dyDescent="0.2">
      <c r="A747" s="48">
        <v>44809.333333333336</v>
      </c>
      <c r="B747" s="567">
        <v>1.5245</v>
      </c>
      <c r="C747" s="567">
        <v>1.5246</v>
      </c>
      <c r="D747" s="567">
        <v>1.5244</v>
      </c>
      <c r="E747" s="567">
        <v>1.5244</v>
      </c>
    </row>
    <row r="748" spans="1:5" ht="13.5" thickBot="1" x14ac:dyDescent="0.25">
      <c r="A748" s="49">
        <v>44809.666666666664</v>
      </c>
      <c r="B748" s="551">
        <v>1.5246</v>
      </c>
      <c r="C748" s="551">
        <v>1.5246999999999999</v>
      </c>
      <c r="D748" s="540">
        <v>1.5246</v>
      </c>
      <c r="E748" s="552">
        <v>1.5245</v>
      </c>
    </row>
    <row r="749" spans="1:5" x14ac:dyDescent="0.2">
      <c r="A749" s="178">
        <v>44810</v>
      </c>
      <c r="B749" s="530">
        <v>1.5245</v>
      </c>
      <c r="C749" s="530">
        <v>1.5245</v>
      </c>
      <c r="D749" s="530">
        <v>1.5245</v>
      </c>
      <c r="E749" s="531">
        <v>1.5246</v>
      </c>
    </row>
    <row r="750" spans="1:5" x14ac:dyDescent="0.2">
      <c r="A750" s="48">
        <v>44810.333333333336</v>
      </c>
      <c r="B750" s="567">
        <v>1.5243</v>
      </c>
      <c r="C750" s="567">
        <v>1.5245</v>
      </c>
      <c r="D750" s="567">
        <v>1.5244</v>
      </c>
      <c r="E750" s="567">
        <v>1.5244</v>
      </c>
    </row>
    <row r="751" spans="1:5" ht="13.5" thickBot="1" x14ac:dyDescent="0.25">
      <c r="A751" s="49">
        <v>44810.666666666664</v>
      </c>
      <c r="B751" s="551">
        <v>1.5244</v>
      </c>
      <c r="C751" s="551">
        <v>1.5244</v>
      </c>
      <c r="D751" s="540">
        <v>1.5245</v>
      </c>
      <c r="E751" s="552">
        <v>1.5246</v>
      </c>
    </row>
    <row r="752" spans="1:5" x14ac:dyDescent="0.2">
      <c r="A752" s="178">
        <v>44811</v>
      </c>
      <c r="B752" s="530">
        <v>1.5245</v>
      </c>
      <c r="C752" s="530">
        <v>1.5245</v>
      </c>
      <c r="D752" s="530">
        <v>1.5246</v>
      </c>
      <c r="E752" s="531">
        <v>1.5246</v>
      </c>
    </row>
    <row r="753" spans="1:5" x14ac:dyDescent="0.2">
      <c r="A753" s="48">
        <v>44811.333333333336</v>
      </c>
      <c r="B753" s="567">
        <v>1.5243</v>
      </c>
      <c r="C753" s="567">
        <v>1.5245</v>
      </c>
      <c r="D753" s="567">
        <v>1.5246</v>
      </c>
      <c r="E753" s="567">
        <v>1.5244</v>
      </c>
    </row>
    <row r="754" spans="1:5" ht="13.5" thickBot="1" x14ac:dyDescent="0.25">
      <c r="A754" s="49">
        <v>44811.666666666664</v>
      </c>
      <c r="B754" s="551">
        <v>1.5245</v>
      </c>
      <c r="C754" s="551">
        <v>1.5246</v>
      </c>
      <c r="D754" s="540">
        <v>1.5244</v>
      </c>
      <c r="E754" s="552">
        <v>1.5244</v>
      </c>
    </row>
    <row r="755" spans="1:5" x14ac:dyDescent="0.2">
      <c r="A755" s="178">
        <v>44812</v>
      </c>
      <c r="B755" s="530">
        <v>1.5244</v>
      </c>
      <c r="C755" s="530">
        <v>1.5246</v>
      </c>
      <c r="D755" s="530">
        <v>1.5245</v>
      </c>
      <c r="E755" s="531">
        <v>1.5246</v>
      </c>
    </row>
    <row r="756" spans="1:5" x14ac:dyDescent="0.2">
      <c r="A756" s="48">
        <v>44812.333333333336</v>
      </c>
      <c r="B756" s="567">
        <v>1.5244</v>
      </c>
      <c r="C756" s="567">
        <v>1.5245</v>
      </c>
      <c r="D756" s="567">
        <v>1.5246</v>
      </c>
      <c r="E756" s="567">
        <v>1.5246</v>
      </c>
    </row>
    <row r="757" spans="1:5" ht="13.5" thickBot="1" x14ac:dyDescent="0.25">
      <c r="A757" s="49">
        <v>44812.666666666664</v>
      </c>
      <c r="B757" s="551">
        <v>1.5245</v>
      </c>
      <c r="C757" s="551">
        <v>1.5245</v>
      </c>
      <c r="D757" s="540">
        <v>1.5246</v>
      </c>
      <c r="E757" s="552">
        <v>1.5245</v>
      </c>
    </row>
    <row r="758" spans="1:5" x14ac:dyDescent="0.2">
      <c r="A758" s="178">
        <v>44813</v>
      </c>
      <c r="B758" s="530">
        <v>1.5241</v>
      </c>
      <c r="C758" s="530">
        <v>1.5245</v>
      </c>
      <c r="D758" s="530">
        <v>1.5243</v>
      </c>
      <c r="E758" s="531">
        <v>1.5243</v>
      </c>
    </row>
    <row r="759" spans="1:5" x14ac:dyDescent="0.2">
      <c r="A759" s="48">
        <v>44813.333333333336</v>
      </c>
      <c r="B759" s="567">
        <v>1.5246</v>
      </c>
      <c r="C759" s="567">
        <v>1.5246</v>
      </c>
      <c r="D759" s="567">
        <v>1.5245</v>
      </c>
      <c r="E759" s="567">
        <v>1.5245</v>
      </c>
    </row>
    <row r="760" spans="1:5" ht="13.5" thickBot="1" x14ac:dyDescent="0.25">
      <c r="A760" s="49">
        <v>44813.666666666664</v>
      </c>
      <c r="B760" s="567">
        <v>1.5243</v>
      </c>
      <c r="C760" s="567">
        <v>1.5245</v>
      </c>
      <c r="D760" s="567">
        <v>1.5244</v>
      </c>
      <c r="E760" s="567">
        <v>1.5244</v>
      </c>
    </row>
    <row r="761" spans="1:5" x14ac:dyDescent="0.2">
      <c r="A761" s="178">
        <v>44814</v>
      </c>
      <c r="B761" s="530">
        <v>1.5242</v>
      </c>
      <c r="C761" s="530">
        <v>1.5245</v>
      </c>
      <c r="D761" s="530">
        <v>1.5245</v>
      </c>
      <c r="E761" s="531">
        <v>1.5245</v>
      </c>
    </row>
    <row r="762" spans="1:5" x14ac:dyDescent="0.2">
      <c r="A762" s="48">
        <v>44814.333333333336</v>
      </c>
      <c r="B762" s="567">
        <v>1.524</v>
      </c>
      <c r="C762" s="567">
        <v>1.5245</v>
      </c>
      <c r="D762" s="567">
        <v>1.5246</v>
      </c>
      <c r="E762" s="567">
        <v>1.5246</v>
      </c>
    </row>
    <row r="763" spans="1:5" ht="13.5" thickBot="1" x14ac:dyDescent="0.25">
      <c r="A763" s="49">
        <v>44814.666666666664</v>
      </c>
      <c r="B763" s="567">
        <v>1.5245</v>
      </c>
      <c r="C763" s="567">
        <v>1.5246</v>
      </c>
      <c r="D763" s="567">
        <v>1.5246</v>
      </c>
      <c r="E763" s="567">
        <v>1.5245</v>
      </c>
    </row>
    <row r="764" spans="1:5" x14ac:dyDescent="0.2">
      <c r="A764" s="178">
        <v>44815</v>
      </c>
      <c r="B764" s="530">
        <v>1.5244</v>
      </c>
      <c r="C764" s="530">
        <v>1.5245</v>
      </c>
      <c r="D764" s="530">
        <v>1.5246</v>
      </c>
      <c r="E764" s="531">
        <v>1.5245</v>
      </c>
    </row>
    <row r="765" spans="1:5" x14ac:dyDescent="0.2">
      <c r="A765" s="48">
        <v>44815.333333333336</v>
      </c>
      <c r="B765" s="567">
        <v>1.5245</v>
      </c>
      <c r="C765" s="567">
        <v>1.5246</v>
      </c>
      <c r="D765" s="567">
        <v>1.5245</v>
      </c>
      <c r="E765" s="567">
        <v>1.5246</v>
      </c>
    </row>
    <row r="766" spans="1:5" ht="13.5" thickBot="1" x14ac:dyDescent="0.25">
      <c r="A766" s="49">
        <v>44815.666666666664</v>
      </c>
      <c r="B766" s="551">
        <v>1.5244</v>
      </c>
      <c r="C766" s="551">
        <v>1.5246</v>
      </c>
      <c r="D766" s="540">
        <v>1.5244</v>
      </c>
      <c r="E766" s="552">
        <v>1.5246</v>
      </c>
    </row>
    <row r="767" spans="1:5" x14ac:dyDescent="0.2">
      <c r="A767" s="178">
        <v>44816</v>
      </c>
      <c r="B767" s="530">
        <v>1.5245</v>
      </c>
      <c r="C767" s="530">
        <v>1.5246</v>
      </c>
      <c r="D767" s="530">
        <v>1.5244</v>
      </c>
      <c r="E767" s="531">
        <v>1.5245</v>
      </c>
    </row>
    <row r="768" spans="1:5" x14ac:dyDescent="0.2">
      <c r="A768" s="48">
        <v>44816.333333333336</v>
      </c>
      <c r="B768" s="59">
        <v>1.5246</v>
      </c>
      <c r="C768" s="59">
        <v>1.5245</v>
      </c>
      <c r="D768" s="59">
        <v>1.5245</v>
      </c>
      <c r="E768" s="59">
        <v>1.5245</v>
      </c>
    </row>
    <row r="769" spans="1:5" ht="13.5" thickBot="1" x14ac:dyDescent="0.25">
      <c r="A769" s="49">
        <v>44816.666666666664</v>
      </c>
      <c r="B769" s="551">
        <v>1.5243</v>
      </c>
      <c r="C769" s="551">
        <v>1.5246</v>
      </c>
      <c r="D769" s="540">
        <v>1.5245</v>
      </c>
      <c r="E769" s="552">
        <v>1.5244</v>
      </c>
    </row>
    <row r="770" spans="1:5" x14ac:dyDescent="0.2">
      <c r="A770" s="178">
        <v>44817</v>
      </c>
      <c r="B770" s="530">
        <v>1.5244</v>
      </c>
      <c r="C770" s="530">
        <v>1.5244</v>
      </c>
      <c r="D770" s="530">
        <v>1.5243</v>
      </c>
      <c r="E770" s="531">
        <v>1.5245</v>
      </c>
    </row>
    <row r="771" spans="1:5" x14ac:dyDescent="0.2">
      <c r="A771" s="48">
        <v>44817.333333333336</v>
      </c>
      <c r="B771" s="567">
        <v>1.5245</v>
      </c>
      <c r="C771" s="567">
        <v>1.5245</v>
      </c>
      <c r="D771" s="567">
        <v>1.5243</v>
      </c>
      <c r="E771" s="567">
        <v>1.5242</v>
      </c>
    </row>
    <row r="772" spans="1:5" ht="13.5" thickBot="1" x14ac:dyDescent="0.25">
      <c r="A772" s="49">
        <v>44817.666666666664</v>
      </c>
      <c r="B772" s="551">
        <v>1.5245</v>
      </c>
      <c r="C772" s="551">
        <v>1.5244</v>
      </c>
      <c r="D772" s="540">
        <v>1.5242</v>
      </c>
      <c r="E772" s="552">
        <v>1.5241</v>
      </c>
    </row>
    <row r="773" spans="1:5" x14ac:dyDescent="0.2">
      <c r="A773" s="178">
        <v>44818</v>
      </c>
      <c r="B773" s="530">
        <v>1.5242</v>
      </c>
      <c r="C773" s="530">
        <v>1.5242</v>
      </c>
      <c r="D773" s="530">
        <v>1.5243</v>
      </c>
      <c r="E773" s="531">
        <v>1.5245</v>
      </c>
    </row>
    <row r="774" spans="1:5" x14ac:dyDescent="0.2">
      <c r="A774" s="48">
        <v>44818.333333333336</v>
      </c>
      <c r="B774" s="567">
        <v>1.5245</v>
      </c>
      <c r="C774" s="567">
        <v>1.5244</v>
      </c>
      <c r="D774" s="567">
        <v>1.5245</v>
      </c>
      <c r="E774" s="567">
        <v>1.5246</v>
      </c>
    </row>
    <row r="775" spans="1:5" ht="13.5" thickBot="1" x14ac:dyDescent="0.25">
      <c r="A775" s="49">
        <v>44818.666666666664</v>
      </c>
      <c r="B775" s="551">
        <v>1.5244</v>
      </c>
      <c r="C775" s="551">
        <v>1.5244</v>
      </c>
      <c r="D775" s="540">
        <v>1.5245</v>
      </c>
      <c r="E775" s="552">
        <v>1.5243</v>
      </c>
    </row>
    <row r="776" spans="1:5" x14ac:dyDescent="0.2">
      <c r="A776" s="178">
        <v>44819</v>
      </c>
      <c r="B776" s="530">
        <v>1.5244</v>
      </c>
      <c r="C776" s="530">
        <v>1.5245</v>
      </c>
      <c r="D776" s="530">
        <v>1.5244</v>
      </c>
      <c r="E776" s="531">
        <v>1.5244</v>
      </c>
    </row>
    <row r="777" spans="1:5" x14ac:dyDescent="0.2">
      <c r="A777" s="48">
        <v>44819.333333333336</v>
      </c>
      <c r="B777" s="567">
        <v>1.5245</v>
      </c>
      <c r="C777" s="567">
        <v>1.5245</v>
      </c>
      <c r="D777" s="567">
        <v>1.5245</v>
      </c>
      <c r="E777" s="567">
        <v>1.5245</v>
      </c>
    </row>
    <row r="778" spans="1:5" ht="13.5" thickBot="1" x14ac:dyDescent="0.25">
      <c r="A778" s="49">
        <v>44819.666666666664</v>
      </c>
      <c r="B778" s="551">
        <v>1.5246</v>
      </c>
      <c r="C778" s="551">
        <v>1.5245</v>
      </c>
      <c r="D778" s="540">
        <v>1.5244</v>
      </c>
      <c r="E778" s="552">
        <v>1.5244</v>
      </c>
    </row>
    <row r="779" spans="1:5" x14ac:dyDescent="0.2">
      <c r="A779" s="178">
        <v>44820</v>
      </c>
      <c r="B779" s="530">
        <v>1.5244</v>
      </c>
      <c r="C779" s="530">
        <v>1.5244</v>
      </c>
      <c r="D779" s="530">
        <v>1.5245</v>
      </c>
      <c r="E779" s="531">
        <v>1.5246</v>
      </c>
    </row>
    <row r="780" spans="1:5" x14ac:dyDescent="0.2">
      <c r="A780" s="48">
        <v>44820.333333333336</v>
      </c>
      <c r="B780" s="567">
        <v>1.5245</v>
      </c>
      <c r="C780" s="567">
        <v>1.5246</v>
      </c>
      <c r="D780" s="567">
        <v>1.5246</v>
      </c>
      <c r="E780" s="567">
        <v>1.5245</v>
      </c>
    </row>
    <row r="781" spans="1:5" ht="13.5" thickBot="1" x14ac:dyDescent="0.25">
      <c r="A781" s="49">
        <v>44820.666666666664</v>
      </c>
      <c r="B781" s="551">
        <v>1.5243</v>
      </c>
      <c r="C781" s="551">
        <v>1.5245</v>
      </c>
      <c r="D781" s="540">
        <v>1.5245</v>
      </c>
      <c r="E781" s="552">
        <v>1.5245</v>
      </c>
    </row>
    <row r="782" spans="1:5" x14ac:dyDescent="0.2">
      <c r="A782" s="178">
        <v>44821</v>
      </c>
      <c r="B782" s="530">
        <v>1.5243</v>
      </c>
      <c r="C782" s="530">
        <v>1.5243</v>
      </c>
      <c r="D782" s="530">
        <v>1.5244</v>
      </c>
      <c r="E782" s="531">
        <v>1.5244</v>
      </c>
    </row>
    <row r="783" spans="1:5" x14ac:dyDescent="0.2">
      <c r="A783" s="48">
        <v>44821.333333333336</v>
      </c>
      <c r="B783" s="567">
        <v>1.5243</v>
      </c>
      <c r="C783" s="567">
        <v>1.5245</v>
      </c>
      <c r="D783" s="567">
        <v>1.5241</v>
      </c>
      <c r="E783" s="567">
        <v>1.5241</v>
      </c>
    </row>
    <row r="784" spans="1:5" ht="13.5" thickBot="1" x14ac:dyDescent="0.25">
      <c r="A784" s="49">
        <v>44821.666666666664</v>
      </c>
      <c r="B784" s="551">
        <v>1.5244</v>
      </c>
      <c r="C784" s="551">
        <v>1.5245</v>
      </c>
      <c r="D784" s="540">
        <v>1.5243</v>
      </c>
      <c r="E784" s="552">
        <v>1.5242</v>
      </c>
    </row>
    <row r="785" spans="1:5" x14ac:dyDescent="0.2">
      <c r="A785" s="178">
        <v>44822</v>
      </c>
      <c r="B785" s="530">
        <v>1.5245</v>
      </c>
      <c r="C785" s="530">
        <v>1.5246</v>
      </c>
      <c r="D785" s="530">
        <v>1.5244</v>
      </c>
      <c r="E785" s="531">
        <v>1.5244</v>
      </c>
    </row>
    <row r="786" spans="1:5" x14ac:dyDescent="0.2">
      <c r="A786" s="48">
        <v>44822.333333333336</v>
      </c>
      <c r="B786" s="567">
        <v>1.5245</v>
      </c>
      <c r="C786" s="567">
        <v>1.5246</v>
      </c>
      <c r="D786" s="567">
        <v>1.5245</v>
      </c>
      <c r="E786" s="567">
        <v>1.5246</v>
      </c>
    </row>
    <row r="787" spans="1:5" ht="13.5" thickBot="1" x14ac:dyDescent="0.25">
      <c r="A787" s="49">
        <v>44822.666666666664</v>
      </c>
      <c r="B787" s="551">
        <v>1.5246</v>
      </c>
      <c r="C787" s="551">
        <v>1.5246</v>
      </c>
      <c r="D787" s="540">
        <v>1.5246</v>
      </c>
      <c r="E787" s="552">
        <v>1.5246</v>
      </c>
    </row>
    <row r="788" spans="1:5" x14ac:dyDescent="0.2">
      <c r="A788" s="178">
        <v>44823</v>
      </c>
      <c r="B788" s="530">
        <v>1.5245</v>
      </c>
      <c r="C788" s="530">
        <v>1.5246</v>
      </c>
      <c r="D788" s="530">
        <v>1.5246</v>
      </c>
      <c r="E788" s="531">
        <v>1.5246</v>
      </c>
    </row>
    <row r="789" spans="1:5" x14ac:dyDescent="0.2">
      <c r="A789" s="48">
        <v>44823.333333333336</v>
      </c>
      <c r="B789" s="567">
        <v>1.5243</v>
      </c>
      <c r="C789" s="567">
        <v>1.5243</v>
      </c>
      <c r="D789" s="567">
        <v>1.5243</v>
      </c>
      <c r="E789" s="567">
        <v>1.5242</v>
      </c>
    </row>
    <row r="790" spans="1:5" ht="13.5" thickBot="1" x14ac:dyDescent="0.25">
      <c r="A790" s="49">
        <v>44823.666666666664</v>
      </c>
      <c r="B790" s="551">
        <v>1.5243</v>
      </c>
      <c r="C790" s="551">
        <v>1.5242</v>
      </c>
      <c r="D790" s="540">
        <v>1.5244</v>
      </c>
      <c r="E790" s="552">
        <v>1.5243</v>
      </c>
    </row>
    <row r="791" spans="1:5" x14ac:dyDescent="0.2">
      <c r="A791" s="178">
        <v>44824</v>
      </c>
      <c r="B791" s="530">
        <v>1.5246</v>
      </c>
      <c r="C791" s="530">
        <v>1.5246</v>
      </c>
      <c r="D791" s="530">
        <v>1.5245</v>
      </c>
      <c r="E791" s="531">
        <v>1.5245</v>
      </c>
    </row>
    <row r="792" spans="1:5" x14ac:dyDescent="0.2">
      <c r="A792" s="48">
        <v>44824.333333333336</v>
      </c>
      <c r="B792" s="567">
        <v>1.5245</v>
      </c>
      <c r="C792" s="567">
        <v>1.5245</v>
      </c>
      <c r="D792" s="567">
        <v>1.5244</v>
      </c>
      <c r="E792" s="567">
        <v>1.5244</v>
      </c>
    </row>
    <row r="793" spans="1:5" ht="13.5" thickBot="1" x14ac:dyDescent="0.25">
      <c r="A793" s="49">
        <v>44824.666666666664</v>
      </c>
      <c r="B793" s="551">
        <v>1.5246</v>
      </c>
      <c r="C793" s="551">
        <v>1.5245</v>
      </c>
      <c r="D793" s="540">
        <v>1.5245</v>
      </c>
      <c r="E793" s="552">
        <v>1.5245</v>
      </c>
    </row>
    <row r="794" spans="1:5" x14ac:dyDescent="0.2">
      <c r="A794" s="178">
        <v>44825</v>
      </c>
      <c r="B794" s="530">
        <v>1.5242</v>
      </c>
      <c r="C794" s="530">
        <v>1.5245</v>
      </c>
      <c r="D794" s="530">
        <v>1.5244</v>
      </c>
      <c r="E794" s="531">
        <v>1.5243</v>
      </c>
    </row>
    <row r="795" spans="1:5" x14ac:dyDescent="0.2">
      <c r="A795" s="48">
        <v>44825.333333333336</v>
      </c>
      <c r="B795" s="567">
        <v>1.5242</v>
      </c>
      <c r="C795" s="567">
        <v>1.5246</v>
      </c>
      <c r="D795" s="567">
        <v>1.5246</v>
      </c>
      <c r="E795" s="567">
        <v>1.5245</v>
      </c>
    </row>
    <row r="796" spans="1:5" ht="13.5" thickBot="1" x14ac:dyDescent="0.25">
      <c r="A796" s="49">
        <v>44825.666666666664</v>
      </c>
      <c r="B796" s="567">
        <v>1.5244</v>
      </c>
      <c r="C796" s="567">
        <v>1.5244</v>
      </c>
      <c r="D796" s="567">
        <v>1.5243</v>
      </c>
      <c r="E796" s="567">
        <v>1.5246</v>
      </c>
    </row>
    <row r="797" spans="1:5" x14ac:dyDescent="0.2">
      <c r="A797" s="178">
        <v>44826</v>
      </c>
      <c r="B797" s="530">
        <v>1.5245</v>
      </c>
      <c r="C797" s="530">
        <v>1.5246</v>
      </c>
      <c r="D797" s="530">
        <v>1.5245</v>
      </c>
      <c r="E797" s="531">
        <v>1.5245</v>
      </c>
    </row>
    <row r="798" spans="1:5" x14ac:dyDescent="0.2">
      <c r="A798" s="48">
        <v>44826.333333333336</v>
      </c>
      <c r="B798" s="567">
        <v>1.5246</v>
      </c>
      <c r="C798" s="567">
        <v>1.5245</v>
      </c>
      <c r="D798" s="567">
        <v>1.5246</v>
      </c>
      <c r="E798" s="567">
        <v>1.5245</v>
      </c>
    </row>
    <row r="799" spans="1:5" ht="13.5" thickBot="1" x14ac:dyDescent="0.25">
      <c r="A799" s="49">
        <v>44826.666666666664</v>
      </c>
      <c r="B799" s="567">
        <v>1.5246</v>
      </c>
      <c r="C799" s="567">
        <v>1.5245</v>
      </c>
      <c r="D799" s="567">
        <v>1.5246</v>
      </c>
      <c r="E799" s="567">
        <v>1.5245</v>
      </c>
    </row>
    <row r="800" spans="1:5" x14ac:dyDescent="0.2">
      <c r="A800" s="178">
        <v>44827</v>
      </c>
      <c r="B800" s="530">
        <v>1.5245</v>
      </c>
      <c r="C800" s="530">
        <v>1.5245</v>
      </c>
      <c r="D800" s="530">
        <v>1.5243</v>
      </c>
      <c r="E800" s="531">
        <v>1.5243</v>
      </c>
    </row>
    <row r="801" spans="1:5" x14ac:dyDescent="0.2">
      <c r="A801" s="48">
        <v>44827.333333333336</v>
      </c>
      <c r="B801" s="567">
        <v>1.5244</v>
      </c>
      <c r="C801" s="567">
        <v>1.5244</v>
      </c>
      <c r="D801" s="567">
        <v>1.5244</v>
      </c>
      <c r="E801" s="567">
        <v>1.5244</v>
      </c>
    </row>
    <row r="802" spans="1:5" ht="13.5" thickBot="1" x14ac:dyDescent="0.25">
      <c r="A802" s="49">
        <v>44827.666666666664</v>
      </c>
      <c r="B802" s="567">
        <v>1.5245</v>
      </c>
      <c r="C802" s="567">
        <v>1.5246</v>
      </c>
      <c r="D802" s="567">
        <v>1.5245</v>
      </c>
      <c r="E802" s="567">
        <v>1.5243</v>
      </c>
    </row>
    <row r="803" spans="1:5" x14ac:dyDescent="0.2">
      <c r="A803" s="178">
        <v>44828</v>
      </c>
      <c r="B803" s="530">
        <v>1.5245</v>
      </c>
      <c r="C803" s="530">
        <v>1.5245</v>
      </c>
      <c r="D803" s="530">
        <v>1.5245</v>
      </c>
      <c r="E803" s="531">
        <v>1.5244</v>
      </c>
    </row>
    <row r="804" spans="1:5" x14ac:dyDescent="0.2">
      <c r="A804" s="48">
        <v>44828.333333333336</v>
      </c>
      <c r="B804" s="567">
        <v>1.5245</v>
      </c>
      <c r="C804" s="567">
        <v>1.5246</v>
      </c>
      <c r="D804" s="567">
        <v>1.5245</v>
      </c>
      <c r="E804" s="567">
        <v>1.5245</v>
      </c>
    </row>
    <row r="805" spans="1:5" ht="13.5" thickBot="1" x14ac:dyDescent="0.25">
      <c r="A805" s="49">
        <v>44828.666666666664</v>
      </c>
      <c r="B805" s="551">
        <v>1.5245</v>
      </c>
      <c r="C805" s="551">
        <v>1.5242</v>
      </c>
      <c r="D805" s="540">
        <v>1.5245</v>
      </c>
      <c r="E805" s="552">
        <v>1.5245</v>
      </c>
    </row>
    <row r="806" spans="1:5" x14ac:dyDescent="0.2">
      <c r="A806" s="178">
        <v>44829</v>
      </c>
      <c r="B806" s="530">
        <v>1.5244</v>
      </c>
      <c r="C806" s="530">
        <v>1.5245</v>
      </c>
      <c r="D806" s="530">
        <v>1.5244</v>
      </c>
      <c r="E806" s="531">
        <v>1.5245</v>
      </c>
    </row>
    <row r="807" spans="1:5" x14ac:dyDescent="0.2">
      <c r="A807" s="48">
        <v>44829.333333333336</v>
      </c>
      <c r="B807" s="567">
        <v>1.5246</v>
      </c>
      <c r="C807" s="567">
        <v>1.5246</v>
      </c>
      <c r="D807" s="567">
        <v>1.5246</v>
      </c>
      <c r="E807" s="567">
        <v>1.5244</v>
      </c>
    </row>
    <row r="808" spans="1:5" ht="13.5" thickBot="1" x14ac:dyDescent="0.25">
      <c r="A808" s="49">
        <v>44829.666666666664</v>
      </c>
      <c r="B808" s="551">
        <v>1.5244</v>
      </c>
      <c r="C808" s="551">
        <v>1.5246</v>
      </c>
      <c r="D808" s="540">
        <v>1.5245</v>
      </c>
      <c r="E808" s="552">
        <v>1.5245</v>
      </c>
    </row>
    <row r="809" spans="1:5" x14ac:dyDescent="0.2">
      <c r="A809" s="178">
        <v>44830</v>
      </c>
      <c r="B809" s="530">
        <v>1.5245</v>
      </c>
      <c r="C809" s="530">
        <v>1.5243</v>
      </c>
      <c r="D809" s="530">
        <v>1.5244</v>
      </c>
      <c r="E809" s="531">
        <v>1.5244</v>
      </c>
    </row>
    <row r="810" spans="1:5" x14ac:dyDescent="0.2">
      <c r="A810" s="48">
        <v>44830.333333333336</v>
      </c>
      <c r="B810" s="567">
        <v>1.5243</v>
      </c>
      <c r="C810" s="567">
        <v>1.5241</v>
      </c>
      <c r="D810" s="567">
        <v>1.5243</v>
      </c>
      <c r="E810" s="567">
        <v>1.5246</v>
      </c>
    </row>
    <row r="811" spans="1:5" ht="13.5" thickBot="1" x14ac:dyDescent="0.25">
      <c r="A811" s="49">
        <v>44830.666666666664</v>
      </c>
      <c r="B811" s="551">
        <v>1.5245</v>
      </c>
      <c r="C811" s="551">
        <v>1.5244</v>
      </c>
      <c r="D811" s="540">
        <v>1.5245</v>
      </c>
      <c r="E811" s="552">
        <v>1.5246</v>
      </c>
    </row>
    <row r="812" spans="1:5" x14ac:dyDescent="0.2">
      <c r="A812" s="178">
        <v>44831</v>
      </c>
      <c r="B812" s="530">
        <v>1.5244</v>
      </c>
      <c r="C812" s="530">
        <v>1.5244</v>
      </c>
      <c r="D812" s="530">
        <v>1.5245</v>
      </c>
      <c r="E812" s="531">
        <v>1.5246999999999999</v>
      </c>
    </row>
    <row r="813" spans="1:5" x14ac:dyDescent="0.2">
      <c r="A813" s="48">
        <v>44831.333333333336</v>
      </c>
      <c r="B813" s="567">
        <v>1.5246</v>
      </c>
      <c r="C813" s="567">
        <v>1.5245</v>
      </c>
      <c r="D813" s="567">
        <v>1.5245</v>
      </c>
      <c r="E813" s="567">
        <v>1.5246999999999999</v>
      </c>
    </row>
    <row r="814" spans="1:5" ht="13.5" thickBot="1" x14ac:dyDescent="0.25">
      <c r="A814" s="49">
        <v>44831.666666666664</v>
      </c>
      <c r="B814" s="551">
        <v>1.5245</v>
      </c>
      <c r="C814" s="551">
        <v>1.5245</v>
      </c>
      <c r="D814" s="540">
        <v>1.5245</v>
      </c>
      <c r="E814" s="552">
        <v>1.5246</v>
      </c>
    </row>
    <row r="815" spans="1:5" x14ac:dyDescent="0.2">
      <c r="A815" s="178">
        <v>44832</v>
      </c>
      <c r="B815" s="530">
        <v>1.5245</v>
      </c>
      <c r="C815" s="530">
        <v>1.5246</v>
      </c>
      <c r="D815" s="530">
        <v>1.5245</v>
      </c>
      <c r="E815" s="531">
        <v>1.5246</v>
      </c>
    </row>
    <row r="816" spans="1:5" x14ac:dyDescent="0.2">
      <c r="A816" s="48">
        <v>44832.333333333336</v>
      </c>
      <c r="B816" s="567">
        <v>1.5246999999999999</v>
      </c>
      <c r="C816" s="567">
        <v>1.5246999999999999</v>
      </c>
      <c r="D816" s="567">
        <v>1.5246</v>
      </c>
      <c r="E816" s="567">
        <v>1.5246</v>
      </c>
    </row>
    <row r="817" spans="1:5" ht="13.5" thickBot="1" x14ac:dyDescent="0.25">
      <c r="A817" s="49">
        <v>44832.666666666664</v>
      </c>
      <c r="B817" s="551">
        <v>1.5245</v>
      </c>
      <c r="C817" s="551">
        <v>1.5245</v>
      </c>
      <c r="D817" s="540">
        <v>1.5246</v>
      </c>
      <c r="E817" s="551">
        <v>1.5246</v>
      </c>
    </row>
    <row r="818" spans="1:5" x14ac:dyDescent="0.2">
      <c r="A818" s="178">
        <v>44833</v>
      </c>
      <c r="B818" s="605">
        <v>1.5246</v>
      </c>
      <c r="C818" s="605">
        <v>1.5246</v>
      </c>
      <c r="D818" s="325">
        <v>1.5245</v>
      </c>
      <c r="E818" s="606">
        <v>1.5246</v>
      </c>
    </row>
    <row r="819" spans="1:5" x14ac:dyDescent="0.2">
      <c r="A819" s="48">
        <v>44833.333333333336</v>
      </c>
      <c r="B819" s="488">
        <v>1.5244</v>
      </c>
      <c r="C819" s="488">
        <v>1.5246</v>
      </c>
      <c r="D819" s="488">
        <v>1.5246</v>
      </c>
      <c r="E819" s="488">
        <v>1.5245</v>
      </c>
    </row>
    <row r="820" spans="1:5" ht="13.5" thickBot="1" x14ac:dyDescent="0.25">
      <c r="A820" s="609">
        <v>44833.666666666664</v>
      </c>
      <c r="B820" s="610">
        <v>1.5246</v>
      </c>
      <c r="C820" s="610">
        <v>1.5246</v>
      </c>
      <c r="D820" s="611">
        <v>1.5245</v>
      </c>
      <c r="E820" s="610">
        <v>1.5246</v>
      </c>
    </row>
    <row r="821" spans="1:5" x14ac:dyDescent="0.2">
      <c r="A821" s="598">
        <v>44834</v>
      </c>
      <c r="B821" s="607">
        <v>1.5246</v>
      </c>
      <c r="C821" s="607">
        <v>1.5246</v>
      </c>
      <c r="D821" s="608">
        <v>1.5245</v>
      </c>
      <c r="E821" s="607">
        <v>1.5244</v>
      </c>
    </row>
    <row r="822" spans="1:5" x14ac:dyDescent="0.2">
      <c r="A822" s="48">
        <v>44834.333333333336</v>
      </c>
      <c r="B822" s="567">
        <v>1.5246</v>
      </c>
      <c r="C822" s="567">
        <v>1.5246999999999999</v>
      </c>
      <c r="D822" s="567">
        <v>1.5246999999999999</v>
      </c>
      <c r="E822" s="567">
        <v>1.5246999999999999</v>
      </c>
    </row>
    <row r="823" spans="1:5" ht="13.5" thickBot="1" x14ac:dyDescent="0.25">
      <c r="A823" s="49">
        <v>44834.666666666664</v>
      </c>
      <c r="B823" s="551">
        <v>1.524</v>
      </c>
      <c r="C823" s="551">
        <v>1.5244</v>
      </c>
      <c r="D823" s="540">
        <v>1.5244</v>
      </c>
      <c r="E823" s="552">
        <v>1.5244</v>
      </c>
    </row>
    <row r="824" spans="1:5" x14ac:dyDescent="0.2">
      <c r="A824" s="178">
        <v>44835</v>
      </c>
      <c r="B824" s="486">
        <v>1.5244</v>
      </c>
      <c r="C824" s="486">
        <v>1.5246</v>
      </c>
      <c r="D824" s="530">
        <v>1.5244</v>
      </c>
      <c r="E824" s="487">
        <v>1.5244</v>
      </c>
    </row>
    <row r="825" spans="1:5" x14ac:dyDescent="0.2">
      <c r="A825" s="48">
        <v>44835.333333333336</v>
      </c>
      <c r="B825" s="325">
        <v>1.5245</v>
      </c>
      <c r="C825" s="325">
        <v>1.5246</v>
      </c>
      <c r="D825" s="325">
        <v>1.5246</v>
      </c>
      <c r="E825" s="325">
        <v>1.5246</v>
      </c>
    </row>
    <row r="826" spans="1:5" ht="13.5" thickBot="1" x14ac:dyDescent="0.25">
      <c r="A826" s="49">
        <v>44835.666666666664</v>
      </c>
      <c r="B826" s="551">
        <v>1.5246</v>
      </c>
      <c r="C826" s="551">
        <v>1.5244</v>
      </c>
      <c r="D826" s="540">
        <v>1.5245</v>
      </c>
      <c r="E826" s="552">
        <v>1.5243</v>
      </c>
    </row>
    <row r="827" spans="1:5" x14ac:dyDescent="0.2">
      <c r="A827" s="178">
        <v>44836</v>
      </c>
      <c r="B827" s="530">
        <v>1.5243</v>
      </c>
      <c r="C827" s="530">
        <v>1.5245</v>
      </c>
      <c r="D827" s="530">
        <v>1.5242</v>
      </c>
      <c r="E827" s="531">
        <v>1.5244</v>
      </c>
    </row>
    <row r="828" spans="1:5" x14ac:dyDescent="0.2">
      <c r="A828" s="48">
        <v>44836.333333333336</v>
      </c>
      <c r="B828" s="567">
        <v>1.5245</v>
      </c>
      <c r="C828" s="567">
        <v>1.5245</v>
      </c>
      <c r="D828" s="567">
        <v>1.5246</v>
      </c>
      <c r="E828" s="567">
        <v>1.5246999999999999</v>
      </c>
    </row>
    <row r="829" spans="1:5" ht="13.5" thickBot="1" x14ac:dyDescent="0.25">
      <c r="A829" s="49">
        <v>44836.666666666664</v>
      </c>
      <c r="B829" s="551">
        <v>1.5246999999999999</v>
      </c>
      <c r="C829" s="551">
        <v>1.5246999999999999</v>
      </c>
      <c r="D829" s="540">
        <v>1.5244</v>
      </c>
      <c r="E829" s="552">
        <v>1.5245</v>
      </c>
    </row>
    <row r="830" spans="1:5" x14ac:dyDescent="0.2">
      <c r="A830" s="178">
        <v>44837</v>
      </c>
      <c r="B830" s="530">
        <v>1.5246</v>
      </c>
      <c r="C830" s="530">
        <v>1.5246</v>
      </c>
      <c r="D830" s="530">
        <v>1.5246</v>
      </c>
      <c r="E830" s="531">
        <v>1.5245</v>
      </c>
    </row>
    <row r="831" spans="1:5" x14ac:dyDescent="0.2">
      <c r="A831" s="48">
        <v>44837.333333333336</v>
      </c>
      <c r="B831" s="567">
        <v>1.5244</v>
      </c>
      <c r="C831" s="567">
        <v>1.5244</v>
      </c>
      <c r="D831" s="567">
        <v>1.5245</v>
      </c>
      <c r="E831" s="567">
        <v>1.5246</v>
      </c>
    </row>
    <row r="832" spans="1:5" ht="13.5" thickBot="1" x14ac:dyDescent="0.25">
      <c r="A832" s="49">
        <v>44837.666666666664</v>
      </c>
      <c r="B832" s="567">
        <v>1.5245</v>
      </c>
      <c r="C832" s="567">
        <v>1.5245</v>
      </c>
      <c r="D832" s="567">
        <v>1.5246</v>
      </c>
      <c r="E832" s="567">
        <v>1.5246999999999999</v>
      </c>
    </row>
    <row r="833" spans="1:8" x14ac:dyDescent="0.2">
      <c r="A833" s="178">
        <v>44838</v>
      </c>
      <c r="B833" s="530">
        <v>1.5246999999999999</v>
      </c>
      <c r="C833" s="530">
        <v>1.5246999999999999</v>
      </c>
      <c r="D833" s="530">
        <v>1.5246</v>
      </c>
      <c r="E833" s="531">
        <v>1.5246</v>
      </c>
    </row>
    <row r="834" spans="1:8" x14ac:dyDescent="0.2">
      <c r="A834" s="48">
        <v>44838.333333333336</v>
      </c>
      <c r="B834" s="567">
        <v>1.5245</v>
      </c>
      <c r="C834" s="567">
        <v>1.5246</v>
      </c>
      <c r="D834" s="567">
        <v>1.5246999999999999</v>
      </c>
      <c r="E834" s="567">
        <v>1.5245</v>
      </c>
    </row>
    <row r="835" spans="1:8" ht="13.5" thickBot="1" x14ac:dyDescent="0.25">
      <c r="A835" s="49">
        <v>44838.666666666664</v>
      </c>
      <c r="B835" s="567">
        <v>1.5245</v>
      </c>
      <c r="C835" s="567">
        <v>1.5246</v>
      </c>
      <c r="D835" s="567">
        <v>1.5244</v>
      </c>
      <c r="E835" s="567">
        <v>1.5246999999999999</v>
      </c>
    </row>
    <row r="836" spans="1:8" x14ac:dyDescent="0.2">
      <c r="A836" s="178">
        <v>44839</v>
      </c>
      <c r="B836" s="530">
        <v>1.5246</v>
      </c>
      <c r="C836" s="530">
        <v>1.5246</v>
      </c>
      <c r="D836" s="530">
        <v>1.5245</v>
      </c>
      <c r="E836" s="531">
        <v>1.5246</v>
      </c>
    </row>
    <row r="837" spans="1:8" x14ac:dyDescent="0.2">
      <c r="A837" s="48">
        <v>44839.333333333336</v>
      </c>
      <c r="B837" s="567">
        <v>1.5246999999999999</v>
      </c>
      <c r="C837" s="567">
        <v>1.5246</v>
      </c>
      <c r="D837" s="567">
        <v>1.5246999999999999</v>
      </c>
      <c r="E837" s="481">
        <v>1.5246</v>
      </c>
    </row>
    <row r="838" spans="1:8" ht="13.5" thickBot="1" x14ac:dyDescent="0.25">
      <c r="A838" s="49">
        <v>44839.666666666664</v>
      </c>
      <c r="B838" s="567">
        <v>1.5244</v>
      </c>
      <c r="C838" s="567">
        <v>1.5245</v>
      </c>
      <c r="D838" s="567">
        <v>1.5246</v>
      </c>
      <c r="E838" s="481">
        <v>1.5244</v>
      </c>
    </row>
    <row r="839" spans="1:8" x14ac:dyDescent="0.2">
      <c r="A839" s="178">
        <v>44840</v>
      </c>
      <c r="B839" s="530">
        <v>1.5244</v>
      </c>
      <c r="C839" s="530">
        <v>1.5243</v>
      </c>
      <c r="D839" s="530">
        <v>1.5245</v>
      </c>
      <c r="E839" s="531">
        <v>1.5244</v>
      </c>
    </row>
    <row r="840" spans="1:8" x14ac:dyDescent="0.2">
      <c r="A840" s="48">
        <v>44840.333333333336</v>
      </c>
      <c r="B840" s="567">
        <v>1.5246999999999999</v>
      </c>
      <c r="C840" s="567">
        <v>1.5245</v>
      </c>
      <c r="D840" s="567">
        <v>1.5245</v>
      </c>
      <c r="E840" s="481">
        <v>1.5246</v>
      </c>
    </row>
    <row r="841" spans="1:8" ht="13.5" thickBot="1" x14ac:dyDescent="0.25">
      <c r="A841" s="49">
        <v>44840.666666666664</v>
      </c>
      <c r="B841" s="551">
        <v>1.5246999999999999</v>
      </c>
      <c r="C841" s="551">
        <v>1.5246</v>
      </c>
      <c r="D841" s="540">
        <v>1.5246999999999999</v>
      </c>
      <c r="E841" s="552">
        <v>1.5246999999999999</v>
      </c>
    </row>
    <row r="842" spans="1:8" x14ac:dyDescent="0.2">
      <c r="A842" s="178">
        <v>44841</v>
      </c>
      <c r="B842" s="530">
        <v>1.5244</v>
      </c>
      <c r="C842" s="530">
        <v>1.5245</v>
      </c>
      <c r="D842" s="530">
        <v>1.5246</v>
      </c>
      <c r="E842" s="531">
        <v>1.5246</v>
      </c>
    </row>
    <row r="843" spans="1:8" x14ac:dyDescent="0.2">
      <c r="A843" s="48">
        <v>44841.333333333336</v>
      </c>
      <c r="B843" s="567">
        <v>1.5246</v>
      </c>
      <c r="C843" s="567">
        <v>1.5246999999999999</v>
      </c>
      <c r="D843" s="567">
        <v>1.5246999999999999</v>
      </c>
      <c r="E843" s="567">
        <v>1.5247999999999999</v>
      </c>
    </row>
    <row r="844" spans="1:8" ht="13.5" thickBot="1" x14ac:dyDescent="0.25">
      <c r="A844" s="49">
        <v>44841.666666666664</v>
      </c>
      <c r="B844" s="551">
        <v>1.5245</v>
      </c>
      <c r="C844" s="551">
        <v>1.5246</v>
      </c>
      <c r="D844" s="540">
        <v>1.5245</v>
      </c>
      <c r="E844" s="552">
        <v>1.5245</v>
      </c>
      <c r="F844" s="5">
        <v>1.5245</v>
      </c>
      <c r="G844" s="2">
        <v>1.5245</v>
      </c>
      <c r="H844" s="2">
        <v>1.5246</v>
      </c>
    </row>
    <row r="845" spans="1:8" x14ac:dyDescent="0.2">
      <c r="A845" s="178">
        <v>44842</v>
      </c>
      <c r="B845" s="530">
        <v>1.5246999999999999</v>
      </c>
      <c r="C845" s="530">
        <v>1.5246999999999999</v>
      </c>
      <c r="D845" s="530">
        <v>1.5246999999999999</v>
      </c>
      <c r="E845" s="531">
        <v>1.5246999999999999</v>
      </c>
    </row>
    <row r="846" spans="1:8" x14ac:dyDescent="0.2">
      <c r="A846" s="48">
        <v>44842.333333333336</v>
      </c>
      <c r="B846" s="567">
        <v>1.5246</v>
      </c>
      <c r="C846" s="567">
        <v>1.5244</v>
      </c>
      <c r="D846" s="567">
        <v>1.5246</v>
      </c>
      <c r="E846" s="567">
        <v>1.5246999999999999</v>
      </c>
    </row>
    <row r="847" spans="1:8" ht="13.5" thickBot="1" x14ac:dyDescent="0.25">
      <c r="A847" s="49">
        <v>44842.666666666664</v>
      </c>
      <c r="B847" s="551">
        <v>1.5246999999999999</v>
      </c>
      <c r="C847" s="551">
        <v>1.5245</v>
      </c>
      <c r="D847" s="540">
        <v>1.5246999999999999</v>
      </c>
      <c r="E847" s="552">
        <v>1.5246999999999999</v>
      </c>
    </row>
    <row r="848" spans="1:8" x14ac:dyDescent="0.2">
      <c r="A848" s="178">
        <v>44843</v>
      </c>
      <c r="B848" s="530">
        <v>1.5244</v>
      </c>
      <c r="C848" s="530">
        <v>1.5245</v>
      </c>
      <c r="D848" s="530">
        <v>1.5246</v>
      </c>
      <c r="E848" s="531">
        <v>1.5244</v>
      </c>
    </row>
    <row r="849" spans="1:5" x14ac:dyDescent="0.2">
      <c r="A849" s="48">
        <v>44843.333333333336</v>
      </c>
      <c r="B849" s="567">
        <v>1.5245</v>
      </c>
      <c r="C849" s="567">
        <v>1.5248999999999999</v>
      </c>
      <c r="D849" s="567">
        <v>1.5247999999999999</v>
      </c>
      <c r="E849" s="567">
        <v>1.5247999999999999</v>
      </c>
    </row>
    <row r="850" spans="1:5" ht="13.5" thickBot="1" x14ac:dyDescent="0.25">
      <c r="A850" s="49">
        <v>44843.666666666664</v>
      </c>
      <c r="B850" s="551"/>
      <c r="C850" s="551"/>
      <c r="D850" s="540"/>
      <c r="E850" s="552"/>
    </row>
    <row r="851" spans="1:5" x14ac:dyDescent="0.2">
      <c r="A851" s="178">
        <v>44844</v>
      </c>
      <c r="B851" s="57"/>
      <c r="C851" s="57"/>
      <c r="D851" s="57"/>
      <c r="E851" s="58"/>
    </row>
    <row r="852" spans="1:5" x14ac:dyDescent="0.2">
      <c r="A852" s="48">
        <v>44844.333333333336</v>
      </c>
      <c r="B852" s="59"/>
      <c r="C852" s="59"/>
      <c r="D852" s="59"/>
      <c r="E852" s="59"/>
    </row>
    <row r="853" spans="1:5" ht="13.5" thickBot="1" x14ac:dyDescent="0.25">
      <c r="A853" s="49">
        <v>44844.666666666664</v>
      </c>
      <c r="B853" s="60"/>
      <c r="C853" s="60"/>
      <c r="D853" s="61"/>
      <c r="E853" s="62"/>
    </row>
    <row r="854" spans="1:5" x14ac:dyDescent="0.2">
      <c r="A854" s="178">
        <v>44845</v>
      </c>
      <c r="B854" s="57"/>
      <c r="C854" s="57"/>
      <c r="D854" s="57"/>
      <c r="E854" s="58"/>
    </row>
    <row r="855" spans="1:5" x14ac:dyDescent="0.2">
      <c r="A855" s="48">
        <v>44845.333333333336</v>
      </c>
      <c r="B855" s="59"/>
      <c r="C855" s="59"/>
      <c r="D855" s="59"/>
      <c r="E855" s="59"/>
    </row>
    <row r="856" spans="1:5" ht="13.5" thickBot="1" x14ac:dyDescent="0.25">
      <c r="A856" s="49">
        <v>44845.666666666664</v>
      </c>
      <c r="B856" s="60"/>
      <c r="C856" s="60"/>
      <c r="D856" s="61"/>
      <c r="E856" s="62"/>
    </row>
    <row r="857" spans="1:5" x14ac:dyDescent="0.2">
      <c r="A857" s="178">
        <v>44846</v>
      </c>
      <c r="B857" s="57"/>
      <c r="C857" s="57"/>
      <c r="D857" s="57"/>
      <c r="E857" s="58"/>
    </row>
    <row r="858" spans="1:5" x14ac:dyDescent="0.2">
      <c r="A858" s="48">
        <v>44846.333333333336</v>
      </c>
      <c r="B858" s="59"/>
      <c r="C858" s="59"/>
      <c r="D858" s="59"/>
      <c r="E858" s="59"/>
    </row>
    <row r="859" spans="1:5" ht="13.5" thickBot="1" x14ac:dyDescent="0.25">
      <c r="A859" s="49">
        <v>44846.666666666664</v>
      </c>
      <c r="B859" s="60"/>
      <c r="C859" s="60"/>
      <c r="D859" s="61"/>
      <c r="E859" s="62"/>
    </row>
    <row r="860" spans="1:5" x14ac:dyDescent="0.2">
      <c r="A860" s="178">
        <v>44847</v>
      </c>
      <c r="B860" s="57"/>
      <c r="C860" s="57"/>
      <c r="D860" s="57"/>
      <c r="E860" s="58"/>
    </row>
    <row r="861" spans="1:5" x14ac:dyDescent="0.2">
      <c r="A861" s="48">
        <v>44847.333333333336</v>
      </c>
      <c r="B861" s="59"/>
      <c r="C861" s="59"/>
      <c r="D861" s="59"/>
      <c r="E861" s="59"/>
    </row>
    <row r="862" spans="1:5" ht="13.5" thickBot="1" x14ac:dyDescent="0.25">
      <c r="A862" s="49">
        <v>44847.666666666664</v>
      </c>
      <c r="B862" s="60"/>
      <c r="C862" s="60"/>
      <c r="D862" s="61"/>
      <c r="E862" s="62"/>
    </row>
    <row r="863" spans="1:5" x14ac:dyDescent="0.2">
      <c r="A863" s="178">
        <v>44848</v>
      </c>
      <c r="B863" s="57"/>
      <c r="C863" s="57"/>
      <c r="D863" s="57"/>
      <c r="E863" s="58"/>
    </row>
    <row r="864" spans="1:5" x14ac:dyDescent="0.2">
      <c r="A864" s="48">
        <v>44848.333333333336</v>
      </c>
      <c r="B864" s="59"/>
      <c r="C864" s="59"/>
      <c r="D864" s="59"/>
      <c r="E864" s="59"/>
    </row>
    <row r="865" spans="1:5" ht="13.5" thickBot="1" x14ac:dyDescent="0.25">
      <c r="A865" s="49">
        <v>44848.666666666664</v>
      </c>
      <c r="B865" s="60"/>
      <c r="C865" s="60"/>
      <c r="D865" s="61"/>
      <c r="E865" s="62"/>
    </row>
    <row r="866" spans="1:5" x14ac:dyDescent="0.2">
      <c r="A866" s="178">
        <v>44849</v>
      </c>
      <c r="B866" s="57"/>
      <c r="C866" s="57"/>
      <c r="D866" s="57"/>
      <c r="E866" s="58"/>
    </row>
    <row r="867" spans="1:5" x14ac:dyDescent="0.2">
      <c r="A867" s="48">
        <v>44849.333333333336</v>
      </c>
      <c r="B867" s="59"/>
      <c r="C867" s="59"/>
      <c r="D867" s="59"/>
      <c r="E867" s="59"/>
    </row>
    <row r="868" spans="1:5" ht="13.5" thickBot="1" x14ac:dyDescent="0.25">
      <c r="A868" s="49">
        <v>44849.666666666664</v>
      </c>
      <c r="B868" s="60"/>
      <c r="C868" s="60"/>
      <c r="D868" s="61"/>
      <c r="E868" s="62"/>
    </row>
    <row r="869" spans="1:5" x14ac:dyDescent="0.2">
      <c r="A869" s="178">
        <v>44850</v>
      </c>
      <c r="B869" s="57"/>
      <c r="C869" s="57"/>
      <c r="D869" s="57"/>
      <c r="E869" s="58"/>
    </row>
    <row r="870" spans="1:5" x14ac:dyDescent="0.2">
      <c r="A870" s="48">
        <v>44850.333333333336</v>
      </c>
      <c r="B870" s="59"/>
      <c r="C870" s="59"/>
      <c r="D870" s="59"/>
      <c r="E870" s="59"/>
    </row>
    <row r="871" spans="1:5" ht="13.5" thickBot="1" x14ac:dyDescent="0.25">
      <c r="A871" s="49">
        <v>44850.666666666664</v>
      </c>
      <c r="B871" s="60"/>
      <c r="C871" s="60"/>
      <c r="D871" s="61"/>
      <c r="E871" s="62"/>
    </row>
    <row r="872" spans="1:5" x14ac:dyDescent="0.2">
      <c r="A872" s="178">
        <v>44851</v>
      </c>
      <c r="B872" s="57"/>
      <c r="C872" s="57"/>
      <c r="D872" s="57"/>
      <c r="E872" s="58"/>
    </row>
    <row r="873" spans="1:5" x14ac:dyDescent="0.2">
      <c r="A873" s="48">
        <v>44851.333333333336</v>
      </c>
      <c r="B873" s="59"/>
      <c r="C873" s="59"/>
      <c r="D873" s="59"/>
      <c r="E873" s="59"/>
    </row>
    <row r="874" spans="1:5" ht="13.5" thickBot="1" x14ac:dyDescent="0.25">
      <c r="A874" s="49">
        <v>44851.666666666664</v>
      </c>
      <c r="B874" s="60"/>
      <c r="C874" s="60"/>
      <c r="D874" s="61"/>
      <c r="E874" s="62"/>
    </row>
    <row r="875" spans="1:5" x14ac:dyDescent="0.2">
      <c r="A875" s="178">
        <v>44852</v>
      </c>
      <c r="B875" s="57"/>
      <c r="C875" s="57"/>
      <c r="D875" s="57"/>
      <c r="E875" s="58"/>
    </row>
    <row r="876" spans="1:5" x14ac:dyDescent="0.2">
      <c r="A876" s="48">
        <v>44852.333333333336</v>
      </c>
      <c r="B876" s="59"/>
      <c r="C876" s="59"/>
      <c r="D876" s="59"/>
      <c r="E876" s="59"/>
    </row>
    <row r="877" spans="1:5" ht="13.5" thickBot="1" x14ac:dyDescent="0.25">
      <c r="A877" s="49">
        <v>44852.666666666664</v>
      </c>
      <c r="B877" s="60"/>
      <c r="C877" s="60"/>
      <c r="D877" s="61"/>
      <c r="E877" s="62"/>
    </row>
    <row r="878" spans="1:5" x14ac:dyDescent="0.2">
      <c r="A878" s="178">
        <v>44853</v>
      </c>
      <c r="B878" s="57"/>
      <c r="C878" s="57"/>
      <c r="D878" s="57"/>
      <c r="E878" s="58"/>
    </row>
    <row r="879" spans="1:5" x14ac:dyDescent="0.2">
      <c r="A879" s="48">
        <v>44853.333333333336</v>
      </c>
      <c r="B879" s="59"/>
      <c r="C879" s="59"/>
      <c r="D879" s="59"/>
      <c r="E879" s="59"/>
    </row>
    <row r="880" spans="1:5" ht="13.5" thickBot="1" x14ac:dyDescent="0.25">
      <c r="A880" s="49">
        <v>44853.666666666664</v>
      </c>
      <c r="B880" s="60"/>
      <c r="C880" s="60"/>
      <c r="D880" s="61"/>
      <c r="E880" s="62"/>
    </row>
    <row r="881" spans="1:5" x14ac:dyDescent="0.2">
      <c r="A881" s="178">
        <v>44854</v>
      </c>
      <c r="B881" s="57"/>
      <c r="C881" s="57"/>
      <c r="D881" s="57"/>
      <c r="E881" s="58"/>
    </row>
    <row r="882" spans="1:5" x14ac:dyDescent="0.2">
      <c r="A882" s="48">
        <v>44854.333333333336</v>
      </c>
      <c r="B882" s="59"/>
      <c r="C882" s="59"/>
      <c r="D882" s="59"/>
      <c r="E882" s="59"/>
    </row>
    <row r="883" spans="1:5" ht="13.5" thickBot="1" x14ac:dyDescent="0.25">
      <c r="A883" s="49">
        <v>44854.666666666664</v>
      </c>
      <c r="B883" s="60"/>
      <c r="C883" s="60"/>
      <c r="D883" s="61"/>
      <c r="E883" s="62"/>
    </row>
    <row r="884" spans="1:5" x14ac:dyDescent="0.2">
      <c r="A884" s="178">
        <v>44855</v>
      </c>
      <c r="B884" s="57"/>
      <c r="C884" s="57"/>
      <c r="D884" s="57"/>
      <c r="E884" s="58"/>
    </row>
    <row r="885" spans="1:5" x14ac:dyDescent="0.2">
      <c r="A885" s="48">
        <v>44855.333333333336</v>
      </c>
      <c r="B885" s="59"/>
      <c r="C885" s="59"/>
      <c r="D885" s="59"/>
      <c r="E885" s="59"/>
    </row>
    <row r="886" spans="1:5" ht="13.5" thickBot="1" x14ac:dyDescent="0.25">
      <c r="A886" s="49">
        <v>44855.666666666664</v>
      </c>
      <c r="B886" s="60"/>
      <c r="C886" s="60"/>
      <c r="D886" s="61"/>
      <c r="E886" s="62"/>
    </row>
    <row r="887" spans="1:5" x14ac:dyDescent="0.2">
      <c r="A887" s="178">
        <v>44856</v>
      </c>
      <c r="B887" s="57"/>
      <c r="C887" s="57"/>
      <c r="D887" s="57"/>
      <c r="E887" s="58"/>
    </row>
    <row r="888" spans="1:5" x14ac:dyDescent="0.2">
      <c r="A888" s="48">
        <v>44856.333333333336</v>
      </c>
      <c r="B888" s="59"/>
      <c r="C888" s="59"/>
      <c r="D888" s="59"/>
      <c r="E888" s="59"/>
    </row>
    <row r="889" spans="1:5" ht="13.5" thickBot="1" x14ac:dyDescent="0.25">
      <c r="A889" s="49">
        <v>44856.666666666664</v>
      </c>
      <c r="B889" s="60"/>
      <c r="C889" s="60"/>
      <c r="D889" s="61"/>
      <c r="E889" s="62"/>
    </row>
    <row r="890" spans="1:5" x14ac:dyDescent="0.2">
      <c r="A890" s="178">
        <v>44857</v>
      </c>
      <c r="B890" s="57"/>
      <c r="C890" s="57"/>
      <c r="D890" s="57"/>
      <c r="E890" s="58"/>
    </row>
    <row r="891" spans="1:5" x14ac:dyDescent="0.2">
      <c r="A891" s="48">
        <v>44857.333333333336</v>
      </c>
      <c r="B891" s="59"/>
      <c r="C891" s="59"/>
      <c r="D891" s="59"/>
      <c r="E891" s="59"/>
    </row>
    <row r="892" spans="1:5" ht="13.5" thickBot="1" x14ac:dyDescent="0.25">
      <c r="A892" s="49">
        <v>44857.666666666664</v>
      </c>
      <c r="B892" s="60"/>
      <c r="C892" s="60"/>
      <c r="D892" s="61"/>
      <c r="E892" s="62"/>
    </row>
    <row r="893" spans="1:5" x14ac:dyDescent="0.2">
      <c r="A893" s="178">
        <v>44858</v>
      </c>
      <c r="B893" s="57"/>
      <c r="C893" s="57"/>
      <c r="D893" s="57"/>
      <c r="E893" s="58"/>
    </row>
    <row r="894" spans="1:5" x14ac:dyDescent="0.2">
      <c r="A894" s="48">
        <v>44858.333333333336</v>
      </c>
      <c r="B894" s="59"/>
      <c r="C894" s="59"/>
      <c r="D894" s="59"/>
      <c r="E894" s="59"/>
    </row>
    <row r="895" spans="1:5" ht="13.5" thickBot="1" x14ac:dyDescent="0.25">
      <c r="A895" s="49">
        <v>44858.666666666664</v>
      </c>
      <c r="B895" s="60"/>
      <c r="C895" s="60"/>
      <c r="D895" s="61"/>
      <c r="E895" s="62"/>
    </row>
    <row r="896" spans="1:5" x14ac:dyDescent="0.2">
      <c r="A896" s="178">
        <v>44859</v>
      </c>
      <c r="B896" s="57"/>
      <c r="C896" s="57"/>
      <c r="D896" s="57"/>
      <c r="E896" s="58"/>
    </row>
    <row r="897" spans="1:5" x14ac:dyDescent="0.2">
      <c r="A897" s="48">
        <v>44859.333333333336</v>
      </c>
      <c r="B897" s="59"/>
      <c r="C897" s="59"/>
      <c r="D897" s="59"/>
      <c r="E897" s="59"/>
    </row>
    <row r="898" spans="1:5" ht="13.5" thickBot="1" x14ac:dyDescent="0.25">
      <c r="A898" s="49">
        <v>44859.666666666664</v>
      </c>
      <c r="B898" s="60"/>
      <c r="C898" s="60"/>
      <c r="D898" s="61"/>
      <c r="E898" s="62"/>
    </row>
    <row r="899" spans="1:5" x14ac:dyDescent="0.2">
      <c r="A899" s="178">
        <v>44860</v>
      </c>
      <c r="B899" s="57"/>
      <c r="C899" s="57"/>
      <c r="D899" s="57"/>
      <c r="E899" s="58"/>
    </row>
    <row r="900" spans="1:5" x14ac:dyDescent="0.2">
      <c r="A900" s="48">
        <v>44860.333333333336</v>
      </c>
      <c r="B900" s="59"/>
      <c r="C900" s="59"/>
      <c r="D900" s="59"/>
      <c r="E900" s="59"/>
    </row>
    <row r="901" spans="1:5" ht="13.5" thickBot="1" x14ac:dyDescent="0.25">
      <c r="A901" s="49">
        <v>44860.666666666664</v>
      </c>
      <c r="B901" s="60"/>
      <c r="C901" s="60"/>
      <c r="D901" s="61"/>
      <c r="E901" s="62"/>
    </row>
    <row r="902" spans="1:5" x14ac:dyDescent="0.2">
      <c r="A902" s="178">
        <v>44861</v>
      </c>
      <c r="B902" s="57"/>
      <c r="C902" s="57"/>
      <c r="D902" s="57"/>
      <c r="E902" s="58"/>
    </row>
    <row r="903" spans="1:5" x14ac:dyDescent="0.2">
      <c r="A903" s="48">
        <v>44861.333333333336</v>
      </c>
      <c r="B903" s="59"/>
      <c r="C903" s="59"/>
      <c r="D903" s="59"/>
      <c r="E903" s="59"/>
    </row>
    <row r="904" spans="1:5" ht="13.5" thickBot="1" x14ac:dyDescent="0.25">
      <c r="A904" s="49">
        <v>44861.666666666664</v>
      </c>
      <c r="B904" s="60"/>
      <c r="C904" s="60"/>
      <c r="D904" s="61"/>
      <c r="E904" s="62"/>
    </row>
    <row r="905" spans="1:5" x14ac:dyDescent="0.2">
      <c r="A905" s="178">
        <v>44862</v>
      </c>
      <c r="B905" s="57"/>
      <c r="C905" s="57"/>
      <c r="D905" s="57"/>
      <c r="E905" s="58"/>
    </row>
    <row r="906" spans="1:5" x14ac:dyDescent="0.2">
      <c r="A906" s="48">
        <v>44862.333333333336</v>
      </c>
      <c r="B906" s="59"/>
      <c r="C906" s="59"/>
      <c r="D906" s="59"/>
      <c r="E906" s="59"/>
    </row>
    <row r="907" spans="1:5" ht="13.5" thickBot="1" x14ac:dyDescent="0.25">
      <c r="A907" s="49">
        <v>44862.666666666664</v>
      </c>
      <c r="B907" s="60"/>
      <c r="C907" s="60"/>
      <c r="D907" s="61"/>
      <c r="E907" s="62"/>
    </row>
    <row r="908" spans="1:5" x14ac:dyDescent="0.2">
      <c r="A908" s="178">
        <v>44863</v>
      </c>
      <c r="B908" s="57"/>
      <c r="C908" s="57"/>
      <c r="D908" s="57"/>
      <c r="E908" s="58"/>
    </row>
    <row r="909" spans="1:5" x14ac:dyDescent="0.2">
      <c r="A909" s="48">
        <v>44863.333333333336</v>
      </c>
      <c r="B909" s="59"/>
      <c r="C909" s="59"/>
      <c r="D909" s="59"/>
      <c r="E909" s="59"/>
    </row>
    <row r="910" spans="1:5" ht="13.5" thickBot="1" x14ac:dyDescent="0.25">
      <c r="A910" s="49">
        <v>44863.666666666664</v>
      </c>
      <c r="B910" s="60"/>
      <c r="C910" s="60"/>
      <c r="D910" s="61"/>
      <c r="E910" s="62"/>
    </row>
    <row r="911" spans="1:5" x14ac:dyDescent="0.2">
      <c r="A911" s="178">
        <v>44864</v>
      </c>
      <c r="B911" s="57"/>
      <c r="C911" s="57"/>
      <c r="D911" s="57"/>
      <c r="E911" s="58"/>
    </row>
    <row r="912" spans="1:5" x14ac:dyDescent="0.2">
      <c r="A912" s="48">
        <v>44864.333333333336</v>
      </c>
      <c r="B912" s="59"/>
      <c r="C912" s="59"/>
      <c r="D912" s="59"/>
      <c r="E912" s="59"/>
    </row>
    <row r="913" spans="1:6" ht="13.5" thickBot="1" x14ac:dyDescent="0.25">
      <c r="A913" s="49">
        <v>44864.666666666664</v>
      </c>
      <c r="B913" s="60"/>
      <c r="C913" s="60"/>
      <c r="D913" s="61"/>
      <c r="E913" s="62"/>
    </row>
    <row r="914" spans="1:6" x14ac:dyDescent="0.2">
      <c r="A914" s="178">
        <v>44865</v>
      </c>
      <c r="B914" s="57"/>
      <c r="C914" s="57"/>
      <c r="D914" s="57"/>
      <c r="E914" s="58"/>
    </row>
    <row r="915" spans="1:6" x14ac:dyDescent="0.2">
      <c r="A915" s="48">
        <v>44865.333333333336</v>
      </c>
      <c r="B915" s="59"/>
      <c r="C915" s="59"/>
      <c r="D915" s="59"/>
      <c r="E915" s="59"/>
    </row>
    <row r="916" spans="1:6" ht="13.5" thickBot="1" x14ac:dyDescent="0.25">
      <c r="A916" s="49">
        <v>44865.666666666664</v>
      </c>
      <c r="B916" s="60"/>
      <c r="C916" s="60"/>
      <c r="D916" s="61"/>
      <c r="E916" s="62"/>
    </row>
    <row r="917" spans="1:6" x14ac:dyDescent="0.2">
      <c r="A917" s="178">
        <v>44866</v>
      </c>
      <c r="B917" s="57"/>
      <c r="C917" s="57"/>
      <c r="D917" s="57"/>
      <c r="E917" s="58"/>
    </row>
    <row r="918" spans="1:6" x14ac:dyDescent="0.2">
      <c r="A918" s="48">
        <v>44866.333333333336</v>
      </c>
      <c r="B918" s="59"/>
      <c r="C918" s="59"/>
      <c r="D918" s="59"/>
      <c r="E918" s="59"/>
    </row>
    <row r="919" spans="1:6" ht="13.5" thickBot="1" x14ac:dyDescent="0.25">
      <c r="A919" s="49">
        <v>44866.666666666664</v>
      </c>
      <c r="B919" s="60"/>
      <c r="C919" s="60"/>
      <c r="D919" s="61"/>
      <c r="E919" s="62"/>
    </row>
    <row r="920" spans="1:6" x14ac:dyDescent="0.2">
      <c r="A920" s="178">
        <v>44867</v>
      </c>
      <c r="B920" s="57"/>
      <c r="C920" s="57"/>
      <c r="D920" s="57"/>
      <c r="E920" s="58"/>
    </row>
    <row r="921" spans="1:6" x14ac:dyDescent="0.2">
      <c r="A921" s="48">
        <v>44867.333333333336</v>
      </c>
      <c r="B921" s="59"/>
      <c r="C921" s="59"/>
      <c r="D921" s="59"/>
      <c r="E921" s="59"/>
    </row>
    <row r="922" spans="1:6" ht="13.5" thickBot="1" x14ac:dyDescent="0.25">
      <c r="A922" s="49">
        <v>44867.666666666664</v>
      </c>
      <c r="B922" s="60"/>
      <c r="C922" s="60"/>
      <c r="D922" s="61"/>
      <c r="E922" s="62"/>
    </row>
    <row r="923" spans="1:6" x14ac:dyDescent="0.2">
      <c r="A923" s="178">
        <v>44868</v>
      </c>
      <c r="B923" s="57"/>
      <c r="C923" s="57"/>
      <c r="D923" s="57"/>
      <c r="E923" s="58"/>
    </row>
    <row r="924" spans="1:6" x14ac:dyDescent="0.2">
      <c r="A924" s="48">
        <v>44868.333333333336</v>
      </c>
      <c r="B924" s="59"/>
      <c r="C924" s="59"/>
      <c r="D924" s="59"/>
      <c r="E924" s="59"/>
    </row>
    <row r="925" spans="1:6" ht="13.5" thickBot="1" x14ac:dyDescent="0.25">
      <c r="A925" s="49">
        <v>44868.833333333336</v>
      </c>
      <c r="B925" s="615">
        <v>1.5248999999999999</v>
      </c>
      <c r="C925" s="616"/>
      <c r="D925" s="616"/>
      <c r="E925" s="617"/>
      <c r="F925" s="2" t="s">
        <v>172</v>
      </c>
    </row>
    <row r="926" spans="1:6" x14ac:dyDescent="0.2">
      <c r="A926" s="178">
        <v>44869.145833333336</v>
      </c>
      <c r="B926" s="618">
        <v>1.5247999999999999</v>
      </c>
      <c r="C926" s="619"/>
      <c r="D926" s="619"/>
      <c r="E926" s="620"/>
      <c r="F926" s="2" t="s">
        <v>173</v>
      </c>
    </row>
    <row r="927" spans="1:6" x14ac:dyDescent="0.2">
      <c r="A927" s="48">
        <v>44869.333333333336</v>
      </c>
      <c r="B927" s="567"/>
      <c r="C927" s="567"/>
      <c r="D927" s="567">
        <v>1.5250999999999999</v>
      </c>
      <c r="E927" s="567"/>
      <c r="F927" s="2"/>
    </row>
    <row r="928" spans="1:6" ht="13.5" thickBot="1" x14ac:dyDescent="0.25">
      <c r="A928" s="49">
        <v>44869.666666666664</v>
      </c>
      <c r="B928" s="551">
        <v>1.5249999999999999</v>
      </c>
      <c r="C928" s="551">
        <v>1.5248999999999999</v>
      </c>
      <c r="D928" s="540">
        <v>1.5249999999999999</v>
      </c>
      <c r="E928" s="552"/>
    </row>
    <row r="929" spans="1:5" x14ac:dyDescent="0.2">
      <c r="A929" s="178">
        <v>44870</v>
      </c>
      <c r="B929" s="530">
        <v>1.5248999999999999</v>
      </c>
      <c r="C929" s="530">
        <v>1.5249999999999999</v>
      </c>
      <c r="D929" s="530">
        <v>1.5249999999999999</v>
      </c>
      <c r="E929" s="531">
        <v>1.5249999999999999</v>
      </c>
    </row>
    <row r="930" spans="1:5" x14ac:dyDescent="0.2">
      <c r="A930" s="48">
        <v>44870.333333333336</v>
      </c>
      <c r="B930" s="635">
        <v>1.5249999999999999</v>
      </c>
      <c r="C930" s="636">
        <v>1.5249999999999999</v>
      </c>
      <c r="D930" s="637">
        <v>1.5249999999999999</v>
      </c>
      <c r="E930" s="638">
        <v>1.5249999999999999</v>
      </c>
    </row>
    <row r="931" spans="1:5" ht="13.5" thickBot="1" x14ac:dyDescent="0.25">
      <c r="A931" s="49">
        <v>44870.666666666664</v>
      </c>
      <c r="B931" s="551"/>
      <c r="C931" s="551"/>
      <c r="D931" s="540"/>
      <c r="E931" s="552"/>
    </row>
    <row r="932" spans="1:5" x14ac:dyDescent="0.2">
      <c r="A932" s="178">
        <v>44871</v>
      </c>
      <c r="B932" s="635">
        <v>1.5246</v>
      </c>
      <c r="C932" s="636">
        <v>1.5245</v>
      </c>
      <c r="D932" s="637">
        <v>1.5247999999999999</v>
      </c>
      <c r="E932" s="638">
        <v>1.5246999999999999</v>
      </c>
    </row>
    <row r="933" spans="1:5" x14ac:dyDescent="0.2">
      <c r="A933" s="48">
        <v>44871.333333333336</v>
      </c>
      <c r="B933" s="567">
        <v>1.5249999999999999</v>
      </c>
      <c r="C933" s="567">
        <v>1.5249999999999999</v>
      </c>
      <c r="D933" s="567">
        <v>1.5248999999999999</v>
      </c>
      <c r="E933" s="567">
        <v>1.5249999999999999</v>
      </c>
    </row>
    <row r="934" spans="1:5" ht="13.5" thickBot="1" x14ac:dyDescent="0.25">
      <c r="A934" s="49">
        <v>44871.666666666664</v>
      </c>
      <c r="B934" s="551">
        <v>1.5247999999999999</v>
      </c>
      <c r="C934" s="551">
        <v>1.5247999999999999</v>
      </c>
      <c r="D934" s="540">
        <v>1.5246999999999999</v>
      </c>
      <c r="E934" s="552">
        <v>1.5247999999999999</v>
      </c>
    </row>
    <row r="935" spans="1:5" x14ac:dyDescent="0.2">
      <c r="A935" s="178">
        <v>44872</v>
      </c>
      <c r="B935" s="530">
        <v>1.5244</v>
      </c>
      <c r="C935" s="530">
        <v>1.5246</v>
      </c>
      <c r="D935" s="530">
        <v>1.5246999999999999</v>
      </c>
      <c r="E935" s="531">
        <v>1.5244</v>
      </c>
    </row>
    <row r="936" spans="1:5" x14ac:dyDescent="0.2">
      <c r="A936" s="48">
        <v>44872.333333333336</v>
      </c>
      <c r="B936" s="644">
        <v>1.5246</v>
      </c>
      <c r="C936" s="644">
        <v>1.5246</v>
      </c>
      <c r="D936" s="644">
        <v>1.5246999999999999</v>
      </c>
      <c r="E936" s="644">
        <v>1.5246999999999999</v>
      </c>
    </row>
    <row r="937" spans="1:5" ht="13.5" thickBot="1" x14ac:dyDescent="0.25">
      <c r="A937" s="49">
        <v>44872.833333333336</v>
      </c>
      <c r="B937" s="551">
        <v>1.5247999999999999</v>
      </c>
      <c r="C937" s="551">
        <v>1.5247999999999999</v>
      </c>
      <c r="D937" s="540">
        <v>1.5247999999999999</v>
      </c>
      <c r="E937" s="552">
        <v>1.5246</v>
      </c>
    </row>
    <row r="938" spans="1:5" x14ac:dyDescent="0.2">
      <c r="A938" s="178">
        <v>44873</v>
      </c>
      <c r="B938" s="661"/>
      <c r="C938" s="661"/>
      <c r="D938" s="661"/>
      <c r="E938" s="662"/>
    </row>
    <row r="939" spans="1:5" x14ac:dyDescent="0.2">
      <c r="A939" s="48">
        <v>44873.333333333336</v>
      </c>
      <c r="B939" s="644">
        <v>1.5246999999999999</v>
      </c>
      <c r="C939" s="644">
        <v>1.5245</v>
      </c>
      <c r="D939" s="644">
        <v>1.5245</v>
      </c>
      <c r="E939" s="644">
        <v>1.5246</v>
      </c>
    </row>
    <row r="940" spans="1:5" ht="13.5" thickBot="1" x14ac:dyDescent="0.25">
      <c r="A940" s="49">
        <v>44873.833333333336</v>
      </c>
      <c r="B940" s="551">
        <v>1.5246999999999999</v>
      </c>
      <c r="C940" s="551">
        <v>1.5246</v>
      </c>
      <c r="D940" s="540">
        <v>1.5246</v>
      </c>
      <c r="E940" s="552">
        <v>1.5244</v>
      </c>
    </row>
    <row r="941" spans="1:5" x14ac:dyDescent="0.2">
      <c r="A941" s="178">
        <v>44874</v>
      </c>
      <c r="B941" s="661"/>
      <c r="C941" s="661"/>
      <c r="D941" s="661"/>
      <c r="E941" s="662"/>
    </row>
    <row r="942" spans="1:5" x14ac:dyDescent="0.2">
      <c r="A942" s="48">
        <v>44874.333333333336</v>
      </c>
      <c r="B942" s="644">
        <v>1.5246</v>
      </c>
      <c r="C942" s="644">
        <v>1.5246</v>
      </c>
      <c r="D942" s="644">
        <v>1.5246</v>
      </c>
      <c r="E942" s="644">
        <v>1.5245</v>
      </c>
    </row>
    <row r="943" spans="1:5" ht="13.5" thickBot="1" x14ac:dyDescent="0.25">
      <c r="A943" s="49">
        <v>44874.833333333336</v>
      </c>
      <c r="B943" s="551">
        <v>1.5246999999999999</v>
      </c>
      <c r="C943" s="551">
        <v>1.5246999999999999</v>
      </c>
      <c r="D943" s="540">
        <v>1.5245</v>
      </c>
      <c r="E943" s="552">
        <v>1.5246999999999999</v>
      </c>
    </row>
    <row r="944" spans="1:5" x14ac:dyDescent="0.2">
      <c r="A944" s="48">
        <v>44875.333333333336</v>
      </c>
      <c r="B944" s="326">
        <v>1.5246500000000001</v>
      </c>
      <c r="C944" s="326">
        <v>1.52475</v>
      </c>
      <c r="D944" s="326">
        <v>1.5245500000000001</v>
      </c>
      <c r="E944" s="328">
        <v>1.5246500000000001</v>
      </c>
    </row>
    <row r="945" spans="1:5" ht="13.5" thickBot="1" x14ac:dyDescent="0.25">
      <c r="A945" s="49">
        <v>44875.833333333336</v>
      </c>
      <c r="B945" s="683">
        <v>1.5246999999999999</v>
      </c>
      <c r="C945" s="683">
        <v>1.5246999999999999</v>
      </c>
      <c r="D945" s="683">
        <v>1.5246999999999999</v>
      </c>
      <c r="E945" s="684">
        <v>1.5246999999999999</v>
      </c>
    </row>
    <row r="946" spans="1:5" x14ac:dyDescent="0.2">
      <c r="A946" s="178">
        <v>44876.333333333336</v>
      </c>
      <c r="B946" s="661">
        <v>1.5246</v>
      </c>
      <c r="C946" s="661">
        <v>1.5246</v>
      </c>
      <c r="D946" s="661">
        <v>1.5246999999999999</v>
      </c>
      <c r="E946" s="662">
        <v>1.5246</v>
      </c>
    </row>
    <row r="947" spans="1:5" ht="13.5" thickBot="1" x14ac:dyDescent="0.25">
      <c r="A947" s="706">
        <v>44876.833333333336</v>
      </c>
      <c r="B947" s="703">
        <v>1.5246</v>
      </c>
      <c r="C947" s="703">
        <v>1.5246999999999999</v>
      </c>
      <c r="D947" s="704">
        <v>1.5246999999999999</v>
      </c>
      <c r="E947" s="705">
        <v>1.5246</v>
      </c>
    </row>
    <row r="948" spans="1:5" x14ac:dyDescent="0.2">
      <c r="A948" s="48">
        <v>44877.333333333336</v>
      </c>
      <c r="B948" s="661">
        <v>1.5245</v>
      </c>
      <c r="C948" s="661">
        <v>1.5244</v>
      </c>
      <c r="D948" s="661">
        <v>1.5244</v>
      </c>
      <c r="E948" s="662">
        <v>1.5244</v>
      </c>
    </row>
    <row r="949" spans="1:5" ht="13.5" thickBot="1" x14ac:dyDescent="0.25">
      <c r="A949" s="49">
        <v>44877.833333333336</v>
      </c>
      <c r="B949" s="703">
        <v>1.5242</v>
      </c>
      <c r="C949" s="703">
        <v>1.5241</v>
      </c>
      <c r="D949" s="704">
        <v>1.5242</v>
      </c>
      <c r="E949" s="705">
        <v>1.5242</v>
      </c>
    </row>
    <row r="950" spans="1:5" x14ac:dyDescent="0.2">
      <c r="A950" s="48">
        <v>44878.333333333336</v>
      </c>
      <c r="B950" s="661">
        <v>1.5244</v>
      </c>
      <c r="C950" s="661">
        <v>1.5244</v>
      </c>
      <c r="D950" s="661">
        <v>1.5244</v>
      </c>
      <c r="E950" s="662">
        <v>1.5242</v>
      </c>
    </row>
    <row r="951" spans="1:5" ht="13.5" thickBot="1" x14ac:dyDescent="0.25">
      <c r="A951" s="706">
        <v>44878.833333333336</v>
      </c>
      <c r="B951" s="703">
        <v>1.5242</v>
      </c>
      <c r="C951" s="703">
        <v>1.5243</v>
      </c>
      <c r="D951" s="704">
        <v>1.5243</v>
      </c>
      <c r="E951" s="705">
        <v>1.524</v>
      </c>
    </row>
    <row r="952" spans="1:5" x14ac:dyDescent="0.2">
      <c r="A952" s="48">
        <v>44879.333333333336</v>
      </c>
      <c r="B952" s="661">
        <v>1.5244</v>
      </c>
      <c r="C952" s="661">
        <v>1.5245</v>
      </c>
      <c r="D952" s="661">
        <v>1.5246</v>
      </c>
      <c r="E952" s="662">
        <v>1.5246</v>
      </c>
    </row>
    <row r="953" spans="1:5" ht="13.5" thickBot="1" x14ac:dyDescent="0.25">
      <c r="A953" s="49">
        <v>44879.833333333336</v>
      </c>
      <c r="B953" s="703">
        <v>1.5244</v>
      </c>
      <c r="C953" s="703">
        <v>1.5244</v>
      </c>
      <c r="D953" s="704">
        <v>1.5244</v>
      </c>
      <c r="E953" s="62"/>
    </row>
    <row r="954" spans="1:5" x14ac:dyDescent="0.2">
      <c r="A954" s="178">
        <v>44880</v>
      </c>
      <c r="B954" s="661">
        <v>1.5244</v>
      </c>
      <c r="C954" s="661">
        <v>1.5244</v>
      </c>
      <c r="D954" s="661">
        <v>1.5244</v>
      </c>
      <c r="E954" s="662"/>
    </row>
    <row r="955" spans="1:5" x14ac:dyDescent="0.2">
      <c r="A955" s="48">
        <v>44880.333333333336</v>
      </c>
      <c r="B955" s="644">
        <v>1.5245</v>
      </c>
      <c r="C955" s="644">
        <v>1.5246</v>
      </c>
      <c r="D955" s="644">
        <v>1.5244</v>
      </c>
      <c r="E955" s="644">
        <v>1.5245</v>
      </c>
    </row>
    <row r="956" spans="1:5" ht="13.5" thickBot="1" x14ac:dyDescent="0.25">
      <c r="A956" s="710">
        <v>44880.833333333336</v>
      </c>
      <c r="B956" s="703">
        <v>1.5247999999999999</v>
      </c>
      <c r="C956" s="703">
        <v>1.5247999999999999</v>
      </c>
      <c r="D956" s="704">
        <v>1.5248999999999999</v>
      </c>
      <c r="E956" s="705">
        <v>1.5248999999999999</v>
      </c>
    </row>
    <row r="957" spans="1:5" x14ac:dyDescent="0.2">
      <c r="A957" s="48">
        <v>44881.333333333336</v>
      </c>
      <c r="B957" s="661">
        <v>1.5248999999999999</v>
      </c>
      <c r="C957" s="661">
        <v>1.5248999999999999</v>
      </c>
      <c r="D957" s="661">
        <v>1.5248999999999999</v>
      </c>
      <c r="E957" s="662">
        <v>1.5248999999999999</v>
      </c>
    </row>
    <row r="958" spans="1:5" ht="13.5" thickBot="1" x14ac:dyDescent="0.25">
      <c r="A958" s="710">
        <v>44881.833333333336</v>
      </c>
      <c r="B958" s="703">
        <v>1.5248999999999999</v>
      </c>
      <c r="C958" s="703">
        <v>1.5247999999999999</v>
      </c>
      <c r="D958" s="704">
        <v>1.5247999999999999</v>
      </c>
      <c r="E958" s="705">
        <v>1.5247999999999999</v>
      </c>
    </row>
    <row r="959" spans="1:5" x14ac:dyDescent="0.2">
      <c r="A959" s="48">
        <v>44882.333333333336</v>
      </c>
      <c r="B959" s="661">
        <v>1.5244</v>
      </c>
      <c r="C959" s="661">
        <v>1.5246999999999999</v>
      </c>
      <c r="D959" s="661">
        <v>1.5247999999999999</v>
      </c>
      <c r="E959" s="662">
        <v>1.5246999999999999</v>
      </c>
    </row>
    <row r="960" spans="1:5" ht="13.5" thickBot="1" x14ac:dyDescent="0.25">
      <c r="A960" s="706">
        <v>44882.833333333336</v>
      </c>
      <c r="B960" s="703">
        <v>1.5245</v>
      </c>
      <c r="C960" s="703">
        <v>1.5244</v>
      </c>
      <c r="D960" s="704">
        <v>1.5246</v>
      </c>
      <c r="E960" s="705">
        <v>1.5246999999999999</v>
      </c>
    </row>
    <row r="961" spans="1:5" x14ac:dyDescent="0.2">
      <c r="A961" s="178">
        <v>44883.333333333336</v>
      </c>
      <c r="B961" s="661">
        <v>1.5246</v>
      </c>
      <c r="C961" s="661">
        <v>1.5245</v>
      </c>
      <c r="D961" s="661">
        <v>1.5246</v>
      </c>
      <c r="E961" s="662">
        <v>1.5246</v>
      </c>
    </row>
    <row r="962" spans="1:5" ht="13.5" thickBot="1" x14ac:dyDescent="0.25">
      <c r="A962" s="731">
        <v>44883.833333333336</v>
      </c>
      <c r="B962" s="728">
        <v>1.5245</v>
      </c>
      <c r="C962" s="728">
        <v>1.5245</v>
      </c>
      <c r="D962" s="729">
        <v>1.5245</v>
      </c>
      <c r="E962" s="730">
        <v>1.5244</v>
      </c>
    </row>
    <row r="963" spans="1:5" x14ac:dyDescent="0.2">
      <c r="A963" s="48">
        <v>44884.333333333336</v>
      </c>
      <c r="B963" s="661">
        <v>1.5246</v>
      </c>
      <c r="C963" s="661">
        <v>1.5246</v>
      </c>
      <c r="D963" s="661">
        <v>1.5246999999999999</v>
      </c>
      <c r="E963" s="662">
        <v>1.5246</v>
      </c>
    </row>
    <row r="964" spans="1:5" ht="13.5" thickBot="1" x14ac:dyDescent="0.25">
      <c r="A964" s="756">
        <v>44884.833333333336</v>
      </c>
      <c r="B964" s="753">
        <v>1.5246999999999999</v>
      </c>
      <c r="C964" s="753">
        <v>1.5246999999999999</v>
      </c>
      <c r="D964" s="754">
        <v>1.5246</v>
      </c>
      <c r="E964" s="755">
        <v>1.5246</v>
      </c>
    </row>
    <row r="965" spans="1:5" x14ac:dyDescent="0.2">
      <c r="A965" s="48">
        <v>44885.333333333336</v>
      </c>
      <c r="B965" s="661">
        <v>1.5246</v>
      </c>
      <c r="C965" s="661">
        <v>1.5246999999999999</v>
      </c>
      <c r="D965" s="661">
        <v>1.5246999999999999</v>
      </c>
      <c r="E965" s="662">
        <v>1.5246999999999999</v>
      </c>
    </row>
    <row r="966" spans="1:5" ht="13.5" thickBot="1" x14ac:dyDescent="0.25">
      <c r="A966" s="756">
        <v>44885.833333333336</v>
      </c>
      <c r="B966" s="753">
        <v>1.5244</v>
      </c>
      <c r="C966" s="753">
        <v>1.5246</v>
      </c>
      <c r="D966" s="754">
        <v>1.5246</v>
      </c>
      <c r="E966" s="755">
        <v>1.5246</v>
      </c>
    </row>
    <row r="967" spans="1:5" x14ac:dyDescent="0.2">
      <c r="A967" s="178">
        <v>44886.333333333336</v>
      </c>
      <c r="B967" s="661">
        <v>1.5246</v>
      </c>
      <c r="C967" s="661">
        <v>1.5246</v>
      </c>
      <c r="D967" s="661">
        <v>1.5246</v>
      </c>
      <c r="E967" s="662">
        <v>1.5245</v>
      </c>
    </row>
    <row r="968" spans="1:5" ht="13.5" thickBot="1" x14ac:dyDescent="0.25">
      <c r="A968" s="756">
        <v>44886.833333333336</v>
      </c>
      <c r="B968" s="753">
        <v>1.5244</v>
      </c>
      <c r="C968" s="753">
        <v>1.5245</v>
      </c>
      <c r="D968" s="754">
        <v>1.5246</v>
      </c>
      <c r="E968" s="755">
        <v>1.5246</v>
      </c>
    </row>
    <row r="969" spans="1:5" x14ac:dyDescent="0.2">
      <c r="A969" s="48">
        <v>44887.333333333336</v>
      </c>
      <c r="B969" s="59">
        <v>1.5245</v>
      </c>
      <c r="C969" s="59">
        <v>1.5245</v>
      </c>
      <c r="D969" s="59">
        <v>1.5245</v>
      </c>
      <c r="E969" s="59">
        <v>1.5245</v>
      </c>
    </row>
    <row r="970" spans="1:5" ht="13.5" thickBot="1" x14ac:dyDescent="0.25">
      <c r="A970" s="49">
        <v>44887.833333333336</v>
      </c>
      <c r="B970" s="753">
        <v>1.5246</v>
      </c>
      <c r="C970" s="753">
        <v>1.5246</v>
      </c>
      <c r="D970" s="754">
        <v>1.5246</v>
      </c>
      <c r="E970" s="755">
        <v>1.5245</v>
      </c>
    </row>
    <row r="971" spans="1:5" x14ac:dyDescent="0.2">
      <c r="A971" s="771">
        <v>44888.333333333336</v>
      </c>
      <c r="B971" s="769">
        <v>1.5246999999999999</v>
      </c>
      <c r="C971" s="769">
        <v>1.5246999999999999</v>
      </c>
      <c r="D971" s="769">
        <v>1.5246999999999999</v>
      </c>
      <c r="E971" s="770">
        <v>1.5245</v>
      </c>
    </row>
    <row r="972" spans="1:5" ht="13.5" thickBot="1" x14ac:dyDescent="0.25">
      <c r="A972" s="49">
        <v>44888.833333333336</v>
      </c>
      <c r="B972" s="753">
        <v>1.5246</v>
      </c>
      <c r="C972" s="753">
        <v>1.5244</v>
      </c>
      <c r="D972" s="754">
        <v>1.5246</v>
      </c>
      <c r="E972" s="755">
        <v>1.5243</v>
      </c>
    </row>
    <row r="973" spans="1:5" x14ac:dyDescent="0.2">
      <c r="A973" s="795">
        <v>44889.333333333336</v>
      </c>
      <c r="B973" s="793">
        <v>1.5243</v>
      </c>
      <c r="C973" s="793">
        <v>1.5246</v>
      </c>
      <c r="D973" s="793">
        <v>1.5246</v>
      </c>
      <c r="E973" s="794">
        <v>1.5243</v>
      </c>
    </row>
    <row r="974" spans="1:5" ht="13.5" thickBot="1" x14ac:dyDescent="0.25">
      <c r="A974" s="49">
        <v>44889.833333333336</v>
      </c>
      <c r="B974" s="753">
        <v>1.5245</v>
      </c>
      <c r="C974" s="753">
        <v>1.5246</v>
      </c>
      <c r="D974" s="754">
        <v>1.5246999999999999</v>
      </c>
      <c r="E974" s="755">
        <v>1.5246</v>
      </c>
    </row>
    <row r="975" spans="1:5" x14ac:dyDescent="0.2">
      <c r="A975" s="48">
        <v>44890.333333333336</v>
      </c>
      <c r="B975" s="793">
        <v>1.5246999999999999</v>
      </c>
      <c r="C975" s="793">
        <v>1.5245</v>
      </c>
      <c r="D975" s="793">
        <v>1.5246999999999999</v>
      </c>
      <c r="E975" s="794">
        <v>1.5246</v>
      </c>
    </row>
    <row r="976" spans="1:5" ht="13.5" thickBot="1" x14ac:dyDescent="0.25">
      <c r="A976" s="49">
        <v>44890.833333333336</v>
      </c>
      <c r="B976" s="753">
        <v>1.5246</v>
      </c>
      <c r="C976" s="753">
        <v>1.5246</v>
      </c>
      <c r="D976" s="754">
        <v>1.5246</v>
      </c>
      <c r="E976" s="755">
        <v>1.5245</v>
      </c>
    </row>
    <row r="977" spans="1:5" x14ac:dyDescent="0.2">
      <c r="A977" s="48">
        <v>44891.333333333336</v>
      </c>
      <c r="B977" s="793">
        <v>1.5243</v>
      </c>
      <c r="C977" s="793">
        <v>1.5244</v>
      </c>
      <c r="D977" s="793">
        <v>1.5245</v>
      </c>
      <c r="E977" s="794">
        <v>1.5245</v>
      </c>
    </row>
    <row r="978" spans="1:5" ht="13.5" thickBot="1" x14ac:dyDescent="0.25">
      <c r="A978" s="49">
        <v>44891.833333333336</v>
      </c>
      <c r="B978" s="823">
        <v>1.5246999999999999</v>
      </c>
      <c r="C978" s="823">
        <v>1.5246999999999999</v>
      </c>
      <c r="D978" s="824">
        <v>1.5246999999999999</v>
      </c>
      <c r="E978" s="825">
        <v>1.5246999999999999</v>
      </c>
    </row>
    <row r="979" spans="1:5" x14ac:dyDescent="0.2">
      <c r="A979" s="48">
        <v>44892.333333333336</v>
      </c>
      <c r="B979" s="793">
        <v>1.5247999999999999</v>
      </c>
      <c r="C979" s="793">
        <v>1.5247999999999999</v>
      </c>
      <c r="D979" s="793">
        <v>1.5246999999999999</v>
      </c>
      <c r="E979" s="794">
        <v>1.5246999999999999</v>
      </c>
    </row>
    <row r="980" spans="1:5" ht="13.5" thickBot="1" x14ac:dyDescent="0.25">
      <c r="A980" s="852">
        <v>44892.833333333336</v>
      </c>
      <c r="B980" s="849">
        <v>1.5247999999999999</v>
      </c>
      <c r="C980" s="849">
        <v>1.5246999999999999</v>
      </c>
      <c r="D980" s="850">
        <v>1.5246999999999999</v>
      </c>
      <c r="E980" s="851">
        <v>1.5246</v>
      </c>
    </row>
    <row r="981" spans="1:5" x14ac:dyDescent="0.2">
      <c r="A981" s="48">
        <v>44893.333333333336</v>
      </c>
      <c r="B981" s="793">
        <v>1.5247999999999999</v>
      </c>
      <c r="C981" s="793">
        <v>1.5247999999999999</v>
      </c>
      <c r="D981" s="793">
        <v>1.5247999999999999</v>
      </c>
      <c r="E981" s="794">
        <v>1.5247999999999999</v>
      </c>
    </row>
    <row r="982" spans="1:5" ht="13.5" thickBot="1" x14ac:dyDescent="0.25">
      <c r="A982" s="49">
        <v>44893.833333333336</v>
      </c>
      <c r="B982" s="849">
        <v>1.5246999999999999</v>
      </c>
      <c r="C982" s="849">
        <v>1.5247999999999999</v>
      </c>
      <c r="D982" s="850">
        <v>1.5246999999999999</v>
      </c>
      <c r="E982" s="851">
        <v>1.5247999999999999</v>
      </c>
    </row>
    <row r="983" spans="1:5" x14ac:dyDescent="0.2">
      <c r="A983" s="178">
        <v>44894.333333333336</v>
      </c>
      <c r="B983" s="793">
        <v>1.5246999999999999</v>
      </c>
      <c r="C983" s="793">
        <v>1.5246999999999999</v>
      </c>
      <c r="D983" s="793">
        <v>1.5247999999999999</v>
      </c>
      <c r="E983" s="794">
        <v>1.5246999999999999</v>
      </c>
    </row>
    <row r="984" spans="1:5" ht="13.5" thickBot="1" x14ac:dyDescent="0.25">
      <c r="A984" s="49">
        <v>44894.833333333336</v>
      </c>
      <c r="B984" s="849">
        <v>1.5246</v>
      </c>
      <c r="C984" s="849">
        <v>1.5245</v>
      </c>
      <c r="D984" s="850">
        <v>1.5246999999999999</v>
      </c>
      <c r="E984" s="851">
        <v>1.5246999999999999</v>
      </c>
    </row>
    <row r="985" spans="1:5" x14ac:dyDescent="0.2">
      <c r="A985" s="178">
        <v>44895.333333333336</v>
      </c>
      <c r="B985" s="793">
        <v>1.5246999999999999</v>
      </c>
      <c r="C985" s="793">
        <v>1.5246</v>
      </c>
      <c r="D985" s="793">
        <v>1.5246</v>
      </c>
      <c r="E985" s="794">
        <v>1.5247999999999999</v>
      </c>
    </row>
    <row r="986" spans="1:5" ht="13.5" thickBot="1" x14ac:dyDescent="0.25">
      <c r="A986" s="49">
        <v>44895.833333333336</v>
      </c>
      <c r="B986" s="849">
        <v>1.5246999999999999</v>
      </c>
      <c r="C986" s="849">
        <v>1.5246999999999999</v>
      </c>
      <c r="D986" s="850">
        <v>1.5246999999999999</v>
      </c>
      <c r="E986" s="851">
        <v>1.5247999999999999</v>
      </c>
    </row>
    <row r="987" spans="1:5" x14ac:dyDescent="0.2">
      <c r="A987" s="876">
        <v>44896.333333333336</v>
      </c>
      <c r="B987" s="874">
        <v>1.5246</v>
      </c>
      <c r="C987" s="874">
        <v>1.5246</v>
      </c>
      <c r="D987" s="874">
        <v>1.5246999999999999</v>
      </c>
      <c r="E987" s="875">
        <v>1.5246999999999999</v>
      </c>
    </row>
    <row r="988" spans="1:5" ht="13.5" thickBot="1" x14ac:dyDescent="0.25">
      <c r="A988" s="49">
        <v>44896.833333333336</v>
      </c>
      <c r="B988" s="849">
        <v>1.5246999999999999</v>
      </c>
      <c r="C988" s="849">
        <v>1.5246999999999999</v>
      </c>
      <c r="D988" s="850">
        <v>1.5246999999999999</v>
      </c>
      <c r="E988" s="851">
        <v>1.5246999999999999</v>
      </c>
    </row>
    <row r="989" spans="1:5" x14ac:dyDescent="0.2">
      <c r="A989" s="178">
        <v>44897.333333333336</v>
      </c>
      <c r="B989" s="899">
        <v>1.5247999999999999</v>
      </c>
      <c r="C989" s="899">
        <v>1.5247999999999999</v>
      </c>
      <c r="D989" s="899">
        <v>1.5246999999999999</v>
      </c>
      <c r="E989" s="900">
        <v>1.5246999999999999</v>
      </c>
    </row>
    <row r="990" spans="1:5" ht="13.5" thickBot="1" x14ac:dyDescent="0.25">
      <c r="A990" s="49">
        <v>44897.833333333336</v>
      </c>
      <c r="B990" s="849">
        <v>1.5242</v>
      </c>
      <c r="C990" s="849">
        <v>1.5241</v>
      </c>
      <c r="D990" s="850">
        <v>1.5243</v>
      </c>
      <c r="E990" s="851">
        <v>1.5246</v>
      </c>
    </row>
    <row r="991" spans="1:5" x14ac:dyDescent="0.2">
      <c r="A991" s="48">
        <v>44898.333333333336</v>
      </c>
      <c r="B991" s="899">
        <v>1.5247999999999999</v>
      </c>
      <c r="C991" s="899">
        <v>1.5247999999999999</v>
      </c>
      <c r="D991" s="899">
        <v>1.5246999999999999</v>
      </c>
      <c r="E991" s="900">
        <v>1.5246999999999999</v>
      </c>
    </row>
    <row r="992" spans="1:5" ht="13.5" thickBot="1" x14ac:dyDescent="0.25">
      <c r="A992" s="49">
        <v>44898.833333333336</v>
      </c>
      <c r="B992" s="849">
        <v>1.5246999999999999</v>
      </c>
      <c r="C992" s="849">
        <v>1.5246999999999999</v>
      </c>
      <c r="D992" s="851">
        <v>1.5247999999999999</v>
      </c>
      <c r="E992" s="851">
        <v>1.5246999999999999</v>
      </c>
    </row>
    <row r="993" spans="1:5" x14ac:dyDescent="0.2">
      <c r="A993" s="48">
        <v>44899.333333333336</v>
      </c>
      <c r="B993" s="899">
        <v>1.5246999999999999</v>
      </c>
      <c r="C993" s="899">
        <v>1.5246999999999999</v>
      </c>
      <c r="D993" s="899">
        <v>1.5246999999999999</v>
      </c>
      <c r="E993" s="899">
        <v>1.5246999999999999</v>
      </c>
    </row>
    <row r="994" spans="1:5" ht="13.5" thickBot="1" x14ac:dyDescent="0.25">
      <c r="A994" s="49">
        <v>44899.833333333336</v>
      </c>
      <c r="B994" s="915">
        <v>1.5246999999999999</v>
      </c>
      <c r="C994" s="915">
        <v>1.5246999999999999</v>
      </c>
      <c r="D994" s="916">
        <v>1.5246999999999999</v>
      </c>
      <c r="E994" s="917">
        <v>1.5246999999999999</v>
      </c>
    </row>
    <row r="995" spans="1:5" x14ac:dyDescent="0.2">
      <c r="A995" s="48">
        <v>44900.333333333336</v>
      </c>
      <c r="B995" s="899">
        <v>1.5246</v>
      </c>
      <c r="C995" s="899">
        <v>1.5247999999999999</v>
      </c>
      <c r="D995" s="899">
        <v>1.5246999999999999</v>
      </c>
      <c r="E995" s="900">
        <v>1.5245</v>
      </c>
    </row>
    <row r="996" spans="1:5" ht="13.5" thickBot="1" x14ac:dyDescent="0.25">
      <c r="A996" s="49">
        <v>44900.833333333336</v>
      </c>
      <c r="B996" s="934">
        <v>1.5246999999999999</v>
      </c>
      <c r="C996" s="934">
        <v>1.5246999999999999</v>
      </c>
      <c r="D996" s="935">
        <v>1.5246999999999999</v>
      </c>
      <c r="E996" s="936">
        <v>1.5246</v>
      </c>
    </row>
    <row r="997" spans="1:5" x14ac:dyDescent="0.2">
      <c r="A997" s="48">
        <v>44901.333333333336</v>
      </c>
      <c r="B997" s="985">
        <v>1.5246999999999999</v>
      </c>
      <c r="C997" s="985">
        <v>1.5246999999999999</v>
      </c>
      <c r="D997" s="985">
        <v>1.5246999999999999</v>
      </c>
      <c r="E997" s="986">
        <v>1.5246999999999999</v>
      </c>
    </row>
    <row r="998" spans="1:5" ht="13.5" thickBot="1" x14ac:dyDescent="0.25">
      <c r="A998" s="49">
        <v>44901.833333333336</v>
      </c>
      <c r="B998" s="956">
        <v>1.5246999999999999</v>
      </c>
      <c r="C998" s="956">
        <v>1.5246999999999999</v>
      </c>
      <c r="D998" s="957">
        <v>1.5246</v>
      </c>
      <c r="E998" s="958">
        <v>1.5246</v>
      </c>
    </row>
    <row r="999" spans="1:5" x14ac:dyDescent="0.2">
      <c r="A999" s="48">
        <v>44902.333333333336</v>
      </c>
      <c r="B999" s="899">
        <v>1.5246999999999999</v>
      </c>
      <c r="C999" s="899">
        <v>1.5246999999999999</v>
      </c>
      <c r="D999" s="899">
        <v>1.5246999999999999</v>
      </c>
      <c r="E999" s="900">
        <v>1.5246999999999999</v>
      </c>
    </row>
    <row r="1000" spans="1:5" ht="13.5" thickBot="1" x14ac:dyDescent="0.25">
      <c r="A1000" s="49">
        <v>44902.833333333336</v>
      </c>
      <c r="B1000" s="934">
        <v>1.5246</v>
      </c>
      <c r="C1000" s="934">
        <v>1.5246</v>
      </c>
      <c r="D1000" s="935">
        <v>1.5246</v>
      </c>
      <c r="E1000" s="936">
        <v>1.5246</v>
      </c>
    </row>
    <row r="1001" spans="1:5" x14ac:dyDescent="0.2">
      <c r="A1001" s="178">
        <v>44903</v>
      </c>
      <c r="B1001" s="486">
        <v>1.5246</v>
      </c>
      <c r="C1001" s="408">
        <v>1.5246</v>
      </c>
      <c r="D1001" s="985">
        <v>1.5246</v>
      </c>
      <c r="E1001" s="487">
        <v>1.5246</v>
      </c>
    </row>
    <row r="1002" spans="1:5" x14ac:dyDescent="0.2">
      <c r="A1002" s="48">
        <v>44903.333333333336</v>
      </c>
      <c r="B1002" s="683">
        <v>1.5246999999999999</v>
      </c>
      <c r="C1002" s="644">
        <v>1.5247999999999999</v>
      </c>
      <c r="D1002" s="683">
        <v>1.5246999999999999</v>
      </c>
      <c r="E1002" s="684">
        <v>1.5246</v>
      </c>
    </row>
    <row r="1003" spans="1:5" ht="13.5" thickBot="1" x14ac:dyDescent="0.25">
      <c r="A1003" s="895">
        <v>44903.833333333336</v>
      </c>
      <c r="B1003" s="934">
        <v>1.5246999999999999</v>
      </c>
      <c r="C1003" s="934">
        <v>1.5246</v>
      </c>
      <c r="D1003" s="935">
        <v>1.5246999999999999</v>
      </c>
      <c r="E1003" s="936">
        <v>1.5246</v>
      </c>
    </row>
    <row r="1004" spans="1:5" x14ac:dyDescent="0.2">
      <c r="A1004" s="959">
        <v>44904.333333333336</v>
      </c>
      <c r="B1004" s="954">
        <v>1.5246999999999999</v>
      </c>
      <c r="C1004" s="954">
        <v>1.5246999999999999</v>
      </c>
      <c r="D1004" s="954">
        <v>1.5245</v>
      </c>
      <c r="E1004" s="955">
        <v>1.5246999999999999</v>
      </c>
    </row>
    <row r="1005" spans="1:5" ht="13.5" thickBot="1" x14ac:dyDescent="0.25">
      <c r="A1005" s="960">
        <v>44904.833333333336</v>
      </c>
      <c r="B1005" s="956">
        <v>1.5246999999999999</v>
      </c>
      <c r="C1005" s="956">
        <v>1.5246999999999999</v>
      </c>
      <c r="D1005" s="957">
        <v>1.5246999999999999</v>
      </c>
      <c r="E1005" s="958">
        <v>1.5246999999999999</v>
      </c>
    </row>
    <row r="1006" spans="1:5" x14ac:dyDescent="0.2">
      <c r="A1006" s="983">
        <v>44905.333333333336</v>
      </c>
      <c r="B1006" s="985">
        <v>1.5246999999999999</v>
      </c>
      <c r="C1006" s="985">
        <v>1.5246999999999999</v>
      </c>
      <c r="D1006" s="985">
        <v>1.5246999999999999</v>
      </c>
      <c r="E1006" s="986">
        <v>1.5246999999999999</v>
      </c>
    </row>
    <row r="1007" spans="1:5" ht="13.5" thickBot="1" x14ac:dyDescent="0.25">
      <c r="A1007" s="984">
        <v>44905.833333333336</v>
      </c>
      <c r="B1007" s="683">
        <v>1.5246999999999999</v>
      </c>
      <c r="C1007" s="683">
        <v>1.5246</v>
      </c>
      <c r="D1007" s="683">
        <v>1.5246</v>
      </c>
      <c r="E1007" s="683">
        <v>1.5246999999999999</v>
      </c>
    </row>
    <row r="1008" spans="1:5" x14ac:dyDescent="0.2">
      <c r="A1008" s="48">
        <v>44906.333333333336</v>
      </c>
      <c r="B1008" s="985">
        <v>1.5246</v>
      </c>
      <c r="C1008" s="985">
        <v>1.5245</v>
      </c>
      <c r="D1008" s="985">
        <v>1.5246</v>
      </c>
      <c r="E1008" s="986">
        <v>1.5246</v>
      </c>
    </row>
    <row r="1009" spans="1:5" ht="13.5" thickBot="1" x14ac:dyDescent="0.25">
      <c r="A1009" s="984">
        <v>44906.833333333336</v>
      </c>
      <c r="B1009" s="956">
        <v>1.5246</v>
      </c>
      <c r="C1009" s="956">
        <v>1.5246</v>
      </c>
      <c r="D1009" s="957">
        <v>1.5246</v>
      </c>
      <c r="E1009" s="958">
        <v>1.5246</v>
      </c>
    </row>
    <row r="1010" spans="1:5" x14ac:dyDescent="0.2">
      <c r="A1010" s="178">
        <v>44907.333333333336</v>
      </c>
      <c r="B1010" s="985">
        <v>1.5246999999999999</v>
      </c>
      <c r="C1010" s="985">
        <v>1.5246999999999999</v>
      </c>
      <c r="D1010" s="985">
        <v>1.5246999999999999</v>
      </c>
      <c r="E1010" s="985">
        <v>1.5246999999999999</v>
      </c>
    </row>
    <row r="1011" spans="1:5" ht="13.5" thickBot="1" x14ac:dyDescent="0.25">
      <c r="A1011" s="49">
        <v>44907.833333333336</v>
      </c>
      <c r="B1011" s="1005">
        <v>1.5246</v>
      </c>
      <c r="C1011" s="1005">
        <v>1.5247999999999999</v>
      </c>
      <c r="D1011" s="1006">
        <v>1.5246</v>
      </c>
      <c r="E1011" s="1007">
        <v>1.5246</v>
      </c>
    </row>
    <row r="1012" spans="1:5" x14ac:dyDescent="0.2">
      <c r="A1012" s="1027">
        <v>44908.333333333336</v>
      </c>
      <c r="B1012" s="985">
        <v>1.5246999999999999</v>
      </c>
      <c r="C1012" s="985">
        <v>1.5247999999999999</v>
      </c>
      <c r="D1012" s="985">
        <v>1.5246999999999999</v>
      </c>
      <c r="E1012" s="986">
        <v>1.5246999999999999</v>
      </c>
    </row>
    <row r="1013" spans="1:5" ht="13.5" thickBot="1" x14ac:dyDescent="0.25">
      <c r="A1013" s="1023">
        <v>44908.833333333336</v>
      </c>
      <c r="B1013" s="1024">
        <v>1.5246999999999999</v>
      </c>
      <c r="C1013" s="1024">
        <v>1.5247999999999999</v>
      </c>
      <c r="D1013" s="1025">
        <v>1.5247999999999999</v>
      </c>
      <c r="E1013" s="1026">
        <v>1.5247999999999999</v>
      </c>
    </row>
    <row r="1014" spans="1:5" x14ac:dyDescent="0.2">
      <c r="A1014" s="48">
        <v>44909.333333333336</v>
      </c>
      <c r="B1014" s="59">
        <v>1.5246999999999999</v>
      </c>
      <c r="C1014" s="59">
        <v>1.5246999999999999</v>
      </c>
      <c r="D1014" s="59">
        <v>1.5246999999999999</v>
      </c>
      <c r="E1014" s="59">
        <v>1.5246999999999999</v>
      </c>
    </row>
    <row r="1015" spans="1:5" ht="13.5" thickBot="1" x14ac:dyDescent="0.25">
      <c r="A1015" s="49">
        <v>44909.833333333336</v>
      </c>
      <c r="B1015" s="1024">
        <v>1.5246999999999999</v>
      </c>
      <c r="C1015" s="1024">
        <v>1.5246999999999999</v>
      </c>
      <c r="D1015" s="1025">
        <v>1.5246999999999999</v>
      </c>
      <c r="E1015" s="1026">
        <v>1.5246999999999999</v>
      </c>
    </row>
    <row r="1016" spans="1:5" x14ac:dyDescent="0.2">
      <c r="A1016" s="178">
        <v>44910.333333333336</v>
      </c>
      <c r="B1016" s="985">
        <v>1.5246999999999999</v>
      </c>
      <c r="C1016" s="985">
        <v>1.5246999999999999</v>
      </c>
      <c r="D1016" s="985">
        <v>1.5246999999999999</v>
      </c>
      <c r="E1016" s="986">
        <v>1.5246999999999999</v>
      </c>
    </row>
    <row r="1017" spans="1:5" ht="13.5" thickBot="1" x14ac:dyDescent="0.25">
      <c r="A1017" s="49">
        <v>44910.833333333336</v>
      </c>
      <c r="B1017" s="683">
        <v>1.5245</v>
      </c>
      <c r="C1017" s="683">
        <v>1.5244</v>
      </c>
      <c r="D1017" s="683">
        <v>1.5245</v>
      </c>
      <c r="E1017" s="684">
        <v>1.5246</v>
      </c>
    </row>
    <row r="1018" spans="1:5" x14ac:dyDescent="0.2">
      <c r="A1018" s="1037">
        <v>44911.333333333336</v>
      </c>
      <c r="B1018" s="57">
        <v>1.5245</v>
      </c>
      <c r="C1018" s="57">
        <v>1.5246999999999999</v>
      </c>
      <c r="D1018" s="57">
        <v>1.5246999999999999</v>
      </c>
      <c r="E1018" s="58">
        <v>1.5246999999999999</v>
      </c>
    </row>
    <row r="1019" spans="1:5" ht="13.5" thickBot="1" x14ac:dyDescent="0.25">
      <c r="A1019" s="1036">
        <v>44911.833333333336</v>
      </c>
      <c r="B1019" s="60">
        <v>1.5246999999999999</v>
      </c>
      <c r="C1019" s="60">
        <v>1.5246</v>
      </c>
      <c r="D1019" s="61">
        <v>1.5246999999999999</v>
      </c>
      <c r="E1019" s="62">
        <v>1.5246</v>
      </c>
    </row>
    <row r="1020" spans="1:5" x14ac:dyDescent="0.2">
      <c r="A1020" s="1037">
        <v>44912.333333333336</v>
      </c>
      <c r="B1020" s="1034">
        <v>1.5246999999999999</v>
      </c>
      <c r="C1020" s="1034">
        <v>1.5246999999999999</v>
      </c>
      <c r="D1020" s="1034">
        <v>1.5246999999999999</v>
      </c>
      <c r="E1020" s="1035">
        <v>1.5246999999999999</v>
      </c>
    </row>
    <row r="1021" spans="1:5" ht="13.5" thickBot="1" x14ac:dyDescent="0.25">
      <c r="A1021" s="1036">
        <v>44912.833333333336</v>
      </c>
      <c r="B1021" s="1024">
        <v>1.5246</v>
      </c>
      <c r="C1021" s="1024">
        <v>1.5246999999999999</v>
      </c>
      <c r="D1021" s="1025">
        <v>1.5246999999999999</v>
      </c>
      <c r="E1021" s="1026">
        <v>1.5246999999999999</v>
      </c>
    </row>
    <row r="1022" spans="1:5" x14ac:dyDescent="0.2">
      <c r="A1022" s="1037">
        <v>44913.333333333336</v>
      </c>
      <c r="B1022" s="1049">
        <v>1.5246999999999999</v>
      </c>
      <c r="C1022" s="1049">
        <v>1.5246</v>
      </c>
      <c r="D1022" s="1049">
        <v>1.5246</v>
      </c>
      <c r="E1022" s="1050">
        <v>1.5246</v>
      </c>
    </row>
    <row r="1023" spans="1:5" ht="13.5" thickBot="1" x14ac:dyDescent="0.25">
      <c r="A1023" s="1036">
        <v>44913.833333333336</v>
      </c>
      <c r="B1023" s="60">
        <v>1.5246999999999999</v>
      </c>
      <c r="C1023" s="60">
        <v>1.5246999999999999</v>
      </c>
      <c r="D1023" s="61">
        <v>1.5246</v>
      </c>
      <c r="E1023" s="62">
        <v>1.5246</v>
      </c>
    </row>
    <row r="1024" spans="1:5" x14ac:dyDescent="0.2">
      <c r="A1024" s="48">
        <v>44914.333333333336</v>
      </c>
      <c r="B1024" s="1049">
        <v>1.5246999999999999</v>
      </c>
      <c r="C1024" s="1049">
        <v>1.5246999999999999</v>
      </c>
      <c r="D1024" s="1049">
        <v>1.5246999999999999</v>
      </c>
      <c r="E1024" s="1050">
        <v>1.5246999999999999</v>
      </c>
    </row>
    <row r="1025" spans="1:5" ht="13.5" thickBot="1" x14ac:dyDescent="0.25">
      <c r="A1025" s="49">
        <v>44914.666666666664</v>
      </c>
      <c r="B1025" s="1024">
        <v>1.5247999999999999</v>
      </c>
      <c r="C1025" s="1024">
        <v>1.5246999999999999</v>
      </c>
      <c r="D1025" s="1025">
        <v>1.5246999999999999</v>
      </c>
      <c r="E1025" s="1026">
        <v>1.5246999999999999</v>
      </c>
    </row>
    <row r="1026" spans="1:5" x14ac:dyDescent="0.2">
      <c r="A1026" s="48">
        <v>44915.333333333336</v>
      </c>
      <c r="B1026" s="1049">
        <v>1.5246999999999999</v>
      </c>
      <c r="C1026" s="1049">
        <v>1.5246</v>
      </c>
      <c r="D1026" s="1049">
        <v>1.5246999999999999</v>
      </c>
      <c r="E1026" s="1050">
        <v>1.5246999999999999</v>
      </c>
    </row>
    <row r="1027" spans="1:5" ht="13.5" thickBot="1" x14ac:dyDescent="0.25">
      <c r="A1027" s="1071">
        <v>44915.833333333336</v>
      </c>
      <c r="B1027" s="1068">
        <v>1.5246999999999999</v>
      </c>
      <c r="C1027" s="1068">
        <v>1.5246999999999999</v>
      </c>
      <c r="D1027" s="1069">
        <v>1.5247999999999999</v>
      </c>
      <c r="E1027" s="1070">
        <v>1.5246999999999999</v>
      </c>
    </row>
    <row r="1028" spans="1:5" x14ac:dyDescent="0.2">
      <c r="A1028" s="48">
        <v>44916.333333333336</v>
      </c>
      <c r="B1028" s="1049">
        <v>1.5246999999999999</v>
      </c>
      <c r="C1028" s="1049">
        <v>1.5246999999999999</v>
      </c>
      <c r="D1028" s="1049">
        <v>1.5246999999999999</v>
      </c>
      <c r="E1028" s="1050">
        <v>1.5246999999999999</v>
      </c>
    </row>
    <row r="1029" spans="1:5" ht="13.5" thickBot="1" x14ac:dyDescent="0.25">
      <c r="A1029" s="49">
        <v>44916.833333333336</v>
      </c>
      <c r="B1029" s="1082">
        <v>1.5247999999999999</v>
      </c>
      <c r="C1029" s="1082">
        <v>1.5246999999999999</v>
      </c>
      <c r="D1029" s="1083">
        <v>1.5247999999999999</v>
      </c>
      <c r="E1029" s="1084">
        <v>1.5247999999999999</v>
      </c>
    </row>
    <row r="1030" spans="1:5" x14ac:dyDescent="0.2">
      <c r="A1030" s="1028">
        <v>44917.333333333336</v>
      </c>
      <c r="B1030" s="1049">
        <v>1.5246999999999999</v>
      </c>
      <c r="C1030" s="1049">
        <v>1.5246999999999999</v>
      </c>
      <c r="D1030" s="1049">
        <v>1.5246999999999999</v>
      </c>
      <c r="E1030" s="1050">
        <v>1.5246999999999999</v>
      </c>
    </row>
    <row r="1031" spans="1:5" ht="13.5" thickBot="1" x14ac:dyDescent="0.25">
      <c r="A1031" s="1086">
        <v>44917.833333333336</v>
      </c>
      <c r="B1031" s="1082">
        <v>1.5246</v>
      </c>
      <c r="C1031" s="1082">
        <v>1.5246</v>
      </c>
      <c r="D1031" s="1083">
        <v>1.5246999999999999</v>
      </c>
      <c r="E1031" s="1084">
        <v>1.5246</v>
      </c>
    </row>
    <row r="1032" spans="1:5" x14ac:dyDescent="0.2">
      <c r="A1032" s="1094">
        <v>44918.333333333336</v>
      </c>
      <c r="B1032" s="1049">
        <v>1.5246</v>
      </c>
      <c r="C1032" s="1049">
        <v>1.5246</v>
      </c>
      <c r="D1032" s="1049">
        <v>1.5246</v>
      </c>
      <c r="E1032" s="1050">
        <v>1.5243</v>
      </c>
    </row>
    <row r="1033" spans="1:5" ht="13.5" thickBot="1" x14ac:dyDescent="0.25">
      <c r="A1033" s="1095">
        <v>44918.833333333336</v>
      </c>
      <c r="B1033" s="1082">
        <v>1.5245</v>
      </c>
      <c r="C1033" s="1082">
        <v>1.5246</v>
      </c>
      <c r="D1033" s="1083">
        <v>1.5246</v>
      </c>
      <c r="E1033" s="1084">
        <v>1.5246</v>
      </c>
    </row>
    <row r="1034" spans="1:5" x14ac:dyDescent="0.2">
      <c r="A1034" s="1094">
        <v>44919.333333333336</v>
      </c>
      <c r="B1034" s="57">
        <v>1.5245</v>
      </c>
      <c r="C1034" s="57">
        <v>1.5246</v>
      </c>
      <c r="D1034" s="57">
        <v>1.5246999999999999</v>
      </c>
      <c r="E1034" s="58">
        <v>1.5246999999999999</v>
      </c>
    </row>
    <row r="1035" spans="1:5" ht="13.5" thickBot="1" x14ac:dyDescent="0.25">
      <c r="A1035" s="1095">
        <v>44919.833333333336</v>
      </c>
      <c r="B1035" s="60">
        <v>1.5246999999999999</v>
      </c>
      <c r="C1035" s="60">
        <v>1.5246999999999999</v>
      </c>
      <c r="D1035" s="61">
        <v>1.5246</v>
      </c>
      <c r="E1035" s="62">
        <v>1.5246999999999999</v>
      </c>
    </row>
    <row r="1036" spans="1:5" x14ac:dyDescent="0.2">
      <c r="A1036" s="1094">
        <v>44920.333333333336</v>
      </c>
      <c r="B1036" s="1096">
        <v>1.5246</v>
      </c>
      <c r="C1036" s="1096">
        <v>1.5246999999999999</v>
      </c>
      <c r="D1036" s="1096">
        <v>1.5245</v>
      </c>
      <c r="E1036" s="1097">
        <v>1.5246999999999999</v>
      </c>
    </row>
    <row r="1037" spans="1:5" ht="13.5" thickBot="1" x14ac:dyDescent="0.25">
      <c r="A1037" s="1095">
        <v>44920.833333333336</v>
      </c>
      <c r="B1037" s="1082">
        <v>1.5245</v>
      </c>
      <c r="C1037" s="1082">
        <v>1.5245</v>
      </c>
      <c r="D1037" s="1083">
        <v>1.5245</v>
      </c>
      <c r="E1037" s="1084">
        <v>1.5244</v>
      </c>
    </row>
    <row r="1038" spans="1:5" x14ac:dyDescent="0.2">
      <c r="A1038" s="1094">
        <v>44921.333333333336</v>
      </c>
      <c r="B1038" s="1112">
        <v>1.5246999999999999</v>
      </c>
      <c r="C1038" s="1112">
        <v>1.5246999999999999</v>
      </c>
      <c r="D1038" s="1112">
        <v>1.5246</v>
      </c>
      <c r="E1038" s="1113">
        <v>1.5246</v>
      </c>
    </row>
    <row r="1039" spans="1:5" ht="13.5" thickBot="1" x14ac:dyDescent="0.25">
      <c r="A1039" s="1095">
        <v>44921.833333333336</v>
      </c>
      <c r="B1039" s="1082">
        <v>1.5246</v>
      </c>
      <c r="C1039" s="1082">
        <v>1.5246999999999999</v>
      </c>
      <c r="D1039" s="1083">
        <v>1.5246</v>
      </c>
      <c r="E1039" s="1084">
        <v>1.5246999999999999</v>
      </c>
    </row>
    <row r="1040" spans="1:5" x14ac:dyDescent="0.2">
      <c r="A1040" s="1137">
        <v>44922.333333333336</v>
      </c>
      <c r="B1040" s="1112">
        <v>1.5246999999999999</v>
      </c>
      <c r="C1040" s="1112">
        <v>1.5247999999999999</v>
      </c>
      <c r="D1040" s="1112">
        <v>1.5247999999999999</v>
      </c>
      <c r="E1040" s="1113">
        <v>1.5246999999999999</v>
      </c>
    </row>
    <row r="1041" spans="1:5" ht="13.5" thickBot="1" x14ac:dyDescent="0.25">
      <c r="A1041" s="1138">
        <v>44922.833333333336</v>
      </c>
      <c r="B1041" s="1082">
        <v>1.5246999999999999</v>
      </c>
      <c r="C1041" s="1082">
        <v>1.5246999999999999</v>
      </c>
      <c r="D1041" s="1083">
        <v>1.5246999999999999</v>
      </c>
      <c r="E1041" s="1084">
        <v>1.5247999999999999</v>
      </c>
    </row>
    <row r="1042" spans="1:5" x14ac:dyDescent="0.2">
      <c r="A1042" s="1137">
        <v>44923.333333333336</v>
      </c>
      <c r="B1042" s="1112">
        <v>1.5246999999999999</v>
      </c>
      <c r="C1042" s="1112">
        <v>1.5246999999999999</v>
      </c>
      <c r="D1042" s="1112">
        <v>1.5247999999999999</v>
      </c>
      <c r="E1042" s="1113">
        <v>1.5246999999999999</v>
      </c>
    </row>
    <row r="1043" spans="1:5" ht="13.5" thickBot="1" x14ac:dyDescent="0.25">
      <c r="A1043" s="1138">
        <v>44923.833333333336</v>
      </c>
      <c r="B1043" s="1139">
        <v>1.5246999999999999</v>
      </c>
      <c r="C1043" s="1139">
        <v>1.5246999999999999</v>
      </c>
      <c r="D1043" s="1140">
        <v>1.5246</v>
      </c>
      <c r="E1043" s="1141">
        <v>1.5246999999999999</v>
      </c>
    </row>
    <row r="1044" spans="1:5" x14ac:dyDescent="0.2">
      <c r="A1044" s="1137">
        <v>44924.333333333336</v>
      </c>
      <c r="B1044" s="1112">
        <v>1.5246999999999999</v>
      </c>
      <c r="C1044" s="1112">
        <v>1.5246</v>
      </c>
      <c r="D1044" s="1112">
        <v>1.5246999999999999</v>
      </c>
      <c r="E1044" s="1113">
        <v>1.5246999999999999</v>
      </c>
    </row>
    <row r="1045" spans="1:5" ht="13.5" thickBot="1" x14ac:dyDescent="0.25">
      <c r="A1045" s="1138">
        <v>44924.833333333336</v>
      </c>
      <c r="B1045" s="1155">
        <v>1.5246999999999999</v>
      </c>
      <c r="C1045" s="1155">
        <v>1.5246999999999999</v>
      </c>
      <c r="D1045" s="1156">
        <v>1.5246999999999999</v>
      </c>
      <c r="E1045" s="1157">
        <v>1.5246999999999999</v>
      </c>
    </row>
    <row r="1046" spans="1:5" x14ac:dyDescent="0.2">
      <c r="A1046" s="48">
        <v>44925.333333333336</v>
      </c>
      <c r="B1046" s="1112">
        <v>1.5244</v>
      </c>
      <c r="C1046" s="1112">
        <v>1.5246999999999999</v>
      </c>
      <c r="D1046" s="1112">
        <v>1.5246999999999999</v>
      </c>
      <c r="E1046" s="1113">
        <v>1.5246999999999999</v>
      </c>
    </row>
    <row r="1047" spans="1:5" ht="13.5" thickBot="1" x14ac:dyDescent="0.25">
      <c r="A1047" s="1071">
        <v>44925.833333333336</v>
      </c>
      <c r="B1047" s="683">
        <v>1.5245</v>
      </c>
      <c r="C1047" s="683">
        <v>1.5246</v>
      </c>
      <c r="D1047" s="683">
        <v>1.5246</v>
      </c>
      <c r="E1047" s="684">
        <v>1.5246</v>
      </c>
    </row>
    <row r="1048" spans="1:5" ht="13.5" thickBot="1" x14ac:dyDescent="0.25">
      <c r="A1048" s="178">
        <v>44926</v>
      </c>
      <c r="B1048" s="683">
        <v>1.5245</v>
      </c>
      <c r="C1048" s="683">
        <v>1.5246</v>
      </c>
      <c r="D1048" s="683">
        <v>1.5246</v>
      </c>
      <c r="E1048" s="684">
        <v>1.5246</v>
      </c>
    </row>
    <row r="1049" spans="1:5" x14ac:dyDescent="0.2">
      <c r="A1049" s="48">
        <v>44926.333333333336</v>
      </c>
      <c r="B1049" s="1112">
        <v>1.5246999999999999</v>
      </c>
      <c r="C1049" s="1112">
        <v>1.5246999999999999</v>
      </c>
      <c r="D1049" s="1112">
        <v>1.5246</v>
      </c>
      <c r="E1049" s="1113">
        <v>1.5246999999999999</v>
      </c>
    </row>
    <row r="1050" spans="1:5" ht="13.5" thickBot="1" x14ac:dyDescent="0.25">
      <c r="A1050" s="1071">
        <v>44926.833333333336</v>
      </c>
      <c r="B1050" s="683">
        <v>1.5246999999999999</v>
      </c>
      <c r="C1050" s="683">
        <v>1.5246</v>
      </c>
      <c r="D1050" s="683">
        <v>1.5246999999999999</v>
      </c>
      <c r="E1050" s="1160">
        <v>1.5246</v>
      </c>
    </row>
  </sheetData>
  <customSheetViews>
    <customSheetView guid="{44EA8A87-10E8-41FC-8E8D-7805666B1E10}">
      <pane xSplit="1" ySplit="4" topLeftCell="B1015" activePane="bottomRight" state="frozen"/>
      <selection pane="bottomRight" activeCell="F1044" sqref="F1044"/>
      <pageMargins left="0.75" right="0.75" top="1" bottom="1" header="0.5" footer="0.5"/>
      <pageSetup paperSize="9" orientation="portrait" r:id="rId1"/>
      <headerFooter alignWithMargins="0"/>
    </customSheetView>
    <customSheetView guid="{DC17E760-7AF3-43F5-835D-CADE0871D56B}">
      <pane xSplit="1" ySplit="4" topLeftCell="B1019" activePane="bottomRight" state="frozen"/>
      <selection pane="bottomRight" activeCell="A1047" sqref="A1047:E1047"/>
      <pageMargins left="0.75" right="0.75" top="1" bottom="1" header="0.5" footer="0.5"/>
      <pageSetup paperSize="9" orientation="portrait" r:id="rId2"/>
      <headerFooter alignWithMargins="0"/>
    </customSheetView>
    <customSheetView guid="{C68F1DBA-59ED-4C0F-91DB-9CB24CE8BAE4}">
      <pane xSplit="1" ySplit="4" topLeftCell="B827" activePane="bottomRight" state="frozen"/>
      <selection pane="bottomRight" activeCell="D853" sqref="D853"/>
      <pageMargins left="0.75" right="0.75" top="1" bottom="1" header="0.5" footer="0.5"/>
      <pageSetup paperSize="9" orientation="portrait" r:id="rId3"/>
      <headerFooter alignWithMargins="0"/>
    </customSheetView>
    <customSheetView guid="{9885E431-6DE8-4BC7-9049-DA75057AC931}">
      <pane xSplit="1" ySplit="4" topLeftCell="B776" activePane="bottomRight" state="frozen"/>
      <selection pane="bottomRight" activeCell="B793" sqref="B793:E794"/>
      <pageMargins left="0.75" right="0.75" top="1" bottom="1" header="0.5" footer="0.5"/>
      <pageSetup paperSize="9" orientation="portrait" r:id="rId4"/>
      <headerFooter alignWithMargins="0"/>
    </customSheetView>
    <customSheetView guid="{59B3823D-14D6-499A-A91C-64465C53DD54}">
      <pane xSplit="1" ySplit="4" topLeftCell="B776" activePane="bottomRight" state="frozen"/>
      <selection pane="bottomRight" activeCell="B802" sqref="B802:E802"/>
      <pageMargins left="0.75" right="0.75" top="1" bottom="1" header="0.5" footer="0.5"/>
      <pageSetup paperSize="9" orientation="portrait" r:id="rId5"/>
      <headerFooter alignWithMargins="0"/>
    </customSheetView>
    <customSheetView guid="{3EC616EC-9597-4666-9CE0-4265690115C8}">
      <pane xSplit="1" ySplit="4" topLeftCell="B950" activePane="bottomRight" state="frozen"/>
      <selection pane="bottomRight" activeCell="B831" sqref="B831:E831"/>
      <pageMargins left="0.75" right="0.75" top="1" bottom="1" header="0.5" footer="0.5"/>
      <pageSetup paperSize="9" orientation="portrait" r:id="rId6"/>
      <headerFooter alignWithMargins="0"/>
    </customSheetView>
    <customSheetView guid="{10BBB012-7C39-4D46-BF20-238B6C5ADCE0}">
      <pane xSplit="1" ySplit="4" topLeftCell="B1028" activePane="bottomRight" state="frozen"/>
      <selection pane="bottomRight" activeCell="B1046" sqref="B1046:E1046"/>
      <pageMargins left="0.75" right="0.75" top="1" bottom="1" header="0.5" footer="0.5"/>
      <pageSetup paperSize="9" orientation="portrait" r:id="rId7"/>
      <headerFooter alignWithMargins="0"/>
    </customSheetView>
    <customSheetView guid="{7CFB4564-A573-4AEE-9975-79543CE5E4E6}">
      <pane xSplit="1" ySplit="4" topLeftCell="B1014" activePane="bottomRight" state="frozen"/>
      <selection pane="bottomRight" activeCell="F1024" sqref="F1024:F1025"/>
      <pageMargins left="0.75" right="0.75" top="1" bottom="1" header="0.5" footer="0.5"/>
      <pageSetup paperSize="9" orientation="portrait" r:id="rId8"/>
      <headerFooter alignWithMargins="0"/>
    </customSheetView>
  </customSheetViews>
  <mergeCells count="3">
    <mergeCell ref="A1:E1"/>
    <mergeCell ref="I5:I6"/>
    <mergeCell ref="J5:J6"/>
  </mergeCells>
  <phoneticPr fontId="0" type="noConversion"/>
  <conditionalFormatting sqref="B5:E365 B368:E368 B371:E376 B379:E379 B391:E391 B394:E394 B419:E420 B455:E455 B480:E480 B561:E561 D524:E524 B563:E563 B577:E577 B582:E582 D579 B717:E717 D584 D587 B766:E766 B768:E768 B795:E1050">
    <cfRule type="cellIs" dxfId="5109" priority="815" operator="greaterThan">
      <formula>1.525</formula>
    </cfRule>
    <cfRule type="cellIs" dxfId="5108" priority="816" operator="between">
      <formula>0.001</formula>
      <formula>1.5235</formula>
    </cfRule>
  </conditionalFormatting>
  <conditionalFormatting sqref="B366:E366">
    <cfRule type="cellIs" dxfId="5107" priority="809" operator="greaterThan">
      <formula>1.525</formula>
    </cfRule>
    <cfRule type="cellIs" dxfId="5106" priority="810" operator="between">
      <formula>0.001</formula>
      <formula>1.5235</formula>
    </cfRule>
  </conditionalFormatting>
  <conditionalFormatting sqref="B367:E367">
    <cfRule type="cellIs" dxfId="5105" priority="807" operator="greaterThan">
      <formula>1.525</formula>
    </cfRule>
    <cfRule type="cellIs" dxfId="5104" priority="808" operator="between">
      <formula>0.001</formula>
      <formula>1.5235</formula>
    </cfRule>
  </conditionalFormatting>
  <conditionalFormatting sqref="B369:E370">
    <cfRule type="cellIs" dxfId="5103" priority="805" operator="greaterThan">
      <formula>1.525</formula>
    </cfRule>
    <cfRule type="cellIs" dxfId="5102" priority="806" operator="between">
      <formula>0.001</formula>
      <formula>1.5235</formula>
    </cfRule>
  </conditionalFormatting>
  <conditionalFormatting sqref="B377:E377">
    <cfRule type="cellIs" dxfId="5101" priority="803" operator="greaterThan">
      <formula>1.525</formula>
    </cfRule>
    <cfRule type="cellIs" dxfId="5100" priority="804" operator="between">
      <formula>0.001</formula>
      <formula>1.5235</formula>
    </cfRule>
  </conditionalFormatting>
  <conditionalFormatting sqref="B378:E378">
    <cfRule type="cellIs" dxfId="5099" priority="801" operator="greaterThan">
      <formula>1.525</formula>
    </cfRule>
    <cfRule type="cellIs" dxfId="5098" priority="802" operator="between">
      <formula>0.001</formula>
      <formula>1.5235</formula>
    </cfRule>
  </conditionalFormatting>
  <conditionalFormatting sqref="B380:E380">
    <cfRule type="cellIs" dxfId="5097" priority="799" operator="greaterThan">
      <formula>1.525</formula>
    </cfRule>
    <cfRule type="cellIs" dxfId="5096" priority="800" operator="between">
      <formula>0.001</formula>
      <formula>1.5235</formula>
    </cfRule>
  </conditionalFormatting>
  <conditionalFormatting sqref="B381:E381">
    <cfRule type="cellIs" dxfId="5095" priority="797" operator="greaterThan">
      <formula>1.525</formula>
    </cfRule>
    <cfRule type="cellIs" dxfId="5094" priority="798" operator="between">
      <formula>0.001</formula>
      <formula>1.5235</formula>
    </cfRule>
  </conditionalFormatting>
  <conditionalFormatting sqref="B382:E382">
    <cfRule type="cellIs" dxfId="5093" priority="795" operator="greaterThan">
      <formula>1.525</formula>
    </cfRule>
    <cfRule type="cellIs" dxfId="5092" priority="796" operator="between">
      <formula>0.001</formula>
      <formula>1.5235</formula>
    </cfRule>
  </conditionalFormatting>
  <conditionalFormatting sqref="B383:E383">
    <cfRule type="cellIs" dxfId="5091" priority="793" operator="greaterThan">
      <formula>1.525</formula>
    </cfRule>
    <cfRule type="cellIs" dxfId="5090" priority="794" operator="between">
      <formula>0.001</formula>
      <formula>1.5235</formula>
    </cfRule>
  </conditionalFormatting>
  <conditionalFormatting sqref="B384:E384">
    <cfRule type="cellIs" dxfId="5089" priority="791" operator="greaterThan">
      <formula>1.525</formula>
    </cfRule>
    <cfRule type="cellIs" dxfId="5088" priority="792" operator="between">
      <formula>0.001</formula>
      <formula>1.5235</formula>
    </cfRule>
  </conditionalFormatting>
  <conditionalFormatting sqref="B385:E385">
    <cfRule type="cellIs" dxfId="5087" priority="789" operator="greaterThan">
      <formula>1.525</formula>
    </cfRule>
    <cfRule type="cellIs" dxfId="5086" priority="790" operator="between">
      <formula>0.001</formula>
      <formula>1.5235</formula>
    </cfRule>
  </conditionalFormatting>
  <conditionalFormatting sqref="B386:E386">
    <cfRule type="cellIs" dxfId="5085" priority="787" operator="greaterThan">
      <formula>1.525</formula>
    </cfRule>
    <cfRule type="cellIs" dxfId="5084" priority="788" operator="between">
      <formula>0.001</formula>
      <formula>1.5235</formula>
    </cfRule>
  </conditionalFormatting>
  <conditionalFormatting sqref="B387:E387">
    <cfRule type="cellIs" dxfId="5083" priority="785" operator="greaterThan">
      <formula>1.525</formula>
    </cfRule>
    <cfRule type="cellIs" dxfId="5082" priority="786" operator="between">
      <formula>0.001</formula>
      <formula>1.5235</formula>
    </cfRule>
  </conditionalFormatting>
  <conditionalFormatting sqref="B388:E388">
    <cfRule type="cellIs" dxfId="5081" priority="783" operator="greaterThan">
      <formula>1.525</formula>
    </cfRule>
    <cfRule type="cellIs" dxfId="5080" priority="784" operator="between">
      <formula>0.001</formula>
      <formula>1.5235</formula>
    </cfRule>
  </conditionalFormatting>
  <conditionalFormatting sqref="B389:E389">
    <cfRule type="cellIs" dxfId="5079" priority="781" operator="greaterThan">
      <formula>1.525</formula>
    </cfRule>
    <cfRule type="cellIs" dxfId="5078" priority="782" operator="between">
      <formula>0.001</formula>
      <formula>1.5235</formula>
    </cfRule>
  </conditionalFormatting>
  <conditionalFormatting sqref="B390:E390">
    <cfRule type="cellIs" dxfId="5077" priority="779" operator="greaterThan">
      <formula>1.525</formula>
    </cfRule>
    <cfRule type="cellIs" dxfId="5076" priority="780" operator="between">
      <formula>0.001</formula>
      <formula>1.5235</formula>
    </cfRule>
  </conditionalFormatting>
  <conditionalFormatting sqref="B392:E392">
    <cfRule type="cellIs" dxfId="5075" priority="777" operator="greaterThan">
      <formula>1.525</formula>
    </cfRule>
    <cfRule type="cellIs" dxfId="5074" priority="778" operator="between">
      <formula>0.001</formula>
      <formula>1.5235</formula>
    </cfRule>
  </conditionalFormatting>
  <conditionalFormatting sqref="B393:E393">
    <cfRule type="cellIs" dxfId="5073" priority="775" operator="greaterThan">
      <formula>1.525</formula>
    </cfRule>
    <cfRule type="cellIs" dxfId="5072" priority="776" operator="between">
      <formula>0.001</formula>
      <formula>1.5235</formula>
    </cfRule>
  </conditionalFormatting>
  <conditionalFormatting sqref="B395:E395">
    <cfRule type="cellIs" dxfId="5071" priority="773" operator="greaterThan">
      <formula>1.525</formula>
    </cfRule>
    <cfRule type="cellIs" dxfId="5070" priority="774" operator="between">
      <formula>0.001</formula>
      <formula>1.5235</formula>
    </cfRule>
  </conditionalFormatting>
  <conditionalFormatting sqref="B396:E396">
    <cfRule type="cellIs" dxfId="5069" priority="771" operator="greaterThan">
      <formula>1.525</formula>
    </cfRule>
    <cfRule type="cellIs" dxfId="5068" priority="772" operator="between">
      <formula>0.001</formula>
      <formula>1.5235</formula>
    </cfRule>
  </conditionalFormatting>
  <conditionalFormatting sqref="B397:E397">
    <cfRule type="cellIs" dxfId="5067" priority="769" operator="greaterThan">
      <formula>1.525</formula>
    </cfRule>
    <cfRule type="cellIs" dxfId="5066" priority="770" operator="between">
      <formula>0.001</formula>
      <formula>1.5235</formula>
    </cfRule>
  </conditionalFormatting>
  <conditionalFormatting sqref="B398:E398">
    <cfRule type="cellIs" dxfId="5065" priority="767" operator="greaterThan">
      <formula>1.525</formula>
    </cfRule>
    <cfRule type="cellIs" dxfId="5064" priority="768" operator="between">
      <formula>0.001</formula>
      <formula>1.5235</formula>
    </cfRule>
  </conditionalFormatting>
  <conditionalFormatting sqref="B399:E399">
    <cfRule type="cellIs" dxfId="5063" priority="765" operator="greaterThan">
      <formula>1.525</formula>
    </cfRule>
    <cfRule type="cellIs" dxfId="5062" priority="766" operator="between">
      <formula>0.001</formula>
      <formula>1.5235</formula>
    </cfRule>
  </conditionalFormatting>
  <conditionalFormatting sqref="B400:E400">
    <cfRule type="cellIs" dxfId="5061" priority="763" operator="greaterThan">
      <formula>1.525</formula>
    </cfRule>
    <cfRule type="cellIs" dxfId="5060" priority="764" operator="between">
      <formula>0.001</formula>
      <formula>1.5235</formula>
    </cfRule>
  </conditionalFormatting>
  <conditionalFormatting sqref="B401:E401">
    <cfRule type="cellIs" dxfId="5059" priority="761" operator="greaterThan">
      <formula>1.525</formula>
    </cfRule>
    <cfRule type="cellIs" dxfId="5058" priority="762" operator="between">
      <formula>0.001</formula>
      <formula>1.5235</formula>
    </cfRule>
  </conditionalFormatting>
  <conditionalFormatting sqref="B402:E402">
    <cfRule type="cellIs" dxfId="5057" priority="759" operator="greaterThan">
      <formula>1.525</formula>
    </cfRule>
    <cfRule type="cellIs" dxfId="5056" priority="760" operator="between">
      <formula>0.001</formula>
      <formula>1.5235</formula>
    </cfRule>
  </conditionalFormatting>
  <conditionalFormatting sqref="B403:E403">
    <cfRule type="cellIs" dxfId="5055" priority="757" operator="greaterThan">
      <formula>1.525</formula>
    </cfRule>
    <cfRule type="cellIs" dxfId="5054" priority="758" operator="between">
      <formula>0.001</formula>
      <formula>1.5235</formula>
    </cfRule>
  </conditionalFormatting>
  <conditionalFormatting sqref="B404:E404">
    <cfRule type="cellIs" dxfId="5053" priority="755" operator="greaterThan">
      <formula>1.525</formula>
    </cfRule>
    <cfRule type="cellIs" dxfId="5052" priority="756" operator="between">
      <formula>0.001</formula>
      <formula>1.5235</formula>
    </cfRule>
  </conditionalFormatting>
  <conditionalFormatting sqref="B405:E405">
    <cfRule type="cellIs" dxfId="5051" priority="753" operator="greaterThan">
      <formula>1.525</formula>
    </cfRule>
    <cfRule type="cellIs" dxfId="5050" priority="754" operator="between">
      <formula>0.001</formula>
      <formula>1.5235</formula>
    </cfRule>
  </conditionalFormatting>
  <conditionalFormatting sqref="B406:E406">
    <cfRule type="cellIs" dxfId="5049" priority="751" operator="greaterThan">
      <formula>1.525</formula>
    </cfRule>
    <cfRule type="cellIs" dxfId="5048" priority="752" operator="between">
      <formula>0.001</formula>
      <formula>1.5235</formula>
    </cfRule>
  </conditionalFormatting>
  <conditionalFormatting sqref="B407:E407">
    <cfRule type="cellIs" dxfId="5047" priority="749" operator="greaterThan">
      <formula>1.525</formula>
    </cfRule>
    <cfRule type="cellIs" dxfId="5046" priority="750" operator="between">
      <formula>0.001</formula>
      <formula>1.5235</formula>
    </cfRule>
  </conditionalFormatting>
  <conditionalFormatting sqref="B408:E408">
    <cfRule type="cellIs" dxfId="5045" priority="747" operator="greaterThan">
      <formula>1.525</formula>
    </cfRule>
    <cfRule type="cellIs" dxfId="5044" priority="748" operator="between">
      <formula>0.001</formula>
      <formula>1.5235</formula>
    </cfRule>
  </conditionalFormatting>
  <conditionalFormatting sqref="B409:E409">
    <cfRule type="cellIs" dxfId="5043" priority="745" operator="greaterThan">
      <formula>1.525</formula>
    </cfRule>
    <cfRule type="cellIs" dxfId="5042" priority="746" operator="between">
      <formula>0.001</formula>
      <formula>1.5235</formula>
    </cfRule>
  </conditionalFormatting>
  <conditionalFormatting sqref="B410:E410">
    <cfRule type="cellIs" dxfId="5041" priority="743" operator="greaterThan">
      <formula>1.525</formula>
    </cfRule>
    <cfRule type="cellIs" dxfId="5040" priority="744" operator="between">
      <formula>0.001</formula>
      <formula>1.5235</formula>
    </cfRule>
  </conditionalFormatting>
  <conditionalFormatting sqref="B411:E411">
    <cfRule type="cellIs" dxfId="5039" priority="741" operator="greaterThan">
      <formula>1.525</formula>
    </cfRule>
    <cfRule type="cellIs" dxfId="5038" priority="742" operator="between">
      <formula>0.001</formula>
      <formula>1.5235</formula>
    </cfRule>
  </conditionalFormatting>
  <conditionalFormatting sqref="B412:E412">
    <cfRule type="cellIs" dxfId="5037" priority="739" operator="greaterThan">
      <formula>1.525</formula>
    </cfRule>
    <cfRule type="cellIs" dxfId="5036" priority="740" operator="between">
      <formula>0.001</formula>
      <formula>1.5235</formula>
    </cfRule>
  </conditionalFormatting>
  <conditionalFormatting sqref="B413:E413">
    <cfRule type="cellIs" dxfId="5035" priority="737" operator="greaterThan">
      <formula>1.525</formula>
    </cfRule>
    <cfRule type="cellIs" dxfId="5034" priority="738" operator="between">
      <formula>0.001</formula>
      <formula>1.5235</formula>
    </cfRule>
  </conditionalFormatting>
  <conditionalFormatting sqref="B414:E414">
    <cfRule type="cellIs" dxfId="5033" priority="735" operator="greaterThan">
      <formula>1.525</formula>
    </cfRule>
    <cfRule type="cellIs" dxfId="5032" priority="736" operator="between">
      <formula>0.001</formula>
      <formula>1.5235</formula>
    </cfRule>
  </conditionalFormatting>
  <conditionalFormatting sqref="B415:E418">
    <cfRule type="cellIs" dxfId="5031" priority="733" operator="greaterThan">
      <formula>1.525</formula>
    </cfRule>
    <cfRule type="cellIs" dxfId="5030" priority="734" operator="between">
      <formula>0.001</formula>
      <formula>1.5235</formula>
    </cfRule>
  </conditionalFormatting>
  <conditionalFormatting sqref="B437:E439">
    <cfRule type="cellIs" dxfId="5029" priority="729" operator="greaterThan">
      <formula>1.525</formula>
    </cfRule>
    <cfRule type="cellIs" dxfId="5028" priority="730" operator="between">
      <formula>0.001</formula>
      <formula>1.5235</formula>
    </cfRule>
  </conditionalFormatting>
  <conditionalFormatting sqref="B421:E436">
    <cfRule type="cellIs" dxfId="5027" priority="727" operator="greaterThan">
      <formula>1.525</formula>
    </cfRule>
    <cfRule type="cellIs" dxfId="5026" priority="728" operator="between">
      <formula>0.001</formula>
      <formula>1.5235</formula>
    </cfRule>
  </conditionalFormatting>
  <conditionalFormatting sqref="B440:E440">
    <cfRule type="cellIs" dxfId="5025" priority="725" operator="greaterThan">
      <formula>1.525</formula>
    </cfRule>
    <cfRule type="cellIs" dxfId="5024" priority="726" operator="between">
      <formula>0.001</formula>
      <formula>1.5235</formula>
    </cfRule>
  </conditionalFormatting>
  <conditionalFormatting sqref="B441:E441">
    <cfRule type="cellIs" dxfId="5023" priority="723" operator="greaterThan">
      <formula>1.525</formula>
    </cfRule>
    <cfRule type="cellIs" dxfId="5022" priority="724" operator="between">
      <formula>0.001</formula>
      <formula>1.5235</formula>
    </cfRule>
  </conditionalFormatting>
  <conditionalFormatting sqref="B442:E442">
    <cfRule type="cellIs" dxfId="5021" priority="721" operator="greaterThan">
      <formula>1.525</formula>
    </cfRule>
    <cfRule type="cellIs" dxfId="5020" priority="722" operator="between">
      <formula>0.001</formula>
      <formula>1.5235</formula>
    </cfRule>
  </conditionalFormatting>
  <conditionalFormatting sqref="B443:E443">
    <cfRule type="cellIs" dxfId="5019" priority="719" operator="greaterThan">
      <formula>1.525</formula>
    </cfRule>
    <cfRule type="cellIs" dxfId="5018" priority="720" operator="between">
      <formula>0.001</formula>
      <formula>1.5235</formula>
    </cfRule>
  </conditionalFormatting>
  <conditionalFormatting sqref="B444:E444">
    <cfRule type="cellIs" dxfId="5017" priority="717" operator="greaterThan">
      <formula>1.525</formula>
    </cfRule>
    <cfRule type="cellIs" dxfId="5016" priority="718" operator="between">
      <formula>0.001</formula>
      <formula>1.5235</formula>
    </cfRule>
  </conditionalFormatting>
  <conditionalFormatting sqref="B445:E445">
    <cfRule type="cellIs" dxfId="5015" priority="715" operator="greaterThan">
      <formula>1.525</formula>
    </cfRule>
    <cfRule type="cellIs" dxfId="5014" priority="716" operator="between">
      <formula>0.001</formula>
      <formula>1.5235</formula>
    </cfRule>
  </conditionalFormatting>
  <conditionalFormatting sqref="B446:E446">
    <cfRule type="cellIs" dxfId="5013" priority="713" operator="greaterThan">
      <formula>1.525</formula>
    </cfRule>
    <cfRule type="cellIs" dxfId="5012" priority="714" operator="between">
      <formula>0.001</formula>
      <formula>1.5235</formula>
    </cfRule>
  </conditionalFormatting>
  <conditionalFormatting sqref="B447:E447">
    <cfRule type="cellIs" dxfId="5011" priority="711" operator="greaterThan">
      <formula>1.525</formula>
    </cfRule>
    <cfRule type="cellIs" dxfId="5010" priority="712" operator="between">
      <formula>0.001</formula>
      <formula>1.5235</formula>
    </cfRule>
  </conditionalFormatting>
  <conditionalFormatting sqref="B448:E448">
    <cfRule type="cellIs" dxfId="5009" priority="709" operator="greaterThan">
      <formula>1.525</formula>
    </cfRule>
    <cfRule type="cellIs" dxfId="5008" priority="710" operator="between">
      <formula>0.001</formula>
      <formula>1.5235</formula>
    </cfRule>
  </conditionalFormatting>
  <conditionalFormatting sqref="B449:E449">
    <cfRule type="cellIs" dxfId="5007" priority="707" operator="greaterThan">
      <formula>1.525</formula>
    </cfRule>
    <cfRule type="cellIs" dxfId="5006" priority="708" operator="between">
      <formula>0.001</formula>
      <formula>1.5235</formula>
    </cfRule>
  </conditionalFormatting>
  <conditionalFormatting sqref="B450:E450">
    <cfRule type="cellIs" dxfId="5005" priority="705" operator="greaterThan">
      <formula>1.525</formula>
    </cfRule>
    <cfRule type="cellIs" dxfId="5004" priority="706" operator="between">
      <formula>0.001</formula>
      <formula>1.5235</formula>
    </cfRule>
  </conditionalFormatting>
  <conditionalFormatting sqref="B451:E451">
    <cfRule type="cellIs" dxfId="5003" priority="703" operator="greaterThan">
      <formula>1.525</formula>
    </cfRule>
    <cfRule type="cellIs" dxfId="5002" priority="704" operator="between">
      <formula>0.001</formula>
      <formula>1.5235</formula>
    </cfRule>
  </conditionalFormatting>
  <conditionalFormatting sqref="B452:E452">
    <cfRule type="cellIs" dxfId="5001" priority="701" operator="greaterThan">
      <formula>1.525</formula>
    </cfRule>
    <cfRule type="cellIs" dxfId="5000" priority="702" operator="between">
      <formula>0.001</formula>
      <formula>1.5235</formula>
    </cfRule>
  </conditionalFormatting>
  <conditionalFormatting sqref="B453:E453">
    <cfRule type="cellIs" dxfId="4999" priority="699" operator="greaterThan">
      <formula>1.525</formula>
    </cfRule>
    <cfRule type="cellIs" dxfId="4998" priority="700" operator="between">
      <formula>0.001</formula>
      <formula>1.5235</formula>
    </cfRule>
  </conditionalFormatting>
  <conditionalFormatting sqref="B454:E454">
    <cfRule type="cellIs" dxfId="4997" priority="697" operator="greaterThan">
      <formula>1.525</formula>
    </cfRule>
    <cfRule type="cellIs" dxfId="4996" priority="698" operator="between">
      <formula>0.001</formula>
      <formula>1.5235</formula>
    </cfRule>
  </conditionalFormatting>
  <conditionalFormatting sqref="B456:E456">
    <cfRule type="cellIs" dxfId="4995" priority="695" operator="greaterThan">
      <formula>1.525</formula>
    </cfRule>
    <cfRule type="cellIs" dxfId="4994" priority="696" operator="between">
      <formula>0.001</formula>
      <formula>1.5235</formula>
    </cfRule>
  </conditionalFormatting>
  <conditionalFormatting sqref="B457:E457">
    <cfRule type="cellIs" dxfId="4993" priority="693" operator="greaterThan">
      <formula>1.525</formula>
    </cfRule>
    <cfRule type="cellIs" dxfId="4992" priority="694" operator="between">
      <formula>0.001</formula>
      <formula>1.5235</formula>
    </cfRule>
  </conditionalFormatting>
  <conditionalFormatting sqref="B458:E458">
    <cfRule type="cellIs" dxfId="4991" priority="691" operator="greaterThan">
      <formula>1.525</formula>
    </cfRule>
    <cfRule type="cellIs" dxfId="4990" priority="692" operator="between">
      <formula>0.001</formula>
      <formula>1.5235</formula>
    </cfRule>
  </conditionalFormatting>
  <conditionalFormatting sqref="B459:E459">
    <cfRule type="cellIs" dxfId="4989" priority="689" operator="greaterThan">
      <formula>1.525</formula>
    </cfRule>
    <cfRule type="cellIs" dxfId="4988" priority="690" operator="between">
      <formula>0.001</formula>
      <formula>1.5235</formula>
    </cfRule>
  </conditionalFormatting>
  <conditionalFormatting sqref="B460:E460">
    <cfRule type="cellIs" dxfId="4987" priority="687" operator="greaterThan">
      <formula>1.525</formula>
    </cfRule>
    <cfRule type="cellIs" dxfId="4986" priority="688" operator="between">
      <formula>0.001</formula>
      <formula>1.5235</formula>
    </cfRule>
  </conditionalFormatting>
  <conditionalFormatting sqref="B461:E461">
    <cfRule type="cellIs" dxfId="4985" priority="685" operator="greaterThan">
      <formula>1.525</formula>
    </cfRule>
    <cfRule type="cellIs" dxfId="4984" priority="686" operator="between">
      <formula>0.001</formula>
      <formula>1.5235</formula>
    </cfRule>
  </conditionalFormatting>
  <conditionalFormatting sqref="B462:E462">
    <cfRule type="cellIs" dxfId="4983" priority="683" operator="greaterThan">
      <formula>1.525</formula>
    </cfRule>
    <cfRule type="cellIs" dxfId="4982" priority="684" operator="between">
      <formula>0.001</formula>
      <formula>1.5235</formula>
    </cfRule>
  </conditionalFormatting>
  <conditionalFormatting sqref="B463:E463">
    <cfRule type="cellIs" dxfId="4981" priority="681" operator="greaterThan">
      <formula>1.525</formula>
    </cfRule>
    <cfRule type="cellIs" dxfId="4980" priority="682" operator="between">
      <formula>0.001</formula>
      <formula>1.5235</formula>
    </cfRule>
  </conditionalFormatting>
  <conditionalFormatting sqref="B464:E464">
    <cfRule type="cellIs" dxfId="4979" priority="679" operator="greaterThan">
      <formula>1.525</formula>
    </cfRule>
    <cfRule type="cellIs" dxfId="4978" priority="680" operator="between">
      <formula>0.001</formula>
      <formula>1.5235</formula>
    </cfRule>
  </conditionalFormatting>
  <conditionalFormatting sqref="B465:E465">
    <cfRule type="cellIs" dxfId="4977" priority="677" operator="greaterThan">
      <formula>1.525</formula>
    </cfRule>
    <cfRule type="cellIs" dxfId="4976" priority="678" operator="between">
      <formula>0.001</formula>
      <formula>1.5235</formula>
    </cfRule>
  </conditionalFormatting>
  <conditionalFormatting sqref="B466:E466">
    <cfRule type="cellIs" dxfId="4975" priority="675" operator="greaterThan">
      <formula>1.525</formula>
    </cfRule>
    <cfRule type="cellIs" dxfId="4974" priority="676" operator="between">
      <formula>0.001</formula>
      <formula>1.5235</formula>
    </cfRule>
  </conditionalFormatting>
  <conditionalFormatting sqref="B467:E467">
    <cfRule type="cellIs" dxfId="4973" priority="673" operator="greaterThan">
      <formula>1.525</formula>
    </cfRule>
    <cfRule type="cellIs" dxfId="4972" priority="674" operator="between">
      <formula>0.001</formula>
      <formula>1.5235</formula>
    </cfRule>
  </conditionalFormatting>
  <conditionalFormatting sqref="B468:E468">
    <cfRule type="cellIs" dxfId="4971" priority="671" operator="greaterThan">
      <formula>1.525</formula>
    </cfRule>
    <cfRule type="cellIs" dxfId="4970" priority="672" operator="between">
      <formula>0.001</formula>
      <formula>1.5235</formula>
    </cfRule>
  </conditionalFormatting>
  <conditionalFormatting sqref="B469:E469">
    <cfRule type="cellIs" dxfId="4969" priority="669" operator="greaterThan">
      <formula>1.525</formula>
    </cfRule>
    <cfRule type="cellIs" dxfId="4968" priority="670" operator="between">
      <formula>0.001</formula>
      <formula>1.5235</formula>
    </cfRule>
  </conditionalFormatting>
  <conditionalFormatting sqref="B470:E470">
    <cfRule type="cellIs" dxfId="4967" priority="667" operator="greaterThan">
      <formula>1.525</formula>
    </cfRule>
    <cfRule type="cellIs" dxfId="4966" priority="668" operator="between">
      <formula>0.001</formula>
      <formula>1.5235</formula>
    </cfRule>
  </conditionalFormatting>
  <conditionalFormatting sqref="B471:E471">
    <cfRule type="cellIs" dxfId="4965" priority="665" operator="greaterThan">
      <formula>1.525</formula>
    </cfRule>
    <cfRule type="cellIs" dxfId="4964" priority="666" operator="between">
      <formula>0.001</formula>
      <formula>1.5235</formula>
    </cfRule>
  </conditionalFormatting>
  <conditionalFormatting sqref="B472:E472">
    <cfRule type="cellIs" dxfId="4963" priority="663" operator="greaterThan">
      <formula>1.525</formula>
    </cfRule>
    <cfRule type="cellIs" dxfId="4962" priority="664" operator="between">
      <formula>0.001</formula>
      <formula>1.5235</formula>
    </cfRule>
  </conditionalFormatting>
  <conditionalFormatting sqref="B473:E473">
    <cfRule type="cellIs" dxfId="4961" priority="661" operator="greaterThan">
      <formula>1.525</formula>
    </cfRule>
    <cfRule type="cellIs" dxfId="4960" priority="662" operator="between">
      <formula>0.001</formula>
      <formula>1.5235</formula>
    </cfRule>
  </conditionalFormatting>
  <conditionalFormatting sqref="B474:E474">
    <cfRule type="cellIs" dxfId="4959" priority="659" operator="greaterThan">
      <formula>1.525</formula>
    </cfRule>
    <cfRule type="cellIs" dxfId="4958" priority="660" operator="between">
      <formula>0.001</formula>
      <formula>1.5235</formula>
    </cfRule>
  </conditionalFormatting>
  <conditionalFormatting sqref="B475:E475">
    <cfRule type="cellIs" dxfId="4957" priority="657" operator="greaterThan">
      <formula>1.525</formula>
    </cfRule>
    <cfRule type="cellIs" dxfId="4956" priority="658" operator="between">
      <formula>0.001</formula>
      <formula>1.5235</formula>
    </cfRule>
  </conditionalFormatting>
  <conditionalFormatting sqref="B476:E476">
    <cfRule type="cellIs" dxfId="4955" priority="655" operator="greaterThan">
      <formula>1.525</formula>
    </cfRule>
    <cfRule type="cellIs" dxfId="4954" priority="656" operator="between">
      <formula>0.001</formula>
      <formula>1.5235</formula>
    </cfRule>
  </conditionalFormatting>
  <conditionalFormatting sqref="B477:E477">
    <cfRule type="cellIs" dxfId="4953" priority="653" operator="greaterThan">
      <formula>1.525</formula>
    </cfRule>
    <cfRule type="cellIs" dxfId="4952" priority="654" operator="between">
      <formula>0.001</formula>
      <formula>1.5235</formula>
    </cfRule>
  </conditionalFormatting>
  <conditionalFormatting sqref="B478:E478">
    <cfRule type="cellIs" dxfId="4951" priority="651" operator="greaterThan">
      <formula>1.525</formula>
    </cfRule>
    <cfRule type="cellIs" dxfId="4950" priority="652" operator="between">
      <formula>0.001</formula>
      <formula>1.5235</formula>
    </cfRule>
  </conditionalFormatting>
  <conditionalFormatting sqref="B479:E479">
    <cfRule type="cellIs" dxfId="4949" priority="649" operator="greaterThan">
      <formula>1.525</formula>
    </cfRule>
    <cfRule type="cellIs" dxfId="4948" priority="650" operator="between">
      <formula>0.001</formula>
      <formula>1.5235</formula>
    </cfRule>
  </conditionalFormatting>
  <conditionalFormatting sqref="B481:E481">
    <cfRule type="cellIs" dxfId="4947" priority="647" operator="greaterThan">
      <formula>1.525</formula>
    </cfRule>
    <cfRule type="cellIs" dxfId="4946" priority="648" operator="between">
      <formula>0.001</formula>
      <formula>1.5235</formula>
    </cfRule>
  </conditionalFormatting>
  <conditionalFormatting sqref="B482:E482">
    <cfRule type="cellIs" dxfId="4945" priority="645" operator="greaterThan">
      <formula>1.525</formula>
    </cfRule>
    <cfRule type="cellIs" dxfId="4944" priority="646" operator="between">
      <formula>0.001</formula>
      <formula>1.5235</formula>
    </cfRule>
  </conditionalFormatting>
  <conditionalFormatting sqref="B483:E483">
    <cfRule type="cellIs" dxfId="4943" priority="643" operator="greaterThan">
      <formula>1.525</formula>
    </cfRule>
    <cfRule type="cellIs" dxfId="4942" priority="644" operator="between">
      <formula>0.001</formula>
      <formula>1.5235</formula>
    </cfRule>
  </conditionalFormatting>
  <conditionalFormatting sqref="B484:E484">
    <cfRule type="cellIs" dxfId="4941" priority="641" operator="greaterThan">
      <formula>1.525</formula>
    </cfRule>
    <cfRule type="cellIs" dxfId="4940" priority="642" operator="between">
      <formula>0.001</formula>
      <formula>1.5235</formula>
    </cfRule>
  </conditionalFormatting>
  <conditionalFormatting sqref="B485:E485">
    <cfRule type="cellIs" dxfId="4939" priority="639" operator="greaterThan">
      <formula>1.525</formula>
    </cfRule>
    <cfRule type="cellIs" dxfId="4938" priority="640" operator="between">
      <formula>0.001</formula>
      <formula>1.5235</formula>
    </cfRule>
  </conditionalFormatting>
  <conditionalFormatting sqref="B486:E487">
    <cfRule type="cellIs" dxfId="4937" priority="635" operator="greaterThan">
      <formula>1.525</formula>
    </cfRule>
    <cfRule type="cellIs" dxfId="4936" priority="636" operator="between">
      <formula>0.001</formula>
      <formula>1.5235</formula>
    </cfRule>
  </conditionalFormatting>
  <conditionalFormatting sqref="B488:E488">
    <cfRule type="cellIs" dxfId="4935" priority="633" operator="greaterThan">
      <formula>1.525</formula>
    </cfRule>
    <cfRule type="cellIs" dxfId="4934" priority="634" operator="between">
      <formula>0.001</formula>
      <formula>1.5235</formula>
    </cfRule>
  </conditionalFormatting>
  <conditionalFormatting sqref="B489:E489">
    <cfRule type="cellIs" dxfId="4933" priority="631" operator="greaterThan">
      <formula>1.525</formula>
    </cfRule>
    <cfRule type="cellIs" dxfId="4932" priority="632" operator="between">
      <formula>0.001</formula>
      <formula>1.5235</formula>
    </cfRule>
  </conditionalFormatting>
  <conditionalFormatting sqref="B490:E490">
    <cfRule type="cellIs" dxfId="4931" priority="629" operator="greaterThan">
      <formula>1.525</formula>
    </cfRule>
    <cfRule type="cellIs" dxfId="4930" priority="630" operator="between">
      <formula>0.001</formula>
      <formula>1.5235</formula>
    </cfRule>
  </conditionalFormatting>
  <conditionalFormatting sqref="B491:E491">
    <cfRule type="cellIs" dxfId="4929" priority="627" operator="greaterThan">
      <formula>1.525</formula>
    </cfRule>
    <cfRule type="cellIs" dxfId="4928" priority="628" operator="between">
      <formula>0.001</formula>
      <formula>1.5235</formula>
    </cfRule>
  </conditionalFormatting>
  <conditionalFormatting sqref="B492:E492">
    <cfRule type="cellIs" dxfId="4927" priority="625" operator="greaterThan">
      <formula>1.525</formula>
    </cfRule>
    <cfRule type="cellIs" dxfId="4926" priority="626" operator="between">
      <formula>0.001</formula>
      <formula>1.5235</formula>
    </cfRule>
  </conditionalFormatting>
  <conditionalFormatting sqref="B493:E493">
    <cfRule type="cellIs" dxfId="4925" priority="623" operator="greaterThan">
      <formula>1.525</formula>
    </cfRule>
    <cfRule type="cellIs" dxfId="4924" priority="624" operator="between">
      <formula>0.001</formula>
      <formula>1.5235</formula>
    </cfRule>
  </conditionalFormatting>
  <conditionalFormatting sqref="B494:E494">
    <cfRule type="cellIs" dxfId="4923" priority="621" operator="greaterThan">
      <formula>1.525</formula>
    </cfRule>
    <cfRule type="cellIs" dxfId="4922" priority="622" operator="between">
      <formula>0.001</formula>
      <formula>1.5235</formula>
    </cfRule>
  </conditionalFormatting>
  <conditionalFormatting sqref="B495:E495">
    <cfRule type="cellIs" dxfId="4921" priority="619" operator="greaterThan">
      <formula>1.525</formula>
    </cfRule>
    <cfRule type="cellIs" dxfId="4920" priority="620" operator="between">
      <formula>0.001</formula>
      <formula>1.5235</formula>
    </cfRule>
  </conditionalFormatting>
  <conditionalFormatting sqref="B496:E496">
    <cfRule type="cellIs" dxfId="4919" priority="617" operator="greaterThan">
      <formula>1.525</formula>
    </cfRule>
    <cfRule type="cellIs" dxfId="4918" priority="618" operator="between">
      <formula>0.001</formula>
      <formula>1.5235</formula>
    </cfRule>
  </conditionalFormatting>
  <conditionalFormatting sqref="B497:E497">
    <cfRule type="cellIs" dxfId="4917" priority="615" operator="greaterThan">
      <formula>1.525</formula>
    </cfRule>
    <cfRule type="cellIs" dxfId="4916" priority="616" operator="between">
      <formula>0.001</formula>
      <formula>1.5235</formula>
    </cfRule>
  </conditionalFormatting>
  <conditionalFormatting sqref="B498:E498">
    <cfRule type="cellIs" dxfId="4915" priority="613" operator="greaterThan">
      <formula>1.525</formula>
    </cfRule>
    <cfRule type="cellIs" dxfId="4914" priority="614" operator="between">
      <formula>0.001</formula>
      <formula>1.5235</formula>
    </cfRule>
  </conditionalFormatting>
  <conditionalFormatting sqref="B499:E499">
    <cfRule type="cellIs" dxfId="4913" priority="611" operator="greaterThan">
      <formula>1.525</formula>
    </cfRule>
    <cfRule type="cellIs" dxfId="4912" priority="612" operator="between">
      <formula>0.001</formula>
      <formula>1.5235</formula>
    </cfRule>
  </conditionalFormatting>
  <conditionalFormatting sqref="B500:E500">
    <cfRule type="cellIs" dxfId="4911" priority="609" operator="greaterThan">
      <formula>1.525</formula>
    </cfRule>
    <cfRule type="cellIs" dxfId="4910" priority="610" operator="between">
      <formula>0.001</formula>
      <formula>1.5235</formula>
    </cfRule>
  </conditionalFormatting>
  <conditionalFormatting sqref="B501:E501">
    <cfRule type="cellIs" dxfId="4909" priority="607" operator="greaterThan">
      <formula>1.525</formula>
    </cfRule>
    <cfRule type="cellIs" dxfId="4908" priority="608" operator="between">
      <formula>0.001</formula>
      <formula>1.5235</formula>
    </cfRule>
  </conditionalFormatting>
  <conditionalFormatting sqref="B502:E502">
    <cfRule type="cellIs" dxfId="4907" priority="605" operator="greaterThan">
      <formula>1.525</formula>
    </cfRule>
    <cfRule type="cellIs" dxfId="4906" priority="606" operator="between">
      <formula>0.001</formula>
      <formula>1.5235</formula>
    </cfRule>
  </conditionalFormatting>
  <conditionalFormatting sqref="B503:E503">
    <cfRule type="cellIs" dxfId="4905" priority="603" operator="greaterThan">
      <formula>1.525</formula>
    </cfRule>
    <cfRule type="cellIs" dxfId="4904" priority="604" operator="between">
      <formula>0.001</formula>
      <formula>1.5235</formula>
    </cfRule>
  </conditionalFormatting>
  <conditionalFormatting sqref="B504:E504">
    <cfRule type="cellIs" dxfId="4903" priority="601" operator="greaterThan">
      <formula>1.525</formula>
    </cfRule>
    <cfRule type="cellIs" dxfId="4902" priority="602" operator="between">
      <formula>0.001</formula>
      <formula>1.5235</formula>
    </cfRule>
  </conditionalFormatting>
  <conditionalFormatting sqref="B505:E505">
    <cfRule type="cellIs" dxfId="4901" priority="599" operator="greaterThan">
      <formula>1.525</formula>
    </cfRule>
    <cfRule type="cellIs" dxfId="4900" priority="600" operator="between">
      <formula>0.001</formula>
      <formula>1.5235</formula>
    </cfRule>
  </conditionalFormatting>
  <conditionalFormatting sqref="B506:E506">
    <cfRule type="cellIs" dxfId="4899" priority="597" operator="greaterThan">
      <formula>1.525</formula>
    </cfRule>
    <cfRule type="cellIs" dxfId="4898" priority="598" operator="between">
      <formula>0.001</formula>
      <formula>1.5235</formula>
    </cfRule>
  </conditionalFormatting>
  <conditionalFormatting sqref="B507:E507">
    <cfRule type="cellIs" dxfId="4897" priority="595" operator="greaterThan">
      <formula>1.525</formula>
    </cfRule>
    <cfRule type="cellIs" dxfId="4896" priority="596" operator="between">
      <formula>0.001</formula>
      <formula>1.5235</formula>
    </cfRule>
  </conditionalFormatting>
  <conditionalFormatting sqref="B508:E508">
    <cfRule type="cellIs" dxfId="4895" priority="593" operator="greaterThan">
      <formula>1.525</formula>
    </cfRule>
    <cfRule type="cellIs" dxfId="4894" priority="594" operator="between">
      <formula>0.001</formula>
      <formula>1.5235</formula>
    </cfRule>
  </conditionalFormatting>
  <conditionalFormatting sqref="B509:E509">
    <cfRule type="cellIs" dxfId="4893" priority="591" operator="greaterThan">
      <formula>1.525</formula>
    </cfRule>
    <cfRule type="cellIs" dxfId="4892" priority="592" operator="between">
      <formula>0.001</formula>
      <formula>1.5235</formula>
    </cfRule>
  </conditionalFormatting>
  <conditionalFormatting sqref="B510:E510">
    <cfRule type="cellIs" dxfId="4891" priority="589" operator="greaterThan">
      <formula>1.525</formula>
    </cfRule>
    <cfRule type="cellIs" dxfId="4890" priority="590" operator="between">
      <formula>0.001</formula>
      <formula>1.5235</formula>
    </cfRule>
  </conditionalFormatting>
  <conditionalFormatting sqref="B511:E511">
    <cfRule type="cellIs" dxfId="4889" priority="587" operator="greaterThan">
      <formula>1.525</formula>
    </cfRule>
    <cfRule type="cellIs" dxfId="4888" priority="588" operator="between">
      <formula>0.001</formula>
      <formula>1.5235</formula>
    </cfRule>
  </conditionalFormatting>
  <conditionalFormatting sqref="B512:E512">
    <cfRule type="cellIs" dxfId="4887" priority="585" operator="greaterThan">
      <formula>1.525</formula>
    </cfRule>
    <cfRule type="cellIs" dxfId="4886" priority="586" operator="between">
      <formula>0.001</formula>
      <formula>1.5235</formula>
    </cfRule>
  </conditionalFormatting>
  <conditionalFormatting sqref="B513:E513">
    <cfRule type="cellIs" dxfId="4885" priority="583" operator="greaterThan">
      <formula>1.525</formula>
    </cfRule>
    <cfRule type="cellIs" dxfId="4884" priority="584" operator="between">
      <formula>0.001</formula>
      <formula>1.5235</formula>
    </cfRule>
  </conditionalFormatting>
  <conditionalFormatting sqref="B514:E514">
    <cfRule type="cellIs" dxfId="4883" priority="581" operator="greaterThan">
      <formula>1.525</formula>
    </cfRule>
    <cfRule type="cellIs" dxfId="4882" priority="582" operator="between">
      <formula>0.001</formula>
      <formula>1.5235</formula>
    </cfRule>
  </conditionalFormatting>
  <conditionalFormatting sqref="B515:E515">
    <cfRule type="cellIs" dxfId="4881" priority="579" operator="greaterThan">
      <formula>1.525</formula>
    </cfRule>
    <cfRule type="cellIs" dxfId="4880" priority="580" operator="between">
      <formula>0.001</formula>
      <formula>1.5235</formula>
    </cfRule>
  </conditionalFormatting>
  <conditionalFormatting sqref="B516:E516">
    <cfRule type="cellIs" dxfId="4879" priority="577" operator="greaterThan">
      <formula>1.525</formula>
    </cfRule>
    <cfRule type="cellIs" dxfId="4878" priority="578" operator="between">
      <formula>0.001</formula>
      <formula>1.5235</formula>
    </cfRule>
  </conditionalFormatting>
  <conditionalFormatting sqref="B517:E517">
    <cfRule type="cellIs" dxfId="4877" priority="575" operator="greaterThan">
      <formula>1.525</formula>
    </cfRule>
    <cfRule type="cellIs" dxfId="4876" priority="576" operator="between">
      <formula>0.001</formula>
      <formula>1.5235</formula>
    </cfRule>
  </conditionalFormatting>
  <conditionalFormatting sqref="B518:E518">
    <cfRule type="cellIs" dxfId="4875" priority="573" operator="greaterThan">
      <formula>1.525</formula>
    </cfRule>
    <cfRule type="cellIs" dxfId="4874" priority="574" operator="between">
      <formula>0.001</formula>
      <formula>1.5235</formula>
    </cfRule>
  </conditionalFormatting>
  <conditionalFormatting sqref="B519:E519">
    <cfRule type="cellIs" dxfId="4873" priority="571" operator="greaterThan">
      <formula>1.525</formula>
    </cfRule>
    <cfRule type="cellIs" dxfId="4872" priority="572" operator="between">
      <formula>0.001</formula>
      <formula>1.5235</formula>
    </cfRule>
  </conditionalFormatting>
  <conditionalFormatting sqref="B520:E520">
    <cfRule type="cellIs" dxfId="4871" priority="569" operator="greaterThan">
      <formula>1.525</formula>
    </cfRule>
    <cfRule type="cellIs" dxfId="4870" priority="570" operator="between">
      <formula>0.001</formula>
      <formula>1.5235</formula>
    </cfRule>
  </conditionalFormatting>
  <conditionalFormatting sqref="B521:E521">
    <cfRule type="cellIs" dxfId="4869" priority="567" operator="greaterThan">
      <formula>1.525</formula>
    </cfRule>
    <cfRule type="cellIs" dxfId="4868" priority="568" operator="between">
      <formula>0.001</formula>
      <formula>1.5235</formula>
    </cfRule>
  </conditionalFormatting>
  <conditionalFormatting sqref="B522:E522">
    <cfRule type="cellIs" dxfId="4867" priority="565" operator="greaterThan">
      <formula>1.525</formula>
    </cfRule>
    <cfRule type="cellIs" dxfId="4866" priority="566" operator="between">
      <formula>0.001</formula>
      <formula>1.5235</formula>
    </cfRule>
  </conditionalFormatting>
  <conditionalFormatting sqref="B523:E523">
    <cfRule type="cellIs" dxfId="4865" priority="563" operator="greaterThan">
      <formula>1.525</formula>
    </cfRule>
    <cfRule type="cellIs" dxfId="4864" priority="564" operator="between">
      <formula>0.001</formula>
      <formula>1.5235</formula>
    </cfRule>
  </conditionalFormatting>
  <conditionalFormatting sqref="B524:C524">
    <cfRule type="cellIs" dxfId="4863" priority="561" operator="greaterThan">
      <formula>1.525</formula>
    </cfRule>
    <cfRule type="cellIs" dxfId="4862" priority="562" operator="between">
      <formula>0.001</formula>
      <formula>1.5235</formula>
    </cfRule>
  </conditionalFormatting>
  <conditionalFormatting sqref="B525:E525">
    <cfRule type="cellIs" dxfId="4861" priority="559" operator="greaterThan">
      <formula>1.525</formula>
    </cfRule>
    <cfRule type="cellIs" dxfId="4860" priority="560" operator="between">
      <formula>0.001</formula>
      <formula>1.5235</formula>
    </cfRule>
  </conditionalFormatting>
  <conditionalFormatting sqref="B526:E526">
    <cfRule type="cellIs" dxfId="4859" priority="557" operator="greaterThan">
      <formula>1.525</formula>
    </cfRule>
    <cfRule type="cellIs" dxfId="4858" priority="558" operator="between">
      <formula>0.001</formula>
      <formula>1.5235</formula>
    </cfRule>
  </conditionalFormatting>
  <conditionalFormatting sqref="B527:C527 E527">
    <cfRule type="cellIs" dxfId="4857" priority="555" operator="greaterThan">
      <formula>1.525</formula>
    </cfRule>
    <cfRule type="cellIs" dxfId="4856" priority="556" operator="between">
      <formula>0.001</formula>
      <formula>1.5235</formula>
    </cfRule>
  </conditionalFormatting>
  <conditionalFormatting sqref="D527">
    <cfRule type="cellIs" dxfId="4855" priority="553" operator="greaterThan">
      <formula>1.525</formula>
    </cfRule>
    <cfRule type="cellIs" dxfId="4854" priority="554" operator="between">
      <formula>0.001</formula>
      <formula>1.5235</formula>
    </cfRule>
  </conditionalFormatting>
  <conditionalFormatting sqref="B528:C528 E528">
    <cfRule type="cellIs" dxfId="4853" priority="551" operator="greaterThan">
      <formula>1.525</formula>
    </cfRule>
    <cfRule type="cellIs" dxfId="4852" priority="552" operator="between">
      <formula>0.001</formula>
      <formula>1.5235</formula>
    </cfRule>
  </conditionalFormatting>
  <conditionalFormatting sqref="D528">
    <cfRule type="cellIs" dxfId="4851" priority="549" operator="greaterThan">
      <formula>1.525</formula>
    </cfRule>
    <cfRule type="cellIs" dxfId="4850" priority="550" operator="between">
      <formula>0.001</formula>
      <formula>1.5235</formula>
    </cfRule>
  </conditionalFormatting>
  <conditionalFormatting sqref="B529:E529">
    <cfRule type="cellIs" dxfId="4849" priority="547" operator="greaterThan">
      <formula>1.525</formula>
    </cfRule>
    <cfRule type="cellIs" dxfId="4848" priority="548" operator="between">
      <formula>0.001</formula>
      <formula>1.5235</formula>
    </cfRule>
  </conditionalFormatting>
  <conditionalFormatting sqref="B530:E530">
    <cfRule type="cellIs" dxfId="4847" priority="545" operator="greaterThan">
      <formula>1.525</formula>
    </cfRule>
    <cfRule type="cellIs" dxfId="4846" priority="546" operator="between">
      <formula>0.001</formula>
      <formula>1.5235</formula>
    </cfRule>
  </conditionalFormatting>
  <conditionalFormatting sqref="B531:C531 E531">
    <cfRule type="cellIs" dxfId="4845" priority="543" operator="greaterThan">
      <formula>1.525</formula>
    </cfRule>
    <cfRule type="cellIs" dxfId="4844" priority="544" operator="between">
      <formula>0.001</formula>
      <formula>1.5235</formula>
    </cfRule>
  </conditionalFormatting>
  <conditionalFormatting sqref="D531">
    <cfRule type="cellIs" dxfId="4843" priority="541" operator="greaterThan">
      <formula>1.525</formula>
    </cfRule>
    <cfRule type="cellIs" dxfId="4842" priority="542" operator="between">
      <formula>0.001</formula>
      <formula>1.5235</formula>
    </cfRule>
  </conditionalFormatting>
  <conditionalFormatting sqref="B532:E532">
    <cfRule type="cellIs" dxfId="4841" priority="539" operator="greaterThan">
      <formula>1.525</formula>
    </cfRule>
    <cfRule type="cellIs" dxfId="4840" priority="540" operator="between">
      <formula>0.001</formula>
      <formula>1.5235</formula>
    </cfRule>
  </conditionalFormatting>
  <conditionalFormatting sqref="B533:E533">
    <cfRule type="cellIs" dxfId="4839" priority="523" operator="greaterThan">
      <formula>1.525</formula>
    </cfRule>
    <cfRule type="cellIs" dxfId="4838" priority="524" operator="between">
      <formula>0.001</formula>
      <formula>1.5235</formula>
    </cfRule>
  </conditionalFormatting>
  <conditionalFormatting sqref="B534:C534 E534">
    <cfRule type="cellIs" dxfId="4837" priority="521" operator="greaterThan">
      <formula>1.525</formula>
    </cfRule>
    <cfRule type="cellIs" dxfId="4836" priority="522" operator="between">
      <formula>0.001</formula>
      <formula>1.5235</formula>
    </cfRule>
  </conditionalFormatting>
  <conditionalFormatting sqref="D534">
    <cfRule type="cellIs" dxfId="4835" priority="519" operator="greaterThan">
      <formula>1.525</formula>
    </cfRule>
    <cfRule type="cellIs" dxfId="4834" priority="520" operator="between">
      <formula>0.001</formula>
      <formula>1.5235</formula>
    </cfRule>
  </conditionalFormatting>
  <conditionalFormatting sqref="B535:E535">
    <cfRule type="cellIs" dxfId="4833" priority="517" operator="greaterThan">
      <formula>1.525</formula>
    </cfRule>
    <cfRule type="cellIs" dxfId="4832" priority="518" operator="between">
      <formula>0.001</formula>
      <formula>1.5235</formula>
    </cfRule>
  </conditionalFormatting>
  <conditionalFormatting sqref="B536:E536">
    <cfRule type="cellIs" dxfId="4831" priority="515" operator="greaterThan">
      <formula>1.525</formula>
    </cfRule>
    <cfRule type="cellIs" dxfId="4830" priority="516" operator="between">
      <formula>0.001</formula>
      <formula>1.5235</formula>
    </cfRule>
  </conditionalFormatting>
  <conditionalFormatting sqref="B537:E537">
    <cfRule type="cellIs" dxfId="4829" priority="507" operator="greaterThan">
      <formula>1.525</formula>
    </cfRule>
    <cfRule type="cellIs" dxfId="4828" priority="508" operator="between">
      <formula>0.001</formula>
      <formula>1.5235</formula>
    </cfRule>
  </conditionalFormatting>
  <conditionalFormatting sqref="B538:E539">
    <cfRule type="cellIs" dxfId="4827" priority="505" operator="greaterThan">
      <formula>1.525</formula>
    </cfRule>
    <cfRule type="cellIs" dxfId="4826" priority="506" operator="between">
      <formula>0.001</formula>
      <formula>1.5235</formula>
    </cfRule>
  </conditionalFormatting>
  <conditionalFormatting sqref="B540:E540">
    <cfRule type="cellIs" dxfId="4825" priority="503" operator="greaterThan">
      <formula>1.525</formula>
    </cfRule>
    <cfRule type="cellIs" dxfId="4824" priority="504" operator="between">
      <formula>0.001</formula>
      <formula>1.5235</formula>
    </cfRule>
  </conditionalFormatting>
  <conditionalFormatting sqref="B541:E541">
    <cfRule type="cellIs" dxfId="4823" priority="501" operator="greaterThan">
      <formula>1.525</formula>
    </cfRule>
    <cfRule type="cellIs" dxfId="4822" priority="502" operator="between">
      <formula>0.001</formula>
      <formula>1.5235</formula>
    </cfRule>
  </conditionalFormatting>
  <conditionalFormatting sqref="B542:E542">
    <cfRule type="cellIs" dxfId="4821" priority="499" operator="greaterThan">
      <formula>1.525</formula>
    </cfRule>
    <cfRule type="cellIs" dxfId="4820" priority="500" operator="between">
      <formula>0.001</formula>
      <formula>1.5235</formula>
    </cfRule>
  </conditionalFormatting>
  <conditionalFormatting sqref="B543:E543">
    <cfRule type="cellIs" dxfId="4819" priority="497" operator="greaterThan">
      <formula>1.525</formula>
    </cfRule>
    <cfRule type="cellIs" dxfId="4818" priority="498" operator="between">
      <formula>0.001</formula>
      <formula>1.5235</formula>
    </cfRule>
  </conditionalFormatting>
  <conditionalFormatting sqref="B544:E544">
    <cfRule type="cellIs" dxfId="4817" priority="495" operator="greaterThan">
      <formula>1.525</formula>
    </cfRule>
    <cfRule type="cellIs" dxfId="4816" priority="496" operator="between">
      <formula>0.001</formula>
      <formula>1.5235</formula>
    </cfRule>
  </conditionalFormatting>
  <conditionalFormatting sqref="B545:E545">
    <cfRule type="cellIs" dxfId="4815" priority="493" operator="greaterThan">
      <formula>1.525</formula>
    </cfRule>
    <cfRule type="cellIs" dxfId="4814" priority="494" operator="between">
      <formula>0.001</formula>
      <formula>1.5235</formula>
    </cfRule>
  </conditionalFormatting>
  <conditionalFormatting sqref="B546:E546">
    <cfRule type="cellIs" dxfId="4813" priority="491" operator="greaterThan">
      <formula>1.525</formula>
    </cfRule>
    <cfRule type="cellIs" dxfId="4812" priority="492" operator="between">
      <formula>0.001</formula>
      <formula>1.5235</formula>
    </cfRule>
  </conditionalFormatting>
  <conditionalFormatting sqref="B547:E547">
    <cfRule type="cellIs" dxfId="4811" priority="489" operator="greaterThan">
      <formula>1.525</formula>
    </cfRule>
    <cfRule type="cellIs" dxfId="4810" priority="490" operator="between">
      <formula>0.001</formula>
      <formula>1.5235</formula>
    </cfRule>
  </conditionalFormatting>
  <conditionalFormatting sqref="B548:E548">
    <cfRule type="cellIs" dxfId="4809" priority="487" operator="greaterThan">
      <formula>1.525</formula>
    </cfRule>
    <cfRule type="cellIs" dxfId="4808" priority="488" operator="between">
      <formula>0.001</formula>
      <formula>1.5235</formula>
    </cfRule>
  </conditionalFormatting>
  <conditionalFormatting sqref="B549:E549">
    <cfRule type="cellIs" dxfId="4807" priority="485" operator="greaterThan">
      <formula>1.525</formula>
    </cfRule>
    <cfRule type="cellIs" dxfId="4806" priority="486" operator="between">
      <formula>0.001</formula>
      <formula>1.5235</formula>
    </cfRule>
  </conditionalFormatting>
  <conditionalFormatting sqref="B550:E550">
    <cfRule type="cellIs" dxfId="4805" priority="483" operator="greaterThan">
      <formula>1.525</formula>
    </cfRule>
    <cfRule type="cellIs" dxfId="4804" priority="484" operator="between">
      <formula>0.001</formula>
      <formula>1.5235</formula>
    </cfRule>
  </conditionalFormatting>
  <conditionalFormatting sqref="B551:E551">
    <cfRule type="cellIs" dxfId="4803" priority="481" operator="greaterThan">
      <formula>1.525</formula>
    </cfRule>
    <cfRule type="cellIs" dxfId="4802" priority="482" operator="between">
      <formula>0.001</formula>
      <formula>1.5235</formula>
    </cfRule>
  </conditionalFormatting>
  <conditionalFormatting sqref="B552:E552">
    <cfRule type="cellIs" dxfId="4801" priority="479" operator="greaterThan">
      <formula>1.525</formula>
    </cfRule>
    <cfRule type="cellIs" dxfId="4800" priority="480" operator="between">
      <formula>0.001</formula>
      <formula>1.5235</formula>
    </cfRule>
  </conditionalFormatting>
  <conditionalFormatting sqref="B553:E553">
    <cfRule type="cellIs" dxfId="4799" priority="477" operator="greaterThan">
      <formula>1.525</formula>
    </cfRule>
    <cfRule type="cellIs" dxfId="4798" priority="478" operator="between">
      <formula>0.001</formula>
      <formula>1.5235</formula>
    </cfRule>
  </conditionalFormatting>
  <conditionalFormatting sqref="B554:E554">
    <cfRule type="cellIs" dxfId="4797" priority="475" operator="greaterThan">
      <formula>1.525</formula>
    </cfRule>
    <cfRule type="cellIs" dxfId="4796" priority="476" operator="between">
      <formula>0.001</formula>
      <formula>1.5235</formula>
    </cfRule>
  </conditionalFormatting>
  <conditionalFormatting sqref="B555:E555">
    <cfRule type="cellIs" dxfId="4795" priority="473" operator="greaterThan">
      <formula>1.525</formula>
    </cfRule>
    <cfRule type="cellIs" dxfId="4794" priority="474" operator="between">
      <formula>0.001</formula>
      <formula>1.5235</formula>
    </cfRule>
  </conditionalFormatting>
  <conditionalFormatting sqref="B556:E556">
    <cfRule type="cellIs" dxfId="4793" priority="471" operator="greaterThan">
      <formula>1.525</formula>
    </cfRule>
    <cfRule type="cellIs" dxfId="4792" priority="472" operator="between">
      <formula>0.001</formula>
      <formula>1.5235</formula>
    </cfRule>
  </conditionalFormatting>
  <conditionalFormatting sqref="B557:E557">
    <cfRule type="cellIs" dxfId="4791" priority="469" operator="greaterThan">
      <formula>1.525</formula>
    </cfRule>
    <cfRule type="cellIs" dxfId="4790" priority="470" operator="between">
      <formula>0.001</formula>
      <formula>1.5235</formula>
    </cfRule>
  </conditionalFormatting>
  <conditionalFormatting sqref="B558:E558">
    <cfRule type="cellIs" dxfId="4789" priority="467" operator="greaterThan">
      <formula>1.525</formula>
    </cfRule>
    <cfRule type="cellIs" dxfId="4788" priority="468" operator="between">
      <formula>0.001</formula>
      <formula>1.5235</formula>
    </cfRule>
  </conditionalFormatting>
  <conditionalFormatting sqref="B559:E559">
    <cfRule type="cellIs" dxfId="4787" priority="465" operator="greaterThan">
      <formula>1.525</formula>
    </cfRule>
    <cfRule type="cellIs" dxfId="4786" priority="466" operator="between">
      <formula>0.001</formula>
      <formula>1.5235</formula>
    </cfRule>
  </conditionalFormatting>
  <conditionalFormatting sqref="B560:E560">
    <cfRule type="cellIs" dxfId="4785" priority="463" operator="greaterThan">
      <formula>1.525</formula>
    </cfRule>
    <cfRule type="cellIs" dxfId="4784" priority="464" operator="between">
      <formula>0.001</formula>
      <formula>1.5235</formula>
    </cfRule>
  </conditionalFormatting>
  <conditionalFormatting sqref="B562:E562">
    <cfRule type="cellIs" dxfId="4783" priority="461" operator="greaterThan">
      <formula>1.525</formula>
    </cfRule>
    <cfRule type="cellIs" dxfId="4782" priority="462" operator="between">
      <formula>0.001</formula>
      <formula>1.5235</formula>
    </cfRule>
  </conditionalFormatting>
  <conditionalFormatting sqref="B564:E564">
    <cfRule type="cellIs" dxfId="4781" priority="459" operator="greaterThan">
      <formula>1.525</formula>
    </cfRule>
    <cfRule type="cellIs" dxfId="4780" priority="460" operator="between">
      <formula>0.001</formula>
      <formula>1.5235</formula>
    </cfRule>
  </conditionalFormatting>
  <conditionalFormatting sqref="B565:E565">
    <cfRule type="cellIs" dxfId="4779" priority="457" operator="greaterThan">
      <formula>1.525</formula>
    </cfRule>
    <cfRule type="cellIs" dxfId="4778" priority="458" operator="between">
      <formula>0.001</formula>
      <formula>1.5235</formula>
    </cfRule>
  </conditionalFormatting>
  <conditionalFormatting sqref="B566:E566">
    <cfRule type="cellIs" dxfId="4777" priority="455" operator="greaterThan">
      <formula>1.525</formula>
    </cfRule>
    <cfRule type="cellIs" dxfId="4776" priority="456" operator="between">
      <formula>0.001</formula>
      <formula>1.5235</formula>
    </cfRule>
  </conditionalFormatting>
  <conditionalFormatting sqref="B567:E567">
    <cfRule type="cellIs" dxfId="4775" priority="453" operator="greaterThan">
      <formula>1.525</formula>
    </cfRule>
    <cfRule type="cellIs" dxfId="4774" priority="454" operator="between">
      <formula>0.001</formula>
      <formula>1.5235</formula>
    </cfRule>
  </conditionalFormatting>
  <conditionalFormatting sqref="B568:E568">
    <cfRule type="cellIs" dxfId="4773" priority="451" operator="greaterThan">
      <formula>1.525</formula>
    </cfRule>
    <cfRule type="cellIs" dxfId="4772" priority="452" operator="between">
      <formula>0.001</formula>
      <formula>1.5235</formula>
    </cfRule>
  </conditionalFormatting>
  <conditionalFormatting sqref="B571:E571">
    <cfRule type="cellIs" dxfId="4771" priority="445" operator="greaterThan">
      <formula>1.525</formula>
    </cfRule>
    <cfRule type="cellIs" dxfId="4770" priority="446" operator="between">
      <formula>0.001</formula>
      <formula>1.5235</formula>
    </cfRule>
  </conditionalFormatting>
  <conditionalFormatting sqref="B569:E570">
    <cfRule type="cellIs" dxfId="4769" priority="443" operator="greaterThan">
      <formula>1.525</formula>
    </cfRule>
    <cfRule type="cellIs" dxfId="4768" priority="444" operator="between">
      <formula>0.001</formula>
      <formula>1.5235</formula>
    </cfRule>
  </conditionalFormatting>
  <conditionalFormatting sqref="B572:E572">
    <cfRule type="cellIs" dxfId="4767" priority="441" operator="greaterThan">
      <formula>1.525</formula>
    </cfRule>
    <cfRule type="cellIs" dxfId="4766" priority="442" operator="between">
      <formula>0.001</formula>
      <formula>1.5235</formula>
    </cfRule>
  </conditionalFormatting>
  <conditionalFormatting sqref="B573:E573">
    <cfRule type="cellIs" dxfId="4765" priority="439" operator="greaterThan">
      <formula>1.525</formula>
    </cfRule>
    <cfRule type="cellIs" dxfId="4764" priority="440" operator="between">
      <formula>0.001</formula>
      <formula>1.5235</formula>
    </cfRule>
  </conditionalFormatting>
  <conditionalFormatting sqref="B575:E575">
    <cfRule type="cellIs" dxfId="4763" priority="437" operator="greaterThan">
      <formula>1.525</formula>
    </cfRule>
    <cfRule type="cellIs" dxfId="4762" priority="438" operator="between">
      <formula>0.001</formula>
      <formula>1.5235</formula>
    </cfRule>
  </conditionalFormatting>
  <conditionalFormatting sqref="B574:E574">
    <cfRule type="cellIs" dxfId="4761" priority="435" operator="greaterThan">
      <formula>1.525</formula>
    </cfRule>
    <cfRule type="cellIs" dxfId="4760" priority="436" operator="between">
      <formula>0.001</formula>
      <formula>1.5235</formula>
    </cfRule>
  </conditionalFormatting>
  <conditionalFormatting sqref="B576:E576">
    <cfRule type="cellIs" dxfId="4759" priority="433" operator="greaterThan">
      <formula>1.525</formula>
    </cfRule>
    <cfRule type="cellIs" dxfId="4758" priority="434" operator="between">
      <formula>0.001</formula>
      <formula>1.5235</formula>
    </cfRule>
  </conditionalFormatting>
  <conditionalFormatting sqref="B578:E578">
    <cfRule type="cellIs" dxfId="4757" priority="431" operator="greaterThan">
      <formula>1.525</formula>
    </cfRule>
    <cfRule type="cellIs" dxfId="4756" priority="432" operator="between">
      <formula>0.001</formula>
      <formula>1.5235</formula>
    </cfRule>
  </conditionalFormatting>
  <conditionalFormatting sqref="B579:C579">
    <cfRule type="cellIs" dxfId="4755" priority="429" operator="greaterThan">
      <formula>1.525</formula>
    </cfRule>
    <cfRule type="cellIs" dxfId="4754" priority="430" operator="between">
      <formula>0.001</formula>
      <formula>1.5235</formula>
    </cfRule>
  </conditionalFormatting>
  <conditionalFormatting sqref="E579">
    <cfRule type="cellIs" dxfId="4753" priority="427" operator="greaterThan">
      <formula>1.525</formula>
    </cfRule>
    <cfRule type="cellIs" dxfId="4752" priority="428" operator="between">
      <formula>0.001</formula>
      <formula>1.5235</formula>
    </cfRule>
  </conditionalFormatting>
  <conditionalFormatting sqref="B580:E580">
    <cfRule type="cellIs" dxfId="4751" priority="425" operator="greaterThan">
      <formula>1.525</formula>
    </cfRule>
    <cfRule type="cellIs" dxfId="4750" priority="426" operator="between">
      <formula>0.001</formula>
      <formula>1.5235</formula>
    </cfRule>
  </conditionalFormatting>
  <conditionalFormatting sqref="B581:E581">
    <cfRule type="cellIs" dxfId="4749" priority="423" operator="greaterThan">
      <formula>1.525</formula>
    </cfRule>
    <cfRule type="cellIs" dxfId="4748" priority="424" operator="between">
      <formula>0.001</formula>
      <formula>1.5235</formula>
    </cfRule>
  </conditionalFormatting>
  <conditionalFormatting sqref="B583:E583">
    <cfRule type="cellIs" dxfId="4747" priority="421" operator="greaterThan">
      <formula>1.525</formula>
    </cfRule>
    <cfRule type="cellIs" dxfId="4746" priority="422" operator="between">
      <formula>0.001</formula>
      <formula>1.5235</formula>
    </cfRule>
  </conditionalFormatting>
  <conditionalFormatting sqref="B584:C584">
    <cfRule type="cellIs" dxfId="4745" priority="419" operator="greaterThan">
      <formula>1.525</formula>
    </cfRule>
    <cfRule type="cellIs" dxfId="4744" priority="420" operator="between">
      <formula>0.001</formula>
      <formula>1.5235</formula>
    </cfRule>
  </conditionalFormatting>
  <conditionalFormatting sqref="E584">
    <cfRule type="cellIs" dxfId="4743" priority="417" operator="greaterThan">
      <formula>1.525</formula>
    </cfRule>
    <cfRule type="cellIs" dxfId="4742" priority="418" operator="between">
      <formula>0.001</formula>
      <formula>1.5235</formula>
    </cfRule>
  </conditionalFormatting>
  <conditionalFormatting sqref="B585:E585">
    <cfRule type="cellIs" dxfId="4741" priority="415" operator="greaterThan">
      <formula>1.525</formula>
    </cfRule>
    <cfRule type="cellIs" dxfId="4740" priority="416" operator="between">
      <formula>0.001</formula>
      <formula>1.5235</formula>
    </cfRule>
  </conditionalFormatting>
  <conditionalFormatting sqref="B586:E586">
    <cfRule type="cellIs" dxfId="4739" priority="413" operator="greaterThan">
      <formula>1.525</formula>
    </cfRule>
    <cfRule type="cellIs" dxfId="4738" priority="414" operator="between">
      <formula>0.001</formula>
      <formula>1.5235</formula>
    </cfRule>
  </conditionalFormatting>
  <conditionalFormatting sqref="B587:C587">
    <cfRule type="cellIs" dxfId="4737" priority="411" operator="greaterThan">
      <formula>1.525</formula>
    </cfRule>
    <cfRule type="cellIs" dxfId="4736" priority="412" operator="between">
      <formula>0.001</formula>
      <formula>1.5235</formula>
    </cfRule>
  </conditionalFormatting>
  <conditionalFormatting sqref="E587">
    <cfRule type="cellIs" dxfId="4735" priority="409" operator="greaterThan">
      <formula>1.525</formula>
    </cfRule>
    <cfRule type="cellIs" dxfId="4734" priority="410" operator="between">
      <formula>0.001</formula>
      <formula>1.5235</formula>
    </cfRule>
  </conditionalFormatting>
  <conditionalFormatting sqref="B588:E588">
    <cfRule type="cellIs" dxfId="4733" priority="407" operator="greaterThan">
      <formula>1.525</formula>
    </cfRule>
    <cfRule type="cellIs" dxfId="4732" priority="408" operator="between">
      <formula>0.001</formula>
      <formula>1.5235</formula>
    </cfRule>
  </conditionalFormatting>
  <conditionalFormatting sqref="B589:E589">
    <cfRule type="cellIs" dxfId="4731" priority="405" operator="greaterThan">
      <formula>1.525</formula>
    </cfRule>
    <cfRule type="cellIs" dxfId="4730" priority="406" operator="between">
      <formula>0.001</formula>
      <formula>1.5235</formula>
    </cfRule>
  </conditionalFormatting>
  <conditionalFormatting sqref="B590:C590 E590">
    <cfRule type="cellIs" dxfId="4729" priority="403" operator="greaterThan">
      <formula>1.525</formula>
    </cfRule>
    <cfRule type="cellIs" dxfId="4728" priority="404" operator="between">
      <formula>0.001</formula>
      <formula>1.5235</formula>
    </cfRule>
  </conditionalFormatting>
  <conditionalFormatting sqref="B591:C591 E591">
    <cfRule type="cellIs" dxfId="4727" priority="401" operator="greaterThan">
      <formula>1.525</formula>
    </cfRule>
    <cfRule type="cellIs" dxfId="4726" priority="402" operator="between">
      <formula>0.001</formula>
      <formula>1.5235</formula>
    </cfRule>
  </conditionalFormatting>
  <conditionalFormatting sqref="B592:C592 E592">
    <cfRule type="cellIs" dxfId="4725" priority="399" operator="greaterThan">
      <formula>1.525</formula>
    </cfRule>
    <cfRule type="cellIs" dxfId="4724" priority="400" operator="between">
      <formula>0.001</formula>
      <formula>1.5235</formula>
    </cfRule>
  </conditionalFormatting>
  <conditionalFormatting sqref="B593:E593">
    <cfRule type="cellIs" dxfId="4723" priority="397" operator="greaterThan">
      <formula>1.525</formula>
    </cfRule>
    <cfRule type="cellIs" dxfId="4722" priority="398" operator="between">
      <formula>0.001</formula>
      <formula>1.5235</formula>
    </cfRule>
  </conditionalFormatting>
  <conditionalFormatting sqref="B594:E594">
    <cfRule type="cellIs" dxfId="4721" priority="395" operator="greaterThan">
      <formula>1.525</formula>
    </cfRule>
    <cfRule type="cellIs" dxfId="4720" priority="396" operator="between">
      <formula>0.001</formula>
      <formula>1.5235</formula>
    </cfRule>
  </conditionalFormatting>
  <conditionalFormatting sqref="B595:E595">
    <cfRule type="cellIs" dxfId="4719" priority="393" operator="greaterThan">
      <formula>1.525</formula>
    </cfRule>
    <cfRule type="cellIs" dxfId="4718" priority="394" operator="between">
      <formula>0.001</formula>
      <formula>1.5235</formula>
    </cfRule>
  </conditionalFormatting>
  <conditionalFormatting sqref="B596:E597">
    <cfRule type="cellIs" dxfId="4717" priority="391" operator="greaterThan">
      <formula>1.525</formula>
    </cfRule>
    <cfRule type="cellIs" dxfId="4716" priority="392" operator="between">
      <formula>0.001</formula>
      <formula>1.5235</formula>
    </cfRule>
  </conditionalFormatting>
  <conditionalFormatting sqref="B598:E598">
    <cfRule type="cellIs" dxfId="4715" priority="389" operator="greaterThan">
      <formula>1.525</formula>
    </cfRule>
    <cfRule type="cellIs" dxfId="4714" priority="390" operator="between">
      <formula>0.001</formula>
      <formula>1.5235</formula>
    </cfRule>
  </conditionalFormatting>
  <conditionalFormatting sqref="B599:E599">
    <cfRule type="cellIs" dxfId="4713" priority="387" operator="greaterThan">
      <formula>1.525</formula>
    </cfRule>
    <cfRule type="cellIs" dxfId="4712" priority="388" operator="between">
      <formula>0.001</formula>
      <formula>1.5235</formula>
    </cfRule>
  </conditionalFormatting>
  <conditionalFormatting sqref="D590">
    <cfRule type="cellIs" dxfId="4711" priority="385" operator="greaterThan">
      <formula>1.525</formula>
    </cfRule>
    <cfRule type="cellIs" dxfId="4710" priority="386" operator="between">
      <formula>0.001</formula>
      <formula>1.5235</formula>
    </cfRule>
  </conditionalFormatting>
  <conditionalFormatting sqref="D591">
    <cfRule type="cellIs" dxfId="4709" priority="383" operator="greaterThan">
      <formula>1.525</formula>
    </cfRule>
    <cfRule type="cellIs" dxfId="4708" priority="384" operator="between">
      <formula>0.001</formula>
      <formula>1.5235</formula>
    </cfRule>
  </conditionalFormatting>
  <conditionalFormatting sqref="D592">
    <cfRule type="cellIs" dxfId="4707" priority="381" operator="greaterThan">
      <formula>1.525</formula>
    </cfRule>
    <cfRule type="cellIs" dxfId="4706" priority="382" operator="between">
      <formula>0.001</formula>
      <formula>1.5235</formula>
    </cfRule>
  </conditionalFormatting>
  <conditionalFormatting sqref="B600:E600">
    <cfRule type="cellIs" dxfId="4705" priority="379" operator="greaterThan">
      <formula>1.525</formula>
    </cfRule>
    <cfRule type="cellIs" dxfId="4704" priority="380" operator="between">
      <formula>0.001</formula>
      <formula>1.5235</formula>
    </cfRule>
  </conditionalFormatting>
  <conditionalFormatting sqref="B601:E601">
    <cfRule type="cellIs" dxfId="4703" priority="377" operator="greaterThan">
      <formula>1.525</formula>
    </cfRule>
    <cfRule type="cellIs" dxfId="4702" priority="378" operator="between">
      <formula>0.001</formula>
      <formula>1.5235</formula>
    </cfRule>
  </conditionalFormatting>
  <conditionalFormatting sqref="B602:E602">
    <cfRule type="cellIs" dxfId="4701" priority="375" operator="greaterThan">
      <formula>1.525</formula>
    </cfRule>
    <cfRule type="cellIs" dxfId="4700" priority="376" operator="between">
      <formula>0.001</formula>
      <formula>1.5235</formula>
    </cfRule>
  </conditionalFormatting>
  <conditionalFormatting sqref="B603:E603">
    <cfRule type="cellIs" dxfId="4699" priority="373" operator="greaterThan">
      <formula>1.525</formula>
    </cfRule>
    <cfRule type="cellIs" dxfId="4698" priority="374" operator="between">
      <formula>0.001</formula>
      <formula>1.5235</formula>
    </cfRule>
  </conditionalFormatting>
  <conditionalFormatting sqref="B604:E604">
    <cfRule type="cellIs" dxfId="4697" priority="371" operator="greaterThan">
      <formula>1.525</formula>
    </cfRule>
    <cfRule type="cellIs" dxfId="4696" priority="372" operator="between">
      <formula>0.001</formula>
      <formula>1.5235</formula>
    </cfRule>
  </conditionalFormatting>
  <conditionalFormatting sqref="B605:E605">
    <cfRule type="cellIs" dxfId="4695" priority="369" operator="greaterThan">
      <formula>1.525</formula>
    </cfRule>
    <cfRule type="cellIs" dxfId="4694" priority="370" operator="between">
      <formula>0.001</formula>
      <formula>1.5235</formula>
    </cfRule>
  </conditionalFormatting>
  <conditionalFormatting sqref="B606:E606">
    <cfRule type="cellIs" dxfId="4693" priority="367" operator="greaterThan">
      <formula>1.525</formula>
    </cfRule>
    <cfRule type="cellIs" dxfId="4692" priority="368" operator="between">
      <formula>0.001</formula>
      <formula>1.5235</formula>
    </cfRule>
  </conditionalFormatting>
  <conditionalFormatting sqref="B607:E607">
    <cfRule type="cellIs" dxfId="4691" priority="365" operator="greaterThan">
      <formula>1.525</formula>
    </cfRule>
    <cfRule type="cellIs" dxfId="4690" priority="366" operator="between">
      <formula>0.001</formula>
      <formula>1.5235</formula>
    </cfRule>
  </conditionalFormatting>
  <conditionalFormatting sqref="B608:E608">
    <cfRule type="cellIs" dxfId="4689" priority="363" operator="greaterThan">
      <formula>1.525</formula>
    </cfRule>
    <cfRule type="cellIs" dxfId="4688" priority="364" operator="between">
      <formula>0.001</formula>
      <formula>1.5235</formula>
    </cfRule>
  </conditionalFormatting>
  <conditionalFormatting sqref="B609:E609">
    <cfRule type="cellIs" dxfId="4687" priority="361" operator="greaterThan">
      <formula>1.525</formula>
    </cfRule>
    <cfRule type="cellIs" dxfId="4686" priority="362" operator="between">
      <formula>0.001</formula>
      <formula>1.5235</formula>
    </cfRule>
  </conditionalFormatting>
  <conditionalFormatting sqref="B610:E611">
    <cfRule type="cellIs" dxfId="4685" priority="359" operator="greaterThan">
      <formula>1.525</formula>
    </cfRule>
    <cfRule type="cellIs" dxfId="4684" priority="360" operator="between">
      <formula>0.001</formula>
      <formula>1.5235</formula>
    </cfRule>
  </conditionalFormatting>
  <conditionalFormatting sqref="B612:E612">
    <cfRule type="cellIs" dxfId="4683" priority="357" operator="greaterThan">
      <formula>1.525</formula>
    </cfRule>
    <cfRule type="cellIs" dxfId="4682" priority="358" operator="between">
      <formula>0.001</formula>
      <formula>1.5235</formula>
    </cfRule>
  </conditionalFormatting>
  <conditionalFormatting sqref="B613:E613">
    <cfRule type="cellIs" dxfId="4681" priority="355" operator="greaterThan">
      <formula>1.525</formula>
    </cfRule>
    <cfRule type="cellIs" dxfId="4680" priority="356" operator="between">
      <formula>0.001</formula>
      <formula>1.5235</formula>
    </cfRule>
  </conditionalFormatting>
  <conditionalFormatting sqref="B614:E614">
    <cfRule type="cellIs" dxfId="4679" priority="353" operator="greaterThan">
      <formula>1.525</formula>
    </cfRule>
    <cfRule type="cellIs" dxfId="4678" priority="354" operator="between">
      <formula>0.001</formula>
      <formula>1.5235</formula>
    </cfRule>
  </conditionalFormatting>
  <conditionalFormatting sqref="B615:E615">
    <cfRule type="cellIs" dxfId="4677" priority="351" operator="greaterThan">
      <formula>1.525</formula>
    </cfRule>
    <cfRule type="cellIs" dxfId="4676" priority="352" operator="between">
      <formula>0.001</formula>
      <formula>1.5235</formula>
    </cfRule>
  </conditionalFormatting>
  <conditionalFormatting sqref="B616:E616">
    <cfRule type="cellIs" dxfId="4675" priority="349" operator="greaterThan">
      <formula>1.525</formula>
    </cfRule>
    <cfRule type="cellIs" dxfId="4674" priority="350" operator="between">
      <formula>0.001</formula>
      <formula>1.5235</formula>
    </cfRule>
  </conditionalFormatting>
  <conditionalFormatting sqref="B617:E617">
    <cfRule type="cellIs" dxfId="4673" priority="347" operator="greaterThan">
      <formula>1.525</formula>
    </cfRule>
    <cfRule type="cellIs" dxfId="4672" priority="348" operator="between">
      <formula>0.001</formula>
      <formula>1.5235</formula>
    </cfRule>
  </conditionalFormatting>
  <conditionalFormatting sqref="B618:E618">
    <cfRule type="cellIs" dxfId="4671" priority="345" operator="greaterThan">
      <formula>1.525</formula>
    </cfRule>
    <cfRule type="cellIs" dxfId="4670" priority="346" operator="between">
      <formula>0.001</formula>
      <formula>1.5235</formula>
    </cfRule>
  </conditionalFormatting>
  <conditionalFormatting sqref="B619:E619">
    <cfRule type="cellIs" dxfId="4669" priority="343" operator="greaterThan">
      <formula>1.525</formula>
    </cfRule>
    <cfRule type="cellIs" dxfId="4668" priority="344" operator="between">
      <formula>0.001</formula>
      <formula>1.5235</formula>
    </cfRule>
  </conditionalFormatting>
  <conditionalFormatting sqref="B620:E620">
    <cfRule type="cellIs" dxfId="4667" priority="341" operator="greaterThan">
      <formula>1.525</formula>
    </cfRule>
    <cfRule type="cellIs" dxfId="4666" priority="342" operator="between">
      <formula>0.001</formula>
      <formula>1.5235</formula>
    </cfRule>
  </conditionalFormatting>
  <conditionalFormatting sqref="B621:E621">
    <cfRule type="cellIs" dxfId="4665" priority="339" operator="greaterThan">
      <formula>1.525</formula>
    </cfRule>
    <cfRule type="cellIs" dxfId="4664" priority="340" operator="between">
      <formula>0.001</formula>
      <formula>1.5235</formula>
    </cfRule>
  </conditionalFormatting>
  <conditionalFormatting sqref="B622:E622">
    <cfRule type="cellIs" dxfId="4663" priority="337" operator="greaterThan">
      <formula>1.525</formula>
    </cfRule>
    <cfRule type="cellIs" dxfId="4662" priority="338" operator="between">
      <formula>0.001</formula>
      <formula>1.5235</formula>
    </cfRule>
  </conditionalFormatting>
  <conditionalFormatting sqref="B623:E623">
    <cfRule type="cellIs" dxfId="4661" priority="335" operator="greaterThan">
      <formula>1.525</formula>
    </cfRule>
    <cfRule type="cellIs" dxfId="4660" priority="336" operator="between">
      <formula>0.001</formula>
      <formula>1.5235</formula>
    </cfRule>
  </conditionalFormatting>
  <conditionalFormatting sqref="B624:E624">
    <cfRule type="cellIs" dxfId="4659" priority="333" operator="greaterThan">
      <formula>1.525</formula>
    </cfRule>
    <cfRule type="cellIs" dxfId="4658" priority="334" operator="between">
      <formula>0.001</formula>
      <formula>1.5235</formula>
    </cfRule>
  </conditionalFormatting>
  <conditionalFormatting sqref="B625:E625">
    <cfRule type="cellIs" dxfId="4657" priority="331" operator="greaterThan">
      <formula>1.525</formula>
    </cfRule>
    <cfRule type="cellIs" dxfId="4656" priority="332" operator="between">
      <formula>0.001</formula>
      <formula>1.5235</formula>
    </cfRule>
  </conditionalFormatting>
  <conditionalFormatting sqref="B626:E626">
    <cfRule type="cellIs" dxfId="4655" priority="329" operator="greaterThan">
      <formula>1.525</formula>
    </cfRule>
    <cfRule type="cellIs" dxfId="4654" priority="330" operator="between">
      <formula>0.001</formula>
      <formula>1.5235</formula>
    </cfRule>
  </conditionalFormatting>
  <conditionalFormatting sqref="B627:E627">
    <cfRule type="cellIs" dxfId="4653" priority="327" operator="greaterThan">
      <formula>1.525</formula>
    </cfRule>
    <cfRule type="cellIs" dxfId="4652" priority="328" operator="between">
      <formula>0.001</formula>
      <formula>1.5235</formula>
    </cfRule>
  </conditionalFormatting>
  <conditionalFormatting sqref="B628:E628">
    <cfRule type="cellIs" dxfId="4651" priority="325" operator="greaterThan">
      <formula>1.525</formula>
    </cfRule>
    <cfRule type="cellIs" dxfId="4650" priority="326" operator="between">
      <formula>0.001</formula>
      <formula>1.5235</formula>
    </cfRule>
  </conditionalFormatting>
  <conditionalFormatting sqref="B629:E629">
    <cfRule type="cellIs" dxfId="4649" priority="323" operator="greaterThan">
      <formula>1.525</formula>
    </cfRule>
    <cfRule type="cellIs" dxfId="4648" priority="324" operator="between">
      <formula>0.001</formula>
      <formula>1.5235</formula>
    </cfRule>
  </conditionalFormatting>
  <conditionalFormatting sqref="B630:E630">
    <cfRule type="cellIs" dxfId="4647" priority="321" operator="greaterThan">
      <formula>1.525</formula>
    </cfRule>
    <cfRule type="cellIs" dxfId="4646" priority="322" operator="between">
      <formula>0.001</formula>
      <formula>1.5235</formula>
    </cfRule>
  </conditionalFormatting>
  <conditionalFormatting sqref="B631:E631">
    <cfRule type="cellIs" dxfId="4645" priority="319" operator="greaterThan">
      <formula>1.525</formula>
    </cfRule>
    <cfRule type="cellIs" dxfId="4644" priority="320" operator="between">
      <formula>0.001</formula>
      <formula>1.5235</formula>
    </cfRule>
  </conditionalFormatting>
  <conditionalFormatting sqref="B632:E632">
    <cfRule type="cellIs" dxfId="4643" priority="317" operator="greaterThan">
      <formula>1.525</formula>
    </cfRule>
    <cfRule type="cellIs" dxfId="4642" priority="318" operator="between">
      <formula>0.001</formula>
      <formula>1.5235</formula>
    </cfRule>
  </conditionalFormatting>
  <conditionalFormatting sqref="B633:E633">
    <cfRule type="cellIs" dxfId="4641" priority="315" operator="greaterThan">
      <formula>1.525</formula>
    </cfRule>
    <cfRule type="cellIs" dxfId="4640" priority="316" operator="between">
      <formula>0.001</formula>
      <formula>1.5235</formula>
    </cfRule>
  </conditionalFormatting>
  <conditionalFormatting sqref="B634:E634">
    <cfRule type="cellIs" dxfId="4639" priority="313" operator="greaterThan">
      <formula>1.525</formula>
    </cfRule>
    <cfRule type="cellIs" dxfId="4638" priority="314" operator="between">
      <formula>0.001</formula>
      <formula>1.5235</formula>
    </cfRule>
  </conditionalFormatting>
  <conditionalFormatting sqref="B635:E635">
    <cfRule type="cellIs" dxfId="4637" priority="311" operator="greaterThan">
      <formula>1.525</formula>
    </cfRule>
    <cfRule type="cellIs" dxfId="4636" priority="312" operator="between">
      <formula>0.001</formula>
      <formula>1.5235</formula>
    </cfRule>
  </conditionalFormatting>
  <conditionalFormatting sqref="B636:E636">
    <cfRule type="cellIs" dxfId="4635" priority="309" operator="greaterThan">
      <formula>1.525</formula>
    </cfRule>
    <cfRule type="cellIs" dxfId="4634" priority="310" operator="between">
      <formula>0.001</formula>
      <formula>1.5235</formula>
    </cfRule>
  </conditionalFormatting>
  <conditionalFormatting sqref="B637:E637">
    <cfRule type="cellIs" dxfId="4633" priority="307" operator="greaterThan">
      <formula>1.525</formula>
    </cfRule>
    <cfRule type="cellIs" dxfId="4632" priority="308" operator="between">
      <formula>0.001</formula>
      <formula>1.5235</formula>
    </cfRule>
  </conditionalFormatting>
  <conditionalFormatting sqref="B638:E638">
    <cfRule type="cellIs" dxfId="4631" priority="305" operator="greaterThan">
      <formula>1.525</formula>
    </cfRule>
    <cfRule type="cellIs" dxfId="4630" priority="306" operator="between">
      <formula>0.001</formula>
      <formula>1.5235</formula>
    </cfRule>
  </conditionalFormatting>
  <conditionalFormatting sqref="B639:E639">
    <cfRule type="cellIs" dxfId="4629" priority="303" operator="greaterThan">
      <formula>1.525</formula>
    </cfRule>
    <cfRule type="cellIs" dxfId="4628" priority="304" operator="between">
      <formula>0.001</formula>
      <formula>1.5235</formula>
    </cfRule>
  </conditionalFormatting>
  <conditionalFormatting sqref="B640:E640">
    <cfRule type="cellIs" dxfId="4627" priority="301" operator="greaterThan">
      <formula>1.525</formula>
    </cfRule>
    <cfRule type="cellIs" dxfId="4626" priority="302" operator="between">
      <formula>0.001</formula>
      <formula>1.5235</formula>
    </cfRule>
  </conditionalFormatting>
  <conditionalFormatting sqref="B641:E641">
    <cfRule type="cellIs" dxfId="4625" priority="299" operator="greaterThan">
      <formula>1.525</formula>
    </cfRule>
    <cfRule type="cellIs" dxfId="4624" priority="300" operator="between">
      <formula>0.001</formula>
      <formula>1.5235</formula>
    </cfRule>
  </conditionalFormatting>
  <conditionalFormatting sqref="B642:E642">
    <cfRule type="cellIs" dxfId="4623" priority="297" operator="greaterThan">
      <formula>1.525</formula>
    </cfRule>
    <cfRule type="cellIs" dxfId="4622" priority="298" operator="between">
      <formula>0.001</formula>
      <formula>1.5235</formula>
    </cfRule>
  </conditionalFormatting>
  <conditionalFormatting sqref="B643:E643">
    <cfRule type="cellIs" dxfId="4621" priority="295" operator="greaterThan">
      <formula>1.525</formula>
    </cfRule>
    <cfRule type="cellIs" dxfId="4620" priority="296" operator="between">
      <formula>0.001</formula>
      <formula>1.5235</formula>
    </cfRule>
  </conditionalFormatting>
  <conditionalFormatting sqref="B644:E644">
    <cfRule type="cellIs" dxfId="4619" priority="293" operator="greaterThan">
      <formula>1.525</formula>
    </cfRule>
    <cfRule type="cellIs" dxfId="4618" priority="294" operator="between">
      <formula>0.001</formula>
      <formula>1.5235</formula>
    </cfRule>
  </conditionalFormatting>
  <conditionalFormatting sqref="B645:E645">
    <cfRule type="cellIs" dxfId="4617" priority="291" operator="greaterThan">
      <formula>1.525</formula>
    </cfRule>
    <cfRule type="cellIs" dxfId="4616" priority="292" operator="between">
      <formula>0.001</formula>
      <formula>1.5235</formula>
    </cfRule>
  </conditionalFormatting>
  <conditionalFormatting sqref="B646:E646">
    <cfRule type="cellIs" dxfId="4615" priority="289" operator="greaterThan">
      <formula>1.525</formula>
    </cfRule>
    <cfRule type="cellIs" dxfId="4614" priority="290" operator="between">
      <formula>0.001</formula>
      <formula>1.5235</formula>
    </cfRule>
  </conditionalFormatting>
  <conditionalFormatting sqref="B647:E647">
    <cfRule type="cellIs" dxfId="4613" priority="287" operator="greaterThan">
      <formula>1.525</formula>
    </cfRule>
    <cfRule type="cellIs" dxfId="4612" priority="288" operator="between">
      <formula>0.001</formula>
      <formula>1.5235</formula>
    </cfRule>
  </conditionalFormatting>
  <conditionalFormatting sqref="B648:E648">
    <cfRule type="cellIs" dxfId="4611" priority="285" operator="greaterThan">
      <formula>1.525</formula>
    </cfRule>
    <cfRule type="cellIs" dxfId="4610" priority="286" operator="between">
      <formula>0.001</formula>
      <formula>1.5235</formula>
    </cfRule>
  </conditionalFormatting>
  <conditionalFormatting sqref="B649:E649">
    <cfRule type="cellIs" dxfId="4609" priority="283" operator="greaterThan">
      <formula>1.525</formula>
    </cfRule>
    <cfRule type="cellIs" dxfId="4608" priority="284" operator="between">
      <formula>0.001</formula>
      <formula>1.5235</formula>
    </cfRule>
  </conditionalFormatting>
  <conditionalFormatting sqref="B650:E650">
    <cfRule type="cellIs" dxfId="4607" priority="281" operator="greaterThan">
      <formula>1.525</formula>
    </cfRule>
    <cfRule type="cellIs" dxfId="4606" priority="282" operator="between">
      <formula>0.001</formula>
      <formula>1.5235</formula>
    </cfRule>
  </conditionalFormatting>
  <conditionalFormatting sqref="B651:E651">
    <cfRule type="cellIs" dxfId="4605" priority="279" operator="greaterThan">
      <formula>1.525</formula>
    </cfRule>
    <cfRule type="cellIs" dxfId="4604" priority="280" operator="between">
      <formula>0.001</formula>
      <formula>1.5235</formula>
    </cfRule>
  </conditionalFormatting>
  <conditionalFormatting sqref="B652:E652">
    <cfRule type="cellIs" dxfId="4603" priority="277" operator="greaterThan">
      <formula>1.525</formula>
    </cfRule>
    <cfRule type="cellIs" dxfId="4602" priority="278" operator="between">
      <formula>0.001</formula>
      <formula>1.5235</formula>
    </cfRule>
  </conditionalFormatting>
  <conditionalFormatting sqref="B653:E653">
    <cfRule type="cellIs" dxfId="4601" priority="275" operator="greaterThan">
      <formula>1.525</formula>
    </cfRule>
    <cfRule type="cellIs" dxfId="4600" priority="276" operator="between">
      <formula>0.001</formula>
      <formula>1.5235</formula>
    </cfRule>
  </conditionalFormatting>
  <conditionalFormatting sqref="B654:E654">
    <cfRule type="cellIs" dxfId="4599" priority="273" operator="greaterThan">
      <formula>1.525</formula>
    </cfRule>
    <cfRule type="cellIs" dxfId="4598" priority="274" operator="between">
      <formula>0.001</formula>
      <formula>1.5235</formula>
    </cfRule>
  </conditionalFormatting>
  <conditionalFormatting sqref="B655:E655">
    <cfRule type="cellIs" dxfId="4597" priority="271" operator="greaterThan">
      <formula>1.525</formula>
    </cfRule>
    <cfRule type="cellIs" dxfId="4596" priority="272" operator="between">
      <formula>0.001</formula>
      <formula>1.5235</formula>
    </cfRule>
  </conditionalFormatting>
  <conditionalFormatting sqref="B656:E656">
    <cfRule type="cellIs" dxfId="4595" priority="269" operator="greaterThan">
      <formula>1.525</formula>
    </cfRule>
    <cfRule type="cellIs" dxfId="4594" priority="270" operator="between">
      <formula>0.001</formula>
      <formula>1.5235</formula>
    </cfRule>
  </conditionalFormatting>
  <conditionalFormatting sqref="B657:E657">
    <cfRule type="cellIs" dxfId="4593" priority="267" operator="greaterThan">
      <formula>1.525</formula>
    </cfRule>
    <cfRule type="cellIs" dxfId="4592" priority="268" operator="between">
      <formula>0.001</formula>
      <formula>1.5235</formula>
    </cfRule>
  </conditionalFormatting>
  <conditionalFormatting sqref="B658:E658">
    <cfRule type="cellIs" dxfId="4591" priority="265" operator="greaterThan">
      <formula>1.525</formula>
    </cfRule>
    <cfRule type="cellIs" dxfId="4590" priority="266" operator="between">
      <formula>0.001</formula>
      <formula>1.5235</formula>
    </cfRule>
  </conditionalFormatting>
  <conditionalFormatting sqref="B659:E659">
    <cfRule type="cellIs" dxfId="4589" priority="263" operator="greaterThan">
      <formula>1.525</formula>
    </cfRule>
    <cfRule type="cellIs" dxfId="4588" priority="264" operator="between">
      <formula>0.001</formula>
      <formula>1.5235</formula>
    </cfRule>
  </conditionalFormatting>
  <conditionalFormatting sqref="B660:E660">
    <cfRule type="cellIs" dxfId="4587" priority="261" operator="greaterThan">
      <formula>1.525</formula>
    </cfRule>
    <cfRule type="cellIs" dxfId="4586" priority="262" operator="between">
      <formula>0.001</formula>
      <formula>1.5235</formula>
    </cfRule>
  </conditionalFormatting>
  <conditionalFormatting sqref="B661:E661">
    <cfRule type="cellIs" dxfId="4585" priority="259" operator="greaterThan">
      <formula>1.525</formula>
    </cfRule>
    <cfRule type="cellIs" dxfId="4584" priority="260" operator="between">
      <formula>0.001</formula>
      <formula>1.5235</formula>
    </cfRule>
  </conditionalFormatting>
  <conditionalFormatting sqref="B662:E662">
    <cfRule type="cellIs" dxfId="4583" priority="257" operator="greaterThan">
      <formula>1.525</formula>
    </cfRule>
    <cfRule type="cellIs" dxfId="4582" priority="258" operator="between">
      <formula>0.001</formula>
      <formula>1.5235</formula>
    </cfRule>
  </conditionalFormatting>
  <conditionalFormatting sqref="B663:E663">
    <cfRule type="cellIs" dxfId="4581" priority="255" operator="greaterThan">
      <formula>1.525</formula>
    </cfRule>
    <cfRule type="cellIs" dxfId="4580" priority="256" operator="between">
      <formula>0.001</formula>
      <formula>1.5235</formula>
    </cfRule>
  </conditionalFormatting>
  <conditionalFormatting sqref="B664:E664">
    <cfRule type="cellIs" dxfId="4579" priority="253" operator="greaterThan">
      <formula>1.525</formula>
    </cfRule>
    <cfRule type="cellIs" dxfId="4578" priority="254" operator="between">
      <formula>0.001</formula>
      <formula>1.5235</formula>
    </cfRule>
  </conditionalFormatting>
  <conditionalFormatting sqref="B665:E665">
    <cfRule type="cellIs" dxfId="4577" priority="251" operator="greaterThan">
      <formula>1.525</formula>
    </cfRule>
    <cfRule type="cellIs" dxfId="4576" priority="252" operator="between">
      <formula>0.001</formula>
      <formula>1.5235</formula>
    </cfRule>
  </conditionalFormatting>
  <conditionalFormatting sqref="B666:E666">
    <cfRule type="cellIs" dxfId="4575" priority="249" operator="greaterThan">
      <formula>1.525</formula>
    </cfRule>
    <cfRule type="cellIs" dxfId="4574" priority="250" operator="between">
      <formula>0.001</formula>
      <formula>1.5235</formula>
    </cfRule>
  </conditionalFormatting>
  <conditionalFormatting sqref="B667:E667">
    <cfRule type="cellIs" dxfId="4573" priority="247" operator="greaterThan">
      <formula>1.525</formula>
    </cfRule>
    <cfRule type="cellIs" dxfId="4572" priority="248" operator="between">
      <formula>0.001</formula>
      <formula>1.5235</formula>
    </cfRule>
  </conditionalFormatting>
  <conditionalFormatting sqref="B668:E668">
    <cfRule type="cellIs" dxfId="4571" priority="245" operator="greaterThan">
      <formula>1.525</formula>
    </cfRule>
    <cfRule type="cellIs" dxfId="4570" priority="246" operator="between">
      <formula>0.001</formula>
      <formula>1.5235</formula>
    </cfRule>
  </conditionalFormatting>
  <conditionalFormatting sqref="B669:E669">
    <cfRule type="cellIs" dxfId="4569" priority="243" operator="greaterThan">
      <formula>1.525</formula>
    </cfRule>
    <cfRule type="cellIs" dxfId="4568" priority="244" operator="between">
      <formula>0.001</formula>
      <formula>1.5235</formula>
    </cfRule>
  </conditionalFormatting>
  <conditionalFormatting sqref="B670:E670">
    <cfRule type="cellIs" dxfId="4567" priority="241" operator="greaterThan">
      <formula>1.525</formula>
    </cfRule>
    <cfRule type="cellIs" dxfId="4566" priority="242" operator="between">
      <formula>0.001</formula>
      <formula>1.5235</formula>
    </cfRule>
  </conditionalFormatting>
  <conditionalFormatting sqref="B671:E671">
    <cfRule type="cellIs" dxfId="4565" priority="239" operator="greaterThan">
      <formula>1.525</formula>
    </cfRule>
    <cfRule type="cellIs" dxfId="4564" priority="240" operator="between">
      <formula>0.001</formula>
      <formula>1.5235</formula>
    </cfRule>
  </conditionalFormatting>
  <conditionalFormatting sqref="B672:E672">
    <cfRule type="cellIs" dxfId="4563" priority="237" operator="greaterThan">
      <formula>1.525</formula>
    </cfRule>
    <cfRule type="cellIs" dxfId="4562" priority="238" operator="between">
      <formula>0.001</formula>
      <formula>1.5235</formula>
    </cfRule>
  </conditionalFormatting>
  <conditionalFormatting sqref="B673:E673">
    <cfRule type="cellIs" dxfId="4561" priority="235" operator="greaterThan">
      <formula>1.525</formula>
    </cfRule>
    <cfRule type="cellIs" dxfId="4560" priority="236" operator="between">
      <formula>0.001</formula>
      <formula>1.5235</formula>
    </cfRule>
  </conditionalFormatting>
  <conditionalFormatting sqref="B674:E674">
    <cfRule type="cellIs" dxfId="4559" priority="233" operator="greaterThan">
      <formula>1.525</formula>
    </cfRule>
    <cfRule type="cellIs" dxfId="4558" priority="234" operator="between">
      <formula>0.001</formula>
      <formula>1.5235</formula>
    </cfRule>
  </conditionalFormatting>
  <conditionalFormatting sqref="B675:E675">
    <cfRule type="cellIs" dxfId="4557" priority="231" operator="greaterThan">
      <formula>1.525</formula>
    </cfRule>
    <cfRule type="cellIs" dxfId="4556" priority="232" operator="between">
      <formula>0.001</formula>
      <formula>1.5235</formula>
    </cfRule>
  </conditionalFormatting>
  <conditionalFormatting sqref="B676:E676">
    <cfRule type="cellIs" dxfId="4555" priority="229" operator="greaterThan">
      <formula>1.525</formula>
    </cfRule>
    <cfRule type="cellIs" dxfId="4554" priority="230" operator="between">
      <formula>0.001</formula>
      <formula>1.5235</formula>
    </cfRule>
  </conditionalFormatting>
  <conditionalFormatting sqref="B677:E677">
    <cfRule type="cellIs" dxfId="4553" priority="227" operator="greaterThan">
      <formula>1.525</formula>
    </cfRule>
    <cfRule type="cellIs" dxfId="4552" priority="228" operator="between">
      <formula>0.001</formula>
      <formula>1.5235</formula>
    </cfRule>
  </conditionalFormatting>
  <conditionalFormatting sqref="B678:E678">
    <cfRule type="cellIs" dxfId="4551" priority="225" operator="greaterThan">
      <formula>1.525</formula>
    </cfRule>
    <cfRule type="cellIs" dxfId="4550" priority="226" operator="between">
      <formula>0.001</formula>
      <formula>1.5235</formula>
    </cfRule>
  </conditionalFormatting>
  <conditionalFormatting sqref="B679:E680">
    <cfRule type="cellIs" dxfId="4549" priority="223" operator="greaterThan">
      <formula>1.525</formula>
    </cfRule>
    <cfRule type="cellIs" dxfId="4548" priority="224" operator="between">
      <formula>0.001</formula>
      <formula>1.5235</formula>
    </cfRule>
  </conditionalFormatting>
  <conditionalFormatting sqref="B681:E681">
    <cfRule type="cellIs" dxfId="4547" priority="221" operator="greaterThan">
      <formula>1.525</formula>
    </cfRule>
    <cfRule type="cellIs" dxfId="4546" priority="222" operator="between">
      <formula>0.001</formula>
      <formula>1.5235</formula>
    </cfRule>
  </conditionalFormatting>
  <conditionalFormatting sqref="B682:E682">
    <cfRule type="cellIs" dxfId="4545" priority="219" operator="greaterThan">
      <formula>1.525</formula>
    </cfRule>
    <cfRule type="cellIs" dxfId="4544" priority="220" operator="between">
      <formula>0.001</formula>
      <formula>1.5235</formula>
    </cfRule>
  </conditionalFormatting>
  <conditionalFormatting sqref="B683:E683">
    <cfRule type="cellIs" dxfId="4543" priority="217" operator="greaterThan">
      <formula>1.525</formula>
    </cfRule>
    <cfRule type="cellIs" dxfId="4542" priority="218" operator="between">
      <formula>0.001</formula>
      <formula>1.5235</formula>
    </cfRule>
  </conditionalFormatting>
  <conditionalFormatting sqref="B684:E684">
    <cfRule type="cellIs" dxfId="4541" priority="215" operator="greaterThan">
      <formula>1.525</formula>
    </cfRule>
    <cfRule type="cellIs" dxfId="4540" priority="216" operator="between">
      <formula>0.001</formula>
      <formula>1.5235</formula>
    </cfRule>
  </conditionalFormatting>
  <conditionalFormatting sqref="B685:E685">
    <cfRule type="cellIs" dxfId="4539" priority="213" operator="greaterThan">
      <formula>1.525</formula>
    </cfRule>
    <cfRule type="cellIs" dxfId="4538" priority="214" operator="between">
      <formula>0.001</formula>
      <formula>1.5235</formula>
    </cfRule>
  </conditionalFormatting>
  <conditionalFormatting sqref="B686:E686">
    <cfRule type="cellIs" dxfId="4537" priority="211" operator="greaterThan">
      <formula>1.525</formula>
    </cfRule>
    <cfRule type="cellIs" dxfId="4536" priority="212" operator="between">
      <formula>0.001</formula>
      <formula>1.5235</formula>
    </cfRule>
  </conditionalFormatting>
  <conditionalFormatting sqref="B687:E687">
    <cfRule type="cellIs" dxfId="4535" priority="209" operator="greaterThan">
      <formula>1.525</formula>
    </cfRule>
    <cfRule type="cellIs" dxfId="4534" priority="210" operator="between">
      <formula>0.001</formula>
      <formula>1.5235</formula>
    </cfRule>
  </conditionalFormatting>
  <conditionalFormatting sqref="B688:E688">
    <cfRule type="cellIs" dxfId="4533" priority="207" operator="greaterThan">
      <formula>1.525</formula>
    </cfRule>
    <cfRule type="cellIs" dxfId="4532" priority="208" operator="between">
      <formula>0.001</formula>
      <formula>1.5235</formula>
    </cfRule>
  </conditionalFormatting>
  <conditionalFormatting sqref="B689:E689">
    <cfRule type="cellIs" dxfId="4531" priority="205" operator="greaterThan">
      <formula>1.525</formula>
    </cfRule>
    <cfRule type="cellIs" dxfId="4530" priority="206" operator="between">
      <formula>0.001</formula>
      <formula>1.5235</formula>
    </cfRule>
  </conditionalFormatting>
  <conditionalFormatting sqref="B690:E691">
    <cfRule type="cellIs" dxfId="4529" priority="203" operator="greaterThan">
      <formula>1.525</formula>
    </cfRule>
    <cfRule type="cellIs" dxfId="4528" priority="204" operator="between">
      <formula>0.001</formula>
      <formula>1.5235</formula>
    </cfRule>
  </conditionalFormatting>
  <conditionalFormatting sqref="B692:E692">
    <cfRule type="cellIs" dxfId="4527" priority="201" operator="greaterThan">
      <formula>1.525</formula>
    </cfRule>
    <cfRule type="cellIs" dxfId="4526" priority="202" operator="between">
      <formula>0.001</formula>
      <formula>1.5235</formula>
    </cfRule>
  </conditionalFormatting>
  <conditionalFormatting sqref="B693:E693">
    <cfRule type="cellIs" dxfId="4525" priority="199" operator="greaterThan">
      <formula>1.525</formula>
    </cfRule>
    <cfRule type="cellIs" dxfId="4524" priority="200" operator="between">
      <formula>0.001</formula>
      <formula>1.5235</formula>
    </cfRule>
  </conditionalFormatting>
  <conditionalFormatting sqref="B694:E694">
    <cfRule type="cellIs" dxfId="4523" priority="197" operator="greaterThan">
      <formula>1.525</formula>
    </cfRule>
    <cfRule type="cellIs" dxfId="4522" priority="198" operator="between">
      <formula>0.001</formula>
      <formula>1.5235</formula>
    </cfRule>
  </conditionalFormatting>
  <conditionalFormatting sqref="B695:E697">
    <cfRule type="cellIs" dxfId="4521" priority="193" operator="greaterThan">
      <formula>1.525</formula>
    </cfRule>
    <cfRule type="cellIs" dxfId="4520" priority="194" operator="between">
      <formula>0.001</formula>
      <formula>1.5235</formula>
    </cfRule>
  </conditionalFormatting>
  <conditionalFormatting sqref="B698:E698">
    <cfRule type="cellIs" dxfId="4519" priority="191" operator="greaterThan">
      <formula>1.525</formula>
    </cfRule>
    <cfRule type="cellIs" dxfId="4518" priority="192" operator="between">
      <formula>0.001</formula>
      <formula>1.5235</formula>
    </cfRule>
  </conditionalFormatting>
  <conditionalFormatting sqref="B699:E699">
    <cfRule type="cellIs" dxfId="4517" priority="189" operator="greaterThan">
      <formula>1.525</formula>
    </cfRule>
    <cfRule type="cellIs" dxfId="4516" priority="190" operator="between">
      <formula>0.001</formula>
      <formula>1.5235</formula>
    </cfRule>
  </conditionalFormatting>
  <conditionalFormatting sqref="B700:E700">
    <cfRule type="cellIs" dxfId="4515" priority="187" operator="greaterThan">
      <formula>1.525</formula>
    </cfRule>
    <cfRule type="cellIs" dxfId="4514" priority="188" operator="between">
      <formula>0.001</formula>
      <formula>1.5235</formula>
    </cfRule>
  </conditionalFormatting>
  <conditionalFormatting sqref="B701:E701">
    <cfRule type="cellIs" dxfId="4513" priority="185" operator="greaterThan">
      <formula>1.525</formula>
    </cfRule>
    <cfRule type="cellIs" dxfId="4512" priority="186" operator="between">
      <formula>0.001</formula>
      <formula>1.5235</formula>
    </cfRule>
  </conditionalFormatting>
  <conditionalFormatting sqref="B702:E702">
    <cfRule type="cellIs" dxfId="4511" priority="183" operator="greaterThan">
      <formula>1.525</formula>
    </cfRule>
    <cfRule type="cellIs" dxfId="4510" priority="184" operator="between">
      <formula>0.001</formula>
      <formula>1.5235</formula>
    </cfRule>
  </conditionalFormatting>
  <conditionalFormatting sqref="B703:E703">
    <cfRule type="cellIs" dxfId="4509" priority="181" operator="greaterThan">
      <formula>1.525</formula>
    </cfRule>
    <cfRule type="cellIs" dxfId="4508" priority="182" operator="between">
      <formula>0.001</formula>
      <formula>1.5235</formula>
    </cfRule>
  </conditionalFormatting>
  <conditionalFormatting sqref="B704:E704">
    <cfRule type="cellIs" dxfId="4507" priority="179" operator="greaterThan">
      <formula>1.525</formula>
    </cfRule>
    <cfRule type="cellIs" dxfId="4506" priority="180" operator="between">
      <formula>0.001</formula>
      <formula>1.5235</formula>
    </cfRule>
  </conditionalFormatting>
  <conditionalFormatting sqref="B705:E705">
    <cfRule type="cellIs" dxfId="4505" priority="177" operator="greaterThan">
      <formula>1.525</formula>
    </cfRule>
    <cfRule type="cellIs" dxfId="4504" priority="178" operator="between">
      <formula>0.001</formula>
      <formula>1.5235</formula>
    </cfRule>
  </conditionalFormatting>
  <conditionalFormatting sqref="B706:E706">
    <cfRule type="cellIs" dxfId="4503" priority="175" operator="greaterThan">
      <formula>1.525</formula>
    </cfRule>
    <cfRule type="cellIs" dxfId="4502" priority="176" operator="between">
      <formula>0.001</formula>
      <formula>1.5235</formula>
    </cfRule>
  </conditionalFormatting>
  <conditionalFormatting sqref="B707:E707">
    <cfRule type="cellIs" dxfId="4501" priority="173" operator="greaterThan">
      <formula>1.525</formula>
    </cfRule>
    <cfRule type="cellIs" dxfId="4500" priority="174" operator="between">
      <formula>0.001</formula>
      <formula>1.5235</formula>
    </cfRule>
  </conditionalFormatting>
  <conditionalFormatting sqref="B708:E708">
    <cfRule type="cellIs" dxfId="4499" priority="171" operator="greaterThan">
      <formula>1.525</formula>
    </cfRule>
    <cfRule type="cellIs" dxfId="4498" priority="172" operator="between">
      <formula>0.001</formula>
      <formula>1.5235</formula>
    </cfRule>
  </conditionalFormatting>
  <conditionalFormatting sqref="B709:E709">
    <cfRule type="cellIs" dxfId="4497" priority="169" operator="greaterThan">
      <formula>1.525</formula>
    </cfRule>
    <cfRule type="cellIs" dxfId="4496" priority="170" operator="between">
      <formula>0.001</formula>
      <formula>1.5235</formula>
    </cfRule>
  </conditionalFormatting>
  <conditionalFormatting sqref="B710:E710">
    <cfRule type="cellIs" dxfId="4495" priority="167" operator="greaterThan">
      <formula>1.525</formula>
    </cfRule>
    <cfRule type="cellIs" dxfId="4494" priority="168" operator="between">
      <formula>0.001</formula>
      <formula>1.5235</formula>
    </cfRule>
  </conditionalFormatting>
  <conditionalFormatting sqref="B711:E711">
    <cfRule type="cellIs" dxfId="4493" priority="165" operator="greaterThan">
      <formula>1.525</formula>
    </cfRule>
    <cfRule type="cellIs" dxfId="4492" priority="166" operator="between">
      <formula>0.001</formula>
      <formula>1.5235</formula>
    </cfRule>
  </conditionalFormatting>
  <conditionalFormatting sqref="B712:E712">
    <cfRule type="cellIs" dxfId="4491" priority="163" operator="greaterThan">
      <formula>1.525</formula>
    </cfRule>
    <cfRule type="cellIs" dxfId="4490" priority="164" operator="between">
      <formula>0.001</formula>
      <formula>1.5235</formula>
    </cfRule>
  </conditionalFormatting>
  <conditionalFormatting sqref="B713:E713">
    <cfRule type="cellIs" dxfId="4489" priority="161" operator="greaterThan">
      <formula>1.525</formula>
    </cfRule>
    <cfRule type="cellIs" dxfId="4488" priority="162" operator="between">
      <formula>0.001</formula>
      <formula>1.5235</formula>
    </cfRule>
  </conditionalFormatting>
  <conditionalFormatting sqref="B714:E714">
    <cfRule type="cellIs" dxfId="4487" priority="159" operator="greaterThan">
      <formula>1.525</formula>
    </cfRule>
    <cfRule type="cellIs" dxfId="4486" priority="160" operator="between">
      <formula>0.001</formula>
      <formula>1.5235</formula>
    </cfRule>
  </conditionalFormatting>
  <conditionalFormatting sqref="B715:E715">
    <cfRule type="cellIs" dxfId="4485" priority="157" operator="greaterThan">
      <formula>1.525</formula>
    </cfRule>
    <cfRule type="cellIs" dxfId="4484" priority="158" operator="between">
      <formula>0.001</formula>
      <formula>1.5235</formula>
    </cfRule>
  </conditionalFormatting>
  <conditionalFormatting sqref="B716:E716">
    <cfRule type="cellIs" dxfId="4483" priority="155" operator="greaterThan">
      <formula>1.525</formula>
    </cfRule>
    <cfRule type="cellIs" dxfId="4482" priority="156" operator="between">
      <formula>0.001</formula>
      <formula>1.5235</formula>
    </cfRule>
  </conditionalFormatting>
  <conditionalFormatting sqref="B718:E718">
    <cfRule type="cellIs" dxfId="4481" priority="153" operator="greaterThan">
      <formula>1.525</formula>
    </cfRule>
    <cfRule type="cellIs" dxfId="4480" priority="154" operator="between">
      <formula>0.001</formula>
      <formula>1.5235</formula>
    </cfRule>
  </conditionalFormatting>
  <conditionalFormatting sqref="B719:E719">
    <cfRule type="cellIs" dxfId="4479" priority="151" operator="greaterThan">
      <formula>1.525</formula>
    </cfRule>
    <cfRule type="cellIs" dxfId="4478" priority="152" operator="between">
      <formula>0.001</formula>
      <formula>1.5235</formula>
    </cfRule>
  </conditionalFormatting>
  <conditionalFormatting sqref="B720:E720">
    <cfRule type="cellIs" dxfId="4477" priority="149" operator="greaterThan">
      <formula>1.525</formula>
    </cfRule>
    <cfRule type="cellIs" dxfId="4476" priority="150" operator="between">
      <formula>0.001</formula>
      <formula>1.5235</formula>
    </cfRule>
  </conditionalFormatting>
  <conditionalFormatting sqref="B721:E721">
    <cfRule type="cellIs" dxfId="4475" priority="147" operator="greaterThan">
      <formula>1.525</formula>
    </cfRule>
    <cfRule type="cellIs" dxfId="4474" priority="148" operator="between">
      <formula>0.001</formula>
      <formula>1.5235</formula>
    </cfRule>
  </conditionalFormatting>
  <conditionalFormatting sqref="B722:E722">
    <cfRule type="cellIs" dxfId="4473" priority="145" operator="greaterThan">
      <formula>1.525</formula>
    </cfRule>
    <cfRule type="cellIs" dxfId="4472" priority="146" operator="between">
      <formula>0.001</formula>
      <formula>1.5235</formula>
    </cfRule>
  </conditionalFormatting>
  <conditionalFormatting sqref="B723:E723">
    <cfRule type="cellIs" dxfId="4471" priority="143" operator="greaterThan">
      <formula>1.525</formula>
    </cfRule>
    <cfRule type="cellIs" dxfId="4470" priority="144" operator="between">
      <formula>0.001</formula>
      <formula>1.5235</formula>
    </cfRule>
  </conditionalFormatting>
  <conditionalFormatting sqref="B724:E724">
    <cfRule type="cellIs" dxfId="4469" priority="141" operator="greaterThan">
      <formula>1.525</formula>
    </cfRule>
    <cfRule type="cellIs" dxfId="4468" priority="142" operator="between">
      <formula>0.001</formula>
      <formula>1.5235</formula>
    </cfRule>
  </conditionalFormatting>
  <conditionalFormatting sqref="B725:E725">
    <cfRule type="cellIs" dxfId="4467" priority="139" operator="greaterThan">
      <formula>1.525</formula>
    </cfRule>
    <cfRule type="cellIs" dxfId="4466" priority="140" operator="between">
      <formula>0.001</formula>
      <formula>1.5235</formula>
    </cfRule>
  </conditionalFormatting>
  <conditionalFormatting sqref="B726:E726">
    <cfRule type="cellIs" dxfId="4465" priority="137" operator="greaterThan">
      <formula>1.525</formula>
    </cfRule>
    <cfRule type="cellIs" dxfId="4464" priority="138" operator="between">
      <formula>0.001</formula>
      <formula>1.5235</formula>
    </cfRule>
  </conditionalFormatting>
  <conditionalFormatting sqref="B727:E727">
    <cfRule type="cellIs" dxfId="4463" priority="135" operator="greaterThan">
      <formula>1.525</formula>
    </cfRule>
    <cfRule type="cellIs" dxfId="4462" priority="136" operator="between">
      <formula>0.001</formula>
      <formula>1.5235</formula>
    </cfRule>
  </conditionalFormatting>
  <conditionalFormatting sqref="B728:E741">
    <cfRule type="cellIs" dxfId="4461" priority="105" operator="greaterThan">
      <formula>1.525</formula>
    </cfRule>
    <cfRule type="cellIs" dxfId="4460" priority="106" operator="between">
      <formula>0.001</formula>
      <formula>1.5235</formula>
    </cfRule>
  </conditionalFormatting>
  <conditionalFormatting sqref="B742:E742">
    <cfRule type="cellIs" dxfId="4459" priority="103" operator="greaterThan">
      <formula>1.525</formula>
    </cfRule>
    <cfRule type="cellIs" dxfId="4458" priority="104" operator="between">
      <formula>0.001</formula>
      <formula>1.5235</formula>
    </cfRule>
  </conditionalFormatting>
  <conditionalFormatting sqref="B743:E743">
    <cfRule type="cellIs" dxfId="4457" priority="101" operator="greaterThan">
      <formula>1.525</formula>
    </cfRule>
    <cfRule type="cellIs" dxfId="4456" priority="102" operator="between">
      <formula>0.001</formula>
      <formula>1.5235</formula>
    </cfRule>
  </conditionalFormatting>
  <conditionalFormatting sqref="B744:E744">
    <cfRule type="cellIs" dxfId="4455" priority="99" operator="greaterThan">
      <formula>1.525</formula>
    </cfRule>
    <cfRule type="cellIs" dxfId="4454" priority="100" operator="between">
      <formula>0.001</formula>
      <formula>1.5235</formula>
    </cfRule>
  </conditionalFormatting>
  <conditionalFormatting sqref="B745:E745">
    <cfRule type="cellIs" dxfId="4453" priority="97" operator="greaterThan">
      <formula>1.525</formula>
    </cfRule>
    <cfRule type="cellIs" dxfId="4452" priority="98" operator="between">
      <formula>0.001</formula>
      <formula>1.5235</formula>
    </cfRule>
  </conditionalFormatting>
  <conditionalFormatting sqref="B746:E746">
    <cfRule type="cellIs" dxfId="4451" priority="91" operator="greaterThan">
      <formula>1.525</formula>
    </cfRule>
    <cfRule type="cellIs" dxfId="4450" priority="92" operator="between">
      <formula>0.001</formula>
      <formula>1.5235</formula>
    </cfRule>
  </conditionalFormatting>
  <conditionalFormatting sqref="B747:E748">
    <cfRule type="cellIs" dxfId="4449" priority="89" operator="greaterThan">
      <formula>1.525</formula>
    </cfRule>
    <cfRule type="cellIs" dxfId="4448" priority="90" operator="between">
      <formula>0.001</formula>
      <formula>1.5235</formula>
    </cfRule>
  </conditionalFormatting>
  <conditionalFormatting sqref="B749:E749">
    <cfRule type="cellIs" dxfId="4447" priority="87" operator="greaterThan">
      <formula>1.525</formula>
    </cfRule>
    <cfRule type="cellIs" dxfId="4446" priority="88" operator="between">
      <formula>0.001</formula>
      <formula>1.5235</formula>
    </cfRule>
  </conditionalFormatting>
  <conditionalFormatting sqref="B750:E750">
    <cfRule type="cellIs" dxfId="4445" priority="85" operator="greaterThan">
      <formula>1.525</formula>
    </cfRule>
    <cfRule type="cellIs" dxfId="4444" priority="86" operator="between">
      <formula>0.001</formula>
      <formula>1.5235</formula>
    </cfRule>
  </conditionalFormatting>
  <conditionalFormatting sqref="B751:E751">
    <cfRule type="cellIs" dxfId="4443" priority="83" operator="greaterThan">
      <formula>1.525</formula>
    </cfRule>
    <cfRule type="cellIs" dxfId="4442" priority="84" operator="between">
      <formula>0.001</formula>
      <formula>1.5235</formula>
    </cfRule>
  </conditionalFormatting>
  <conditionalFormatting sqref="B752:E752">
    <cfRule type="cellIs" dxfId="4441" priority="79" operator="greaterThan">
      <formula>1.525</formula>
    </cfRule>
    <cfRule type="cellIs" dxfId="4440" priority="80" operator="between">
      <formula>0.001</formula>
      <formula>1.5235</formula>
    </cfRule>
  </conditionalFormatting>
  <conditionalFormatting sqref="B753:E753">
    <cfRule type="cellIs" dxfId="4439" priority="77" operator="greaterThan">
      <formula>1.525</formula>
    </cfRule>
    <cfRule type="cellIs" dxfId="4438" priority="78" operator="between">
      <formula>0.001</formula>
      <formula>1.5235</formula>
    </cfRule>
  </conditionalFormatting>
  <conditionalFormatting sqref="B754:E754">
    <cfRule type="cellIs" dxfId="4437" priority="75" operator="greaterThan">
      <formula>1.525</formula>
    </cfRule>
    <cfRule type="cellIs" dxfId="4436" priority="76" operator="between">
      <formula>0.001</formula>
      <formula>1.5235</formula>
    </cfRule>
  </conditionalFormatting>
  <conditionalFormatting sqref="B755:E756">
    <cfRule type="cellIs" dxfId="4435" priority="73" operator="greaterThan">
      <formula>1.525</formula>
    </cfRule>
    <cfRule type="cellIs" dxfId="4434" priority="74" operator="between">
      <formula>0.001</formula>
      <formula>1.5235</formula>
    </cfRule>
  </conditionalFormatting>
  <conditionalFormatting sqref="B757:E757">
    <cfRule type="cellIs" dxfId="4433" priority="71" operator="greaterThan">
      <formula>1.525</formula>
    </cfRule>
    <cfRule type="cellIs" dxfId="4432" priority="72" operator="between">
      <formula>0.001</formula>
      <formula>1.5235</formula>
    </cfRule>
  </conditionalFormatting>
  <conditionalFormatting sqref="B758:E759">
    <cfRule type="cellIs" dxfId="4431" priority="69" operator="greaterThan">
      <formula>1.525</formula>
    </cfRule>
    <cfRule type="cellIs" dxfId="4430" priority="70" operator="between">
      <formula>0.001</formula>
      <formula>1.5235</formula>
    </cfRule>
  </conditionalFormatting>
  <conditionalFormatting sqref="B760:E760">
    <cfRule type="cellIs" dxfId="4429" priority="67" operator="greaterThan">
      <formula>1.525</formula>
    </cfRule>
    <cfRule type="cellIs" dxfId="4428" priority="68" operator="between">
      <formula>0.001</formula>
      <formula>1.5235</formula>
    </cfRule>
  </conditionalFormatting>
  <conditionalFormatting sqref="B761:E761">
    <cfRule type="cellIs" dxfId="4427" priority="65" operator="greaterThan">
      <formula>1.525</formula>
    </cfRule>
    <cfRule type="cellIs" dxfId="4426" priority="66" operator="between">
      <formula>0.001</formula>
      <formula>1.5235</formula>
    </cfRule>
  </conditionalFormatting>
  <conditionalFormatting sqref="B762:E762">
    <cfRule type="cellIs" dxfId="4425" priority="63" operator="greaterThan">
      <formula>1.525</formula>
    </cfRule>
    <cfRule type="cellIs" dxfId="4424" priority="64" operator="between">
      <formula>0.001</formula>
      <formula>1.5235</formula>
    </cfRule>
  </conditionalFormatting>
  <conditionalFormatting sqref="B763:E763">
    <cfRule type="cellIs" dxfId="4423" priority="61" operator="greaterThan">
      <formula>1.525</formula>
    </cfRule>
    <cfRule type="cellIs" dxfId="4422" priority="62" operator="between">
      <formula>0.001</formula>
      <formula>1.5235</formula>
    </cfRule>
  </conditionalFormatting>
  <conditionalFormatting sqref="B764:E764">
    <cfRule type="cellIs" dxfId="4421" priority="59" operator="greaterThan">
      <formula>1.525</formula>
    </cfRule>
    <cfRule type="cellIs" dxfId="4420" priority="60" operator="between">
      <formula>0.001</formula>
      <formula>1.5235</formula>
    </cfRule>
  </conditionalFormatting>
  <conditionalFormatting sqref="B765:E765">
    <cfRule type="cellIs" dxfId="4419" priority="57" operator="greaterThan">
      <formula>1.525</formula>
    </cfRule>
    <cfRule type="cellIs" dxfId="4418" priority="58" operator="between">
      <formula>0.001</formula>
      <formula>1.5235</formula>
    </cfRule>
  </conditionalFormatting>
  <conditionalFormatting sqref="B767:E767">
    <cfRule type="cellIs" dxfId="4417" priority="55" operator="greaterThan">
      <formula>1.525</formula>
    </cfRule>
    <cfRule type="cellIs" dxfId="4416" priority="56" operator="between">
      <formula>0.001</formula>
      <formula>1.5235</formula>
    </cfRule>
  </conditionalFormatting>
  <conditionalFormatting sqref="B769:E769">
    <cfRule type="cellIs" dxfId="4415" priority="53" operator="greaterThan">
      <formula>1.525</formula>
    </cfRule>
    <cfRule type="cellIs" dxfId="4414" priority="54" operator="between">
      <formula>0.001</formula>
      <formula>1.5235</formula>
    </cfRule>
  </conditionalFormatting>
  <conditionalFormatting sqref="B770:E772">
    <cfRule type="cellIs" dxfId="4413" priority="47" operator="greaterThan">
      <formula>1.525</formula>
    </cfRule>
    <cfRule type="cellIs" dxfId="4412" priority="48" operator="between">
      <formula>0.001</formula>
      <formula>1.5235</formula>
    </cfRule>
  </conditionalFormatting>
  <conditionalFormatting sqref="B775:E775">
    <cfRule type="cellIs" dxfId="4411" priority="37" operator="greaterThan">
      <formula>1.525</formula>
    </cfRule>
    <cfRule type="cellIs" dxfId="4410" priority="38" operator="between">
      <formula>0.001</formula>
      <formula>1.5235</formula>
    </cfRule>
  </conditionalFormatting>
  <conditionalFormatting sqref="B773:E774">
    <cfRule type="cellIs" dxfId="4409" priority="35" operator="greaterThan">
      <formula>1.525</formula>
    </cfRule>
    <cfRule type="cellIs" dxfId="4408" priority="36" operator="between">
      <formula>0.001</formula>
      <formula>1.5235</formula>
    </cfRule>
  </conditionalFormatting>
  <conditionalFormatting sqref="B776:E777">
    <cfRule type="cellIs" dxfId="4407" priority="31" operator="greaterThan">
      <formula>1.525</formula>
    </cfRule>
    <cfRule type="cellIs" dxfId="4406" priority="32" operator="between">
      <formula>0.001</formula>
      <formula>1.5235</formula>
    </cfRule>
  </conditionalFormatting>
  <conditionalFormatting sqref="B778:E778">
    <cfRule type="cellIs" dxfId="4405" priority="29" operator="greaterThan">
      <formula>1.525</formula>
    </cfRule>
    <cfRule type="cellIs" dxfId="4404" priority="30" operator="between">
      <formula>0.001</formula>
      <formula>1.5235</formula>
    </cfRule>
  </conditionalFormatting>
  <conditionalFormatting sqref="B779:E779">
    <cfRule type="cellIs" dxfId="4403" priority="27" operator="greaterThan">
      <formula>1.525</formula>
    </cfRule>
    <cfRule type="cellIs" dxfId="4402" priority="28" operator="between">
      <formula>0.001</formula>
      <formula>1.5235</formula>
    </cfRule>
  </conditionalFormatting>
  <conditionalFormatting sqref="B780:E780">
    <cfRule type="cellIs" dxfId="4401" priority="25" operator="greaterThan">
      <formula>1.525</formula>
    </cfRule>
    <cfRule type="cellIs" dxfId="4400" priority="26" operator="between">
      <formula>0.001</formula>
      <formula>1.5235</formula>
    </cfRule>
  </conditionalFormatting>
  <conditionalFormatting sqref="B781:E781">
    <cfRule type="cellIs" dxfId="4399" priority="23" operator="greaterThan">
      <formula>1.525</formula>
    </cfRule>
    <cfRule type="cellIs" dxfId="4398" priority="24" operator="between">
      <formula>0.001</formula>
      <formula>1.5235</formula>
    </cfRule>
  </conditionalFormatting>
  <conditionalFormatting sqref="B785:E785">
    <cfRule type="cellIs" dxfId="4397" priority="17" operator="greaterThan">
      <formula>1.525</formula>
    </cfRule>
    <cfRule type="cellIs" dxfId="4396" priority="18" operator="between">
      <formula>0.001</formula>
      <formula>1.5235</formula>
    </cfRule>
  </conditionalFormatting>
  <conditionalFormatting sqref="B782:E784">
    <cfRule type="cellIs" dxfId="4395" priority="15" operator="greaterThan">
      <formula>1.525</formula>
    </cfRule>
    <cfRule type="cellIs" dxfId="4394" priority="16" operator="between">
      <formula>0.001</formula>
      <formula>1.5235</formula>
    </cfRule>
  </conditionalFormatting>
  <conditionalFormatting sqref="B786:E786">
    <cfRule type="cellIs" dxfId="4393" priority="13" operator="greaterThan">
      <formula>1.525</formula>
    </cfRule>
    <cfRule type="cellIs" dxfId="4392" priority="14" operator="between">
      <formula>0.001</formula>
      <formula>1.5235</formula>
    </cfRule>
  </conditionalFormatting>
  <conditionalFormatting sqref="B787:E787">
    <cfRule type="cellIs" dxfId="4391" priority="11" operator="greaterThan">
      <formula>1.525</formula>
    </cfRule>
    <cfRule type="cellIs" dxfId="4390" priority="12" operator="between">
      <formula>0.001</formula>
      <formula>1.5235</formula>
    </cfRule>
  </conditionalFormatting>
  <conditionalFormatting sqref="B788:E788">
    <cfRule type="cellIs" dxfId="4389" priority="7" operator="greaterThan">
      <formula>1.525</formula>
    </cfRule>
    <cfRule type="cellIs" dxfId="4388" priority="8" operator="between">
      <formula>0.001</formula>
      <formula>1.5235</formula>
    </cfRule>
  </conditionalFormatting>
  <conditionalFormatting sqref="B789:E789">
    <cfRule type="cellIs" dxfId="4387" priority="5" operator="greaterThan">
      <formula>1.525</formula>
    </cfRule>
    <cfRule type="cellIs" dxfId="4386" priority="6" operator="between">
      <formula>0.001</formula>
      <formula>1.5235</formula>
    </cfRule>
  </conditionalFormatting>
  <conditionalFormatting sqref="B790:E792">
    <cfRule type="cellIs" dxfId="4385" priority="3" operator="greaterThan">
      <formula>1.525</formula>
    </cfRule>
    <cfRule type="cellIs" dxfId="4384" priority="4" operator="between">
      <formula>0.001</formula>
      <formula>1.5235</formula>
    </cfRule>
  </conditionalFormatting>
  <conditionalFormatting sqref="B793:E794">
    <cfRule type="cellIs" dxfId="4383" priority="1" operator="greaterThan">
      <formula>1.525</formula>
    </cfRule>
    <cfRule type="cellIs" dxfId="4382" priority="2" operator="between">
      <formula>0.001</formula>
      <formula>1.5235</formula>
    </cfRule>
  </conditionalFormatting>
  <pageMargins left="0.75" right="0.75" top="1" bottom="1" header="0.5" footer="0.5"/>
  <pageSetup paperSize="9" orientation="portrait" r:id="rId9"/>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8"/>
  <sheetViews>
    <sheetView zoomScaleNormal="100" workbookViewId="0">
      <pane xSplit="1" ySplit="10" topLeftCell="B344" activePane="bottomRight" state="frozen"/>
      <selection pane="topRight" activeCell="B1" sqref="B1"/>
      <selection pane="bottomLeft" activeCell="A11" sqref="A11"/>
      <selection pane="bottomRight" activeCell="D373" sqref="D373"/>
    </sheetView>
  </sheetViews>
  <sheetFormatPr defaultColWidth="9.140625" defaultRowHeight="12.75" x14ac:dyDescent="0.2"/>
  <cols>
    <col min="1" max="1" width="16.85546875" style="2" customWidth="1"/>
    <col min="2" max="2" width="9.5703125" style="1" customWidth="1"/>
    <col min="3" max="3" width="8.28515625" style="1" customWidth="1"/>
    <col min="4" max="4" width="8.140625" style="1" customWidth="1"/>
    <col min="5" max="5" width="8.85546875" style="1" customWidth="1"/>
    <col min="6" max="6" width="8" style="1" customWidth="1"/>
    <col min="7" max="7" width="13.28515625" style="1" bestFit="1" customWidth="1"/>
    <col min="8" max="8" width="17" style="2" customWidth="1"/>
    <col min="9" max="10" width="9.5703125" style="1" customWidth="1"/>
    <col min="11" max="11" width="16.42578125" style="2" customWidth="1"/>
    <col min="12" max="12" width="13.42578125" style="2" customWidth="1"/>
    <col min="13" max="17" width="9.140625" style="2"/>
    <col min="18" max="18" width="12.85546875" style="2" customWidth="1"/>
    <col min="19" max="19" width="15.85546875" style="2" customWidth="1"/>
    <col min="20" max="16384" width="9.140625" style="2"/>
  </cols>
  <sheetData>
    <row r="1" spans="1:19" x14ac:dyDescent="0.2">
      <c r="A1" s="1"/>
      <c r="B1" s="12"/>
      <c r="C1" s="12"/>
      <c r="D1" s="12"/>
      <c r="E1" s="12"/>
      <c r="F1" s="12"/>
      <c r="G1" s="12"/>
      <c r="I1" s="12"/>
      <c r="J1" s="12"/>
      <c r="L1" s="1166" t="s">
        <v>82</v>
      </c>
      <c r="M1" s="3" t="s">
        <v>8</v>
      </c>
      <c r="N1" s="3" t="s">
        <v>15</v>
      </c>
      <c r="O1" s="3" t="s">
        <v>16</v>
      </c>
      <c r="P1" s="3" t="s">
        <v>17</v>
      </c>
      <c r="Q1" s="3" t="s">
        <v>18</v>
      </c>
      <c r="R1" s="34" t="s">
        <v>68</v>
      </c>
      <c r="S1" s="38" t="s">
        <v>65</v>
      </c>
    </row>
    <row r="2" spans="1:19" ht="18.75" thickBot="1" x14ac:dyDescent="0.3">
      <c r="A2" s="1164" t="s">
        <v>57</v>
      </c>
      <c r="B2" s="1164"/>
      <c r="C2" s="1164"/>
      <c r="D2" s="1164"/>
      <c r="E2" s="1164"/>
      <c r="F2" s="1164"/>
      <c r="G2" s="1164"/>
      <c r="H2" s="1169" t="s">
        <v>148</v>
      </c>
      <c r="I2" s="1169"/>
      <c r="J2" s="1169"/>
      <c r="K2" s="1170"/>
      <c r="L2" s="1167"/>
      <c r="M2" s="17" t="s">
        <v>11</v>
      </c>
      <c r="N2" s="17" t="s">
        <v>11</v>
      </c>
      <c r="O2" s="17" t="s">
        <v>11</v>
      </c>
      <c r="P2" s="17" t="s">
        <v>11</v>
      </c>
      <c r="Q2" s="17" t="s">
        <v>11</v>
      </c>
      <c r="R2" s="35" t="s">
        <v>11</v>
      </c>
      <c r="S2" s="76"/>
    </row>
    <row r="3" spans="1:19" ht="12.75" customHeight="1" x14ac:dyDescent="0.2">
      <c r="A3" s="363" t="s">
        <v>1</v>
      </c>
      <c r="B3" s="364" t="s">
        <v>8</v>
      </c>
      <c r="C3" s="364" t="s">
        <v>15</v>
      </c>
      <c r="D3" s="364" t="s">
        <v>16</v>
      </c>
      <c r="E3" s="364" t="s">
        <v>17</v>
      </c>
      <c r="F3" s="364" t="s">
        <v>18</v>
      </c>
      <c r="G3" s="10" t="s">
        <v>58</v>
      </c>
      <c r="H3" s="1168" t="s">
        <v>141</v>
      </c>
      <c r="I3" s="4" t="s">
        <v>106</v>
      </c>
      <c r="J3" s="4" t="s">
        <v>72</v>
      </c>
      <c r="L3" s="80" t="s">
        <v>81</v>
      </c>
      <c r="M3" s="78">
        <f t="shared" ref="M3:R3" si="0">AVERAGEIF($H11:$H855,"К-2.1",B11:B858)</f>
        <v>77.227234042553192</v>
      </c>
      <c r="N3" s="78">
        <f t="shared" si="0"/>
        <v>0.19893617021276599</v>
      </c>
      <c r="O3" s="78">
        <f t="shared" si="0"/>
        <v>1.9387234042553192</v>
      </c>
      <c r="P3" s="78">
        <f t="shared" si="0"/>
        <v>20.336170212765957</v>
      </c>
      <c r="Q3" s="78">
        <f t="shared" si="0"/>
        <v>0.30170212765957444</v>
      </c>
      <c r="R3" s="78">
        <f t="shared" si="0"/>
        <v>2.1376595744680849</v>
      </c>
      <c r="S3" s="78">
        <f>AVERAGEIF($H11:$H855,"К-2.1",K11:K858)</f>
        <v>88.659476774411914</v>
      </c>
    </row>
    <row r="4" spans="1:19" ht="12.75" customHeight="1" x14ac:dyDescent="0.2">
      <c r="A4" s="365"/>
      <c r="B4" s="329" t="s">
        <v>11</v>
      </c>
      <c r="C4" s="329" t="s">
        <v>11</v>
      </c>
      <c r="D4" s="329" t="s">
        <v>11</v>
      </c>
      <c r="E4" s="329" t="s">
        <v>11</v>
      </c>
      <c r="F4" s="329" t="s">
        <v>11</v>
      </c>
      <c r="G4" s="22" t="s">
        <v>11</v>
      </c>
      <c r="H4" s="1168"/>
      <c r="I4" s="17" t="s">
        <v>11</v>
      </c>
      <c r="J4" s="17" t="s">
        <v>11</v>
      </c>
      <c r="K4" s="77" t="s">
        <v>65</v>
      </c>
      <c r="L4" s="80" t="s">
        <v>75</v>
      </c>
      <c r="M4" s="78">
        <f t="shared" ref="M4:R4" si="1">AVERAGEIF($H11:$H856,"К-2.2",B11:B859)</f>
        <v>77.453958333333347</v>
      </c>
      <c r="N4" s="78">
        <f t="shared" si="1"/>
        <v>0.19041666666666668</v>
      </c>
      <c r="O4" s="78">
        <f t="shared" si="1"/>
        <v>1.9164583333333329</v>
      </c>
      <c r="P4" s="78">
        <f t="shared" si="1"/>
        <v>20.146250000000002</v>
      </c>
      <c r="Q4" s="78">
        <f t="shared" si="1"/>
        <v>0.29291666666666666</v>
      </c>
      <c r="R4" s="78">
        <f t="shared" si="1"/>
        <v>2.1068750000000001</v>
      </c>
      <c r="S4" s="78">
        <f>AVERAGEIF($H11:$H856,"К-2.2",K11:K859)</f>
        <v>88.727641646446784</v>
      </c>
    </row>
    <row r="5" spans="1:19" x14ac:dyDescent="0.2">
      <c r="A5" s="365" t="s">
        <v>12</v>
      </c>
      <c r="B5" s="331" t="s">
        <v>26</v>
      </c>
      <c r="C5" s="331" t="s">
        <v>26</v>
      </c>
      <c r="D5" s="331" t="s">
        <v>26</v>
      </c>
      <c r="E5" s="331" t="s">
        <v>83</v>
      </c>
      <c r="F5" s="331" t="s">
        <v>26</v>
      </c>
      <c r="G5" s="18" t="s">
        <v>33</v>
      </c>
      <c r="H5" s="1168"/>
      <c r="I5" s="19" t="s">
        <v>26</v>
      </c>
      <c r="J5" s="19" t="s">
        <v>26</v>
      </c>
      <c r="K5" s="69"/>
      <c r="L5" s="80" t="s">
        <v>76</v>
      </c>
      <c r="M5" s="78">
        <f t="shared" ref="M5:R5" si="2">AVERAGEIF($H11:$H857,"К-2.3",B11:B860)</f>
        <v>77.02583333333331</v>
      </c>
      <c r="N5" s="78">
        <f t="shared" si="2"/>
        <v>0.20750000000000005</v>
      </c>
      <c r="O5" s="78">
        <f t="shared" si="2"/>
        <v>2.074791666666667</v>
      </c>
      <c r="P5" s="78">
        <f t="shared" si="2"/>
        <v>20.385208333333335</v>
      </c>
      <c r="Q5" s="78">
        <f t="shared" si="2"/>
        <v>0.30666666666666664</v>
      </c>
      <c r="R5" s="78">
        <f t="shared" si="2"/>
        <v>2.2822916666666671</v>
      </c>
      <c r="S5" s="78">
        <f>AVERAGEIF($H11:$H857,"К-2.3",K11:K860)</f>
        <v>88.067427933682993</v>
      </c>
    </row>
    <row r="6" spans="1:19" x14ac:dyDescent="0.2">
      <c r="A6" s="366" t="s">
        <v>140</v>
      </c>
      <c r="B6" s="367">
        <v>74.539021739130391</v>
      </c>
      <c r="C6" s="367">
        <v>0.34304347826086973</v>
      </c>
      <c r="D6" s="367">
        <v>2.1320652173913044</v>
      </c>
      <c r="E6" s="367">
        <v>21.699127906976745</v>
      </c>
      <c r="F6" s="367">
        <v>0.31652173913043485</v>
      </c>
      <c r="G6" s="71">
        <v>2.4709467455621308</v>
      </c>
      <c r="H6" s="14" t="s">
        <v>74</v>
      </c>
      <c r="I6" s="70"/>
      <c r="J6" s="70"/>
      <c r="K6" s="69"/>
      <c r="L6" s="80" t="s">
        <v>77</v>
      </c>
      <c r="M6" s="78">
        <f t="shared" ref="M6:R6" si="3">AVERAGEIF($H11:$H858,"К-2.4",B11:B861)</f>
        <v>77.457872340425538</v>
      </c>
      <c r="N6" s="78">
        <f t="shared" si="3"/>
        <v>0.19595744680851063</v>
      </c>
      <c r="O6" s="78">
        <f t="shared" si="3"/>
        <v>1.9270212765957446</v>
      </c>
      <c r="P6" s="78">
        <f t="shared" si="3"/>
        <v>20.122765957446809</v>
      </c>
      <c r="Q6" s="78">
        <f t="shared" si="3"/>
        <v>0.29425531914893616</v>
      </c>
      <c r="R6" s="78">
        <f t="shared" si="3"/>
        <v>2.1229787234042545</v>
      </c>
      <c r="S6" s="78">
        <f>AVERAGEIF($H11:$H858,"К-2.4",K11:K861)</f>
        <v>88.653516813937813</v>
      </c>
    </row>
    <row r="7" spans="1:19" x14ac:dyDescent="0.2">
      <c r="A7" s="366" t="s">
        <v>142</v>
      </c>
      <c r="B7" s="368">
        <v>74.84</v>
      </c>
      <c r="C7" s="368">
        <v>0.49</v>
      </c>
      <c r="D7" s="368">
        <v>1.9</v>
      </c>
      <c r="E7" s="368">
        <v>22</v>
      </c>
      <c r="F7" s="368">
        <v>0.5</v>
      </c>
      <c r="G7" s="226">
        <v>2.39</v>
      </c>
      <c r="I7" s="70"/>
      <c r="J7" s="70"/>
      <c r="L7" s="80" t="s">
        <v>78</v>
      </c>
      <c r="M7" s="78">
        <f t="shared" ref="M7:R7" si="4">AVERAGEIF($H11:$H859,"К-2.5",B11:B862)</f>
        <v>77.430599999999998</v>
      </c>
      <c r="N7" s="78">
        <f t="shared" si="4"/>
        <v>0.2034</v>
      </c>
      <c r="O7" s="78">
        <f t="shared" si="4"/>
        <v>2.0369999999999999</v>
      </c>
      <c r="P7" s="78">
        <f t="shared" si="4"/>
        <v>20.036999999999999</v>
      </c>
      <c r="Q7" s="78">
        <f t="shared" si="4"/>
        <v>0.31200000000000006</v>
      </c>
      <c r="R7" s="78">
        <f t="shared" si="4"/>
        <v>2.2403999999999997</v>
      </c>
      <c r="S7" s="78">
        <f>AVERAGEIF($H11:$H859,"К-2.5",K11:K862)</f>
        <v>88.045222319443923</v>
      </c>
    </row>
    <row r="8" spans="1:19" x14ac:dyDescent="0.2">
      <c r="A8" s="366" t="s">
        <v>143</v>
      </c>
      <c r="B8" s="367">
        <v>76.371691842900319</v>
      </c>
      <c r="C8" s="367">
        <v>0.49</v>
      </c>
      <c r="D8" s="367">
        <v>1.9</v>
      </c>
      <c r="E8" s="367">
        <v>22</v>
      </c>
      <c r="F8" s="367">
        <v>0.5</v>
      </c>
      <c r="G8" s="233">
        <v>2.39</v>
      </c>
      <c r="I8" s="232"/>
      <c r="J8" s="232"/>
      <c r="L8" s="80" t="s">
        <v>79</v>
      </c>
      <c r="M8" s="78">
        <f t="shared" ref="M8:R8" si="5">AVERAGEIF($H11:$H860,"К-2.6",B11:B863)</f>
        <v>77.815399999999997</v>
      </c>
      <c r="N8" s="78">
        <f t="shared" si="5"/>
        <v>0.20220000000000002</v>
      </c>
      <c r="O8" s="78">
        <f t="shared" si="5"/>
        <v>1.9665999999999997</v>
      </c>
      <c r="P8" s="78">
        <f t="shared" si="5"/>
        <v>19.719000000000005</v>
      </c>
      <c r="Q8" s="78">
        <f t="shared" si="5"/>
        <v>0.31640000000000001</v>
      </c>
      <c r="R8" s="78">
        <f t="shared" si="5"/>
        <v>2.1688000000000001</v>
      </c>
      <c r="S8" s="78">
        <f>AVERAGEIF($H11:$H860,"К-2.6",K11:K863)</f>
        <v>88.048147055566005</v>
      </c>
    </row>
    <row r="9" spans="1:19" ht="14.25" customHeight="1" x14ac:dyDescent="0.2">
      <c r="A9" s="366" t="s">
        <v>147</v>
      </c>
      <c r="B9" s="367">
        <v>77.728284023668621</v>
      </c>
      <c r="C9" s="367">
        <v>0.49</v>
      </c>
      <c r="D9" s="367">
        <v>1.9</v>
      </c>
      <c r="E9" s="367">
        <v>22</v>
      </c>
      <c r="F9" s="367">
        <v>0.5</v>
      </c>
      <c r="G9" s="233">
        <v>2.39</v>
      </c>
      <c r="I9" s="70"/>
      <c r="J9" s="70"/>
      <c r="L9" s="80" t="s">
        <v>80</v>
      </c>
      <c r="M9" s="79">
        <f t="shared" ref="M9:R9" si="6">AVERAGEIF($H11:$H861,"К-2.7",B11:B864)</f>
        <v>77.344897959183669</v>
      </c>
      <c r="N9" s="79">
        <f t="shared" si="6"/>
        <v>0.20285714285714296</v>
      </c>
      <c r="O9" s="79">
        <f t="shared" si="6"/>
        <v>2.0326530612244902</v>
      </c>
      <c r="P9" s="79">
        <f t="shared" si="6"/>
        <v>20.10612244897959</v>
      </c>
      <c r="Q9" s="79">
        <f t="shared" si="6"/>
        <v>0.31326530612244896</v>
      </c>
      <c r="R9" s="79">
        <f t="shared" si="6"/>
        <v>2.235510204081633</v>
      </c>
      <c r="S9" s="79">
        <f>AVERAGEIF($H11:$H861,"К-2.7",K11:K864)</f>
        <v>88.1063086088554</v>
      </c>
    </row>
    <row r="10" spans="1:19" x14ac:dyDescent="0.2">
      <c r="A10" s="369" t="s">
        <v>66</v>
      </c>
      <c r="B10" s="341">
        <f t="shared" ref="B10:G10" si="7">AVERAGE(B11:B423)</f>
        <v>77.416970588235259</v>
      </c>
      <c r="C10" s="341">
        <f t="shared" si="7"/>
        <v>0.19985294117647068</v>
      </c>
      <c r="D10" s="341">
        <f t="shared" si="7"/>
        <v>1.9881764705882363</v>
      </c>
      <c r="E10" s="341">
        <f t="shared" si="7"/>
        <v>20.094735294117644</v>
      </c>
      <c r="F10" s="341">
        <f t="shared" si="7"/>
        <v>0.30614705882352927</v>
      </c>
      <c r="G10" s="254">
        <f t="shared" si="7"/>
        <v>2.1880294117647039</v>
      </c>
      <c r="I10" s="24" t="e">
        <f>AVERAGE(I11:I423)</f>
        <v>#DIV/0!</v>
      </c>
      <c r="J10" s="24" t="e">
        <f>AVERAGE(J11:J423)</f>
        <v>#DIV/0!</v>
      </c>
      <c r="K10" s="254">
        <f>AVERAGE(K11:K423)</f>
        <v>88.29061771188988</v>
      </c>
    </row>
    <row r="11" spans="1:19" x14ac:dyDescent="0.2">
      <c r="A11" s="255">
        <v>44562.333333333336</v>
      </c>
      <c r="B11" s="256">
        <v>78.5</v>
      </c>
      <c r="C11" s="256">
        <v>0.2</v>
      </c>
      <c r="D11" s="256">
        <v>2.09</v>
      </c>
      <c r="E11" s="256">
        <v>18.809999999999999</v>
      </c>
      <c r="F11" s="256">
        <v>0.37</v>
      </c>
      <c r="G11" s="256">
        <f t="shared" ref="G11" si="8">IF(SUM(C11:D11)&gt;0,SUM(C11:D11),"")</f>
        <v>2.29</v>
      </c>
      <c r="H11" s="257" t="s">
        <v>79</v>
      </c>
      <c r="I11" s="256"/>
      <c r="J11" s="256"/>
      <c r="K11" s="256">
        <f t="shared" ref="K11:K20" si="9">IF(SUM(B11,C11,D11,E11,F11)&gt;0,100*(E11*120.2/152.2)/((E11*120.2/152.2)+(D11*120.2/136.2)+C11+(F11*120.2/270)),"")</f>
        <v>87.053766267486822</v>
      </c>
    </row>
    <row r="12" spans="1:19" ht="13.5" thickBot="1" x14ac:dyDescent="0.25">
      <c r="A12" s="258">
        <v>44563.333333333336</v>
      </c>
      <c r="B12" s="259">
        <v>75.92</v>
      </c>
      <c r="C12" s="259">
        <v>0.22</v>
      </c>
      <c r="D12" s="259">
        <v>2.23</v>
      </c>
      <c r="E12" s="259">
        <v>21.25</v>
      </c>
      <c r="F12" s="259">
        <v>0.38</v>
      </c>
      <c r="G12" s="259">
        <f t="shared" ref="G12:G76" si="10">IF(SUM(C12:D12)&gt;0,SUM(C12:D12),"")</f>
        <v>2.4500000000000002</v>
      </c>
      <c r="H12" s="260" t="s">
        <v>80</v>
      </c>
      <c r="I12" s="259"/>
      <c r="J12" s="259"/>
      <c r="K12" s="259">
        <f t="shared" si="9"/>
        <v>87.684028621704698</v>
      </c>
    </row>
    <row r="13" spans="1:19" x14ac:dyDescent="0.2">
      <c r="A13" s="261">
        <v>44564.333333333336</v>
      </c>
      <c r="B13" s="262">
        <v>75.8</v>
      </c>
      <c r="C13" s="262">
        <v>0.2</v>
      </c>
      <c r="D13" s="262">
        <v>2.06</v>
      </c>
      <c r="E13" s="262">
        <v>21.59</v>
      </c>
      <c r="F13" s="262">
        <v>0.35</v>
      </c>
      <c r="G13" s="262">
        <f t="shared" si="10"/>
        <v>2.2600000000000002</v>
      </c>
      <c r="H13" s="263" t="s">
        <v>81</v>
      </c>
      <c r="I13" s="262"/>
      <c r="J13" s="262"/>
      <c r="K13" s="262">
        <f t="shared" si="9"/>
        <v>88.692477517189189</v>
      </c>
    </row>
    <row r="14" spans="1:19" x14ac:dyDescent="0.2">
      <c r="A14" s="255">
        <v>44565.333333333336</v>
      </c>
      <c r="B14" s="256">
        <v>79.790000000000006</v>
      </c>
      <c r="C14" s="256">
        <v>0.21</v>
      </c>
      <c r="D14" s="256">
        <v>1.96</v>
      </c>
      <c r="E14" s="256">
        <v>17.66</v>
      </c>
      <c r="F14" s="256">
        <v>0.38</v>
      </c>
      <c r="G14" s="256">
        <f t="shared" si="10"/>
        <v>2.17</v>
      </c>
      <c r="H14" s="257" t="s">
        <v>75</v>
      </c>
      <c r="I14" s="256"/>
      <c r="J14" s="256"/>
      <c r="K14" s="256">
        <f t="shared" si="9"/>
        <v>86.865144763984134</v>
      </c>
    </row>
    <row r="15" spans="1:19" x14ac:dyDescent="0.2">
      <c r="A15" s="255">
        <v>44566.333333333336</v>
      </c>
      <c r="B15" s="256">
        <v>79.67</v>
      </c>
      <c r="C15" s="256">
        <v>0.15</v>
      </c>
      <c r="D15" s="256">
        <v>1.79</v>
      </c>
      <c r="E15" s="256">
        <v>18.100000000000001</v>
      </c>
      <c r="F15" s="256">
        <v>0.28999999999999998</v>
      </c>
      <c r="G15" s="256">
        <f t="shared" si="10"/>
        <v>1.94</v>
      </c>
      <c r="H15" s="257" t="s">
        <v>76</v>
      </c>
      <c r="I15" s="256"/>
      <c r="J15" s="256"/>
      <c r="K15" s="256">
        <f t="shared" si="9"/>
        <v>88.492604902674302</v>
      </c>
    </row>
    <row r="16" spans="1:19" x14ac:dyDescent="0.2">
      <c r="A16" s="255">
        <v>44567.333333333336</v>
      </c>
      <c r="B16" s="256">
        <v>79.53</v>
      </c>
      <c r="C16" s="256">
        <v>0.17</v>
      </c>
      <c r="D16" s="256">
        <v>2.13</v>
      </c>
      <c r="E16" s="256">
        <v>17.77</v>
      </c>
      <c r="F16" s="256">
        <v>0.4</v>
      </c>
      <c r="G16" s="256">
        <f t="shared" si="10"/>
        <v>2.2999999999999998</v>
      </c>
      <c r="H16" s="257" t="s">
        <v>77</v>
      </c>
      <c r="I16" s="256"/>
      <c r="J16" s="256"/>
      <c r="K16" s="256">
        <f t="shared" si="9"/>
        <v>86.300008851750022</v>
      </c>
    </row>
    <row r="17" spans="1:11" x14ac:dyDescent="0.2">
      <c r="A17" s="255">
        <v>44568.333333333336</v>
      </c>
      <c r="B17" s="256">
        <v>75.37</v>
      </c>
      <c r="C17" s="256">
        <v>0.23</v>
      </c>
      <c r="D17" s="256">
        <v>2.39</v>
      </c>
      <c r="E17" s="256">
        <v>21.62</v>
      </c>
      <c r="F17" s="256">
        <v>0.39</v>
      </c>
      <c r="G17" s="256">
        <f t="shared" si="10"/>
        <v>2.62</v>
      </c>
      <c r="H17" s="257" t="s">
        <v>78</v>
      </c>
      <c r="I17" s="256"/>
      <c r="J17" s="256"/>
      <c r="K17" s="256">
        <f t="shared" si="9"/>
        <v>87.170954262637025</v>
      </c>
    </row>
    <row r="18" spans="1:11" x14ac:dyDescent="0.2">
      <c r="A18" s="255">
        <v>44569.333333333336</v>
      </c>
      <c r="B18" s="256">
        <v>79.48</v>
      </c>
      <c r="C18" s="256">
        <v>0.13</v>
      </c>
      <c r="D18" s="256">
        <v>1.69</v>
      </c>
      <c r="E18" s="256">
        <v>18.39</v>
      </c>
      <c r="F18" s="256">
        <v>0.32</v>
      </c>
      <c r="G18" s="256">
        <f t="shared" si="10"/>
        <v>1.8199999999999998</v>
      </c>
      <c r="H18" s="257" t="s">
        <v>79</v>
      </c>
      <c r="I18" s="256"/>
      <c r="J18" s="256"/>
      <c r="K18" s="256">
        <f t="shared" si="9"/>
        <v>89.170010164934169</v>
      </c>
    </row>
    <row r="19" spans="1:11" ht="13.5" thickBot="1" x14ac:dyDescent="0.25">
      <c r="A19" s="258">
        <v>44570.333333333336</v>
      </c>
      <c r="B19" s="259">
        <v>81.56</v>
      </c>
      <c r="C19" s="259">
        <v>0.12</v>
      </c>
      <c r="D19" s="259">
        <v>1.77</v>
      </c>
      <c r="E19" s="259">
        <v>16.2</v>
      </c>
      <c r="F19" s="259">
        <v>0.35</v>
      </c>
      <c r="G19" s="259">
        <f t="shared" si="10"/>
        <v>1.8900000000000001</v>
      </c>
      <c r="H19" s="260" t="s">
        <v>80</v>
      </c>
      <c r="I19" s="259"/>
      <c r="J19" s="259"/>
      <c r="K19" s="259">
        <f t="shared" si="9"/>
        <v>87.439138062263453</v>
      </c>
    </row>
    <row r="20" spans="1:11" x14ac:dyDescent="0.2">
      <c r="A20" s="261">
        <v>44571.333333333336</v>
      </c>
      <c r="B20" s="262">
        <v>78.59</v>
      </c>
      <c r="C20" s="262">
        <v>0.17</v>
      </c>
      <c r="D20" s="262">
        <v>1.86</v>
      </c>
      <c r="E20" s="262">
        <v>19.07</v>
      </c>
      <c r="F20" s="262">
        <v>0.31</v>
      </c>
      <c r="G20" s="262">
        <f t="shared" si="10"/>
        <v>2.0300000000000002</v>
      </c>
      <c r="H20" s="263" t="s">
        <v>81</v>
      </c>
      <c r="I20" s="262"/>
      <c r="J20" s="262"/>
      <c r="K20" s="262">
        <f t="shared" si="9"/>
        <v>88.539093677509712</v>
      </c>
    </row>
    <row r="21" spans="1:11" x14ac:dyDescent="0.2">
      <c r="A21" s="255">
        <v>44572.333333333336</v>
      </c>
      <c r="B21" s="256">
        <v>78.09</v>
      </c>
      <c r="C21" s="256">
        <v>0.17</v>
      </c>
      <c r="D21" s="256">
        <v>1.86</v>
      </c>
      <c r="E21" s="256">
        <v>19.559999999999999</v>
      </c>
      <c r="F21" s="256">
        <v>0.32</v>
      </c>
      <c r="G21" s="256">
        <f t="shared" si="10"/>
        <v>2.0300000000000002</v>
      </c>
      <c r="H21" s="257" t="s">
        <v>75</v>
      </c>
      <c r="I21" s="256"/>
      <c r="J21" s="256"/>
      <c r="K21" s="256">
        <f>IF(SUM(B21,C21,D21,E21,F21)&gt;0,100*(E21*120.2/152.2)/((E21*120.2/152.2)+(D21*120.2/136.2)+C21+(F21*120.2/270)),"")</f>
        <v>88.771312621339121</v>
      </c>
    </row>
    <row r="22" spans="1:11" x14ac:dyDescent="0.2">
      <c r="A22" s="255">
        <v>44573.333333333336</v>
      </c>
      <c r="B22" s="256">
        <v>76.44</v>
      </c>
      <c r="C22" s="256">
        <v>0.19</v>
      </c>
      <c r="D22" s="256">
        <v>2.09</v>
      </c>
      <c r="E22" s="256">
        <v>20.93</v>
      </c>
      <c r="F22" s="256">
        <v>0.35</v>
      </c>
      <c r="G22" s="256">
        <f t="shared" si="10"/>
        <v>2.2799999999999998</v>
      </c>
      <c r="H22" s="257" t="s">
        <v>76</v>
      </c>
      <c r="I22" s="256"/>
      <c r="J22" s="256"/>
      <c r="K22" s="256">
        <f t="shared" ref="K22:K86" si="11">IF(SUM(B22,C22,D22,E22,F22)&gt;0,100*(E22*120.2/152.2)/((E22*120.2/152.2)+(D22*120.2/136.2)+C22+(F22*120.2/270)),"")</f>
        <v>88.299569019856818</v>
      </c>
    </row>
    <row r="23" spans="1:11" x14ac:dyDescent="0.2">
      <c r="A23" s="255">
        <v>44574.333333333336</v>
      </c>
      <c r="B23" s="256">
        <v>76.58</v>
      </c>
      <c r="C23" s="256">
        <v>0.18</v>
      </c>
      <c r="D23" s="256">
        <v>1.95</v>
      </c>
      <c r="E23" s="256">
        <v>20.95</v>
      </c>
      <c r="F23" s="256">
        <v>0.34</v>
      </c>
      <c r="G23" s="256">
        <f t="shared" si="10"/>
        <v>2.13</v>
      </c>
      <c r="H23" s="257" t="s">
        <v>77</v>
      </c>
      <c r="I23" s="256"/>
      <c r="J23" s="256"/>
      <c r="K23" s="256">
        <f t="shared" si="11"/>
        <v>88.964744010027786</v>
      </c>
    </row>
    <row r="24" spans="1:11" ht="12.75" customHeight="1" x14ac:dyDescent="0.2">
      <c r="A24" s="255">
        <v>44575.333333333336</v>
      </c>
      <c r="B24" s="256">
        <v>78.180000000000007</v>
      </c>
      <c r="C24" s="256">
        <v>0.15</v>
      </c>
      <c r="D24" s="256">
        <v>1.96</v>
      </c>
      <c r="E24" s="256">
        <v>19.37</v>
      </c>
      <c r="F24" s="256">
        <v>0.34</v>
      </c>
      <c r="G24" s="256">
        <f t="shared" si="10"/>
        <v>2.11</v>
      </c>
      <c r="H24" s="257" t="s">
        <v>78</v>
      </c>
      <c r="I24" s="256"/>
      <c r="J24" s="256"/>
      <c r="K24" s="256">
        <f t="shared" si="11"/>
        <v>88.27882227490187</v>
      </c>
    </row>
    <row r="25" spans="1:11" x14ac:dyDescent="0.2">
      <c r="A25" s="255">
        <v>44576.333333333336</v>
      </c>
      <c r="B25" s="256">
        <v>75.89</v>
      </c>
      <c r="C25" s="256">
        <v>0.18</v>
      </c>
      <c r="D25" s="256">
        <v>2.0699999999999998</v>
      </c>
      <c r="E25" s="256">
        <v>21.54</v>
      </c>
      <c r="F25" s="256">
        <v>0.32</v>
      </c>
      <c r="G25" s="256">
        <f t="shared" si="10"/>
        <v>2.25</v>
      </c>
      <c r="H25" s="257" t="s">
        <v>79</v>
      </c>
      <c r="I25" s="256"/>
      <c r="J25" s="256"/>
      <c r="K25" s="256">
        <f t="shared" si="11"/>
        <v>88.782722871725454</v>
      </c>
    </row>
    <row r="26" spans="1:11" ht="13.5" thickBot="1" x14ac:dyDescent="0.25">
      <c r="A26" s="258">
        <v>44577.333333333336</v>
      </c>
      <c r="B26" s="259">
        <v>77.260000000000005</v>
      </c>
      <c r="C26" s="259">
        <v>0.2</v>
      </c>
      <c r="D26" s="259">
        <v>2.23</v>
      </c>
      <c r="E26" s="259">
        <v>19.97</v>
      </c>
      <c r="F26" s="259">
        <v>0.34</v>
      </c>
      <c r="G26" s="259">
        <f t="shared" si="10"/>
        <v>2.4300000000000002</v>
      </c>
      <c r="H26" s="260" t="s">
        <v>80</v>
      </c>
      <c r="I26" s="259"/>
      <c r="J26" s="259"/>
      <c r="K26" s="259">
        <f t="shared" si="11"/>
        <v>87.179080564308109</v>
      </c>
    </row>
    <row r="27" spans="1:11" x14ac:dyDescent="0.2">
      <c r="A27" s="261">
        <v>44578.333333333336</v>
      </c>
      <c r="B27" s="262">
        <v>76.319999999999993</v>
      </c>
      <c r="C27" s="262">
        <v>0.17</v>
      </c>
      <c r="D27" s="262">
        <v>1.95</v>
      </c>
      <c r="E27" s="262">
        <v>21.28</v>
      </c>
      <c r="F27" s="262">
        <v>0.28000000000000003</v>
      </c>
      <c r="G27" s="262">
        <f t="shared" si="10"/>
        <v>2.12</v>
      </c>
      <c r="H27" s="263" t="s">
        <v>81</v>
      </c>
      <c r="I27" s="262"/>
      <c r="J27" s="262"/>
      <c r="K27" s="262">
        <f t="shared" si="11"/>
        <v>89.291072325510029</v>
      </c>
    </row>
    <row r="28" spans="1:11" x14ac:dyDescent="0.2">
      <c r="A28" s="255">
        <v>44579.333333333336</v>
      </c>
      <c r="B28" s="256">
        <v>76.48</v>
      </c>
      <c r="C28" s="256">
        <v>0.18</v>
      </c>
      <c r="D28" s="256">
        <v>1.94</v>
      </c>
      <c r="E28" s="256">
        <v>21.11</v>
      </c>
      <c r="F28" s="256">
        <v>0.28999999999999998</v>
      </c>
      <c r="G28" s="256">
        <f t="shared" si="10"/>
        <v>2.12</v>
      </c>
      <c r="H28" s="257" t="s">
        <v>75</v>
      </c>
      <c r="I28" s="256"/>
      <c r="J28" s="256"/>
      <c r="K28" s="256">
        <f>IF(SUM(B28,C28,D28,E28,F28)&gt;0,100*(E28*120.2/152.2)/((E28*120.2/152.2)+(D28*120.2/136.2)+C28+(F28*120.2/270)),"")</f>
        <v>89.187280720124861</v>
      </c>
    </row>
    <row r="29" spans="1:11" x14ac:dyDescent="0.2">
      <c r="A29" s="255">
        <v>44580.333333333336</v>
      </c>
      <c r="B29" s="256">
        <v>76.16</v>
      </c>
      <c r="C29" s="256">
        <v>0.3</v>
      </c>
      <c r="D29" s="256">
        <v>2.25</v>
      </c>
      <c r="E29" s="256">
        <v>20.87</v>
      </c>
      <c r="F29" s="256">
        <v>0.42</v>
      </c>
      <c r="G29" s="256">
        <f t="shared" si="10"/>
        <v>2.5499999999999998</v>
      </c>
      <c r="H29" s="257" t="s">
        <v>76</v>
      </c>
      <c r="I29" s="256"/>
      <c r="J29" s="256"/>
      <c r="K29" s="256">
        <f t="shared" si="11"/>
        <v>86.954928958404537</v>
      </c>
    </row>
    <row r="30" spans="1:11" x14ac:dyDescent="0.2">
      <c r="A30" s="255">
        <v>44581.333333333336</v>
      </c>
      <c r="B30" s="256">
        <v>77.12</v>
      </c>
      <c r="C30" s="256">
        <v>0.19</v>
      </c>
      <c r="D30" s="256">
        <v>1.95</v>
      </c>
      <c r="E30" s="256">
        <v>20.43</v>
      </c>
      <c r="F30" s="256">
        <v>0.31</v>
      </c>
      <c r="G30" s="256">
        <f t="shared" si="10"/>
        <v>2.14</v>
      </c>
      <c r="H30" s="257" t="s">
        <v>77</v>
      </c>
      <c r="I30" s="256"/>
      <c r="J30" s="256"/>
      <c r="K30" s="256">
        <f t="shared" si="11"/>
        <v>88.731933113630575</v>
      </c>
    </row>
    <row r="31" spans="1:11" x14ac:dyDescent="0.2">
      <c r="A31" s="255">
        <v>44582.333333333336</v>
      </c>
      <c r="B31" s="256">
        <v>75.92</v>
      </c>
      <c r="C31" s="256">
        <v>0.24</v>
      </c>
      <c r="D31" s="256">
        <v>2.14</v>
      </c>
      <c r="E31" s="256">
        <v>21.35</v>
      </c>
      <c r="F31" s="256">
        <v>0.35</v>
      </c>
      <c r="G31" s="256">
        <f t="shared" si="10"/>
        <v>2.38</v>
      </c>
      <c r="H31" s="257" t="s">
        <v>78</v>
      </c>
      <c r="I31" s="256"/>
      <c r="J31" s="256"/>
      <c r="K31" s="256">
        <f t="shared" si="11"/>
        <v>88.06816667202439</v>
      </c>
    </row>
    <row r="32" spans="1:11" x14ac:dyDescent="0.2">
      <c r="A32" s="255">
        <v>44583.333333333336</v>
      </c>
      <c r="B32" s="256">
        <v>76.25</v>
      </c>
      <c r="C32" s="256">
        <v>0.2</v>
      </c>
      <c r="D32" s="256">
        <v>2.02</v>
      </c>
      <c r="E32" s="256">
        <v>21.21</v>
      </c>
      <c r="F32" s="256">
        <v>0.32</v>
      </c>
      <c r="G32" s="256">
        <f t="shared" si="10"/>
        <v>2.2200000000000002</v>
      </c>
      <c r="H32" s="257" t="s">
        <v>79</v>
      </c>
      <c r="I32" s="256"/>
      <c r="J32" s="256"/>
      <c r="K32" s="256">
        <f t="shared" si="11"/>
        <v>88.741324674210546</v>
      </c>
    </row>
    <row r="33" spans="1:11" ht="13.5" thickBot="1" x14ac:dyDescent="0.25">
      <c r="A33" s="258">
        <v>44584.333333333336</v>
      </c>
      <c r="B33" s="259">
        <v>75.59</v>
      </c>
      <c r="C33" s="259">
        <v>0.22</v>
      </c>
      <c r="D33" s="259">
        <v>2.09</v>
      </c>
      <c r="E33" s="259">
        <v>21.78</v>
      </c>
      <c r="F33" s="259">
        <v>0.32</v>
      </c>
      <c r="G33" s="259">
        <f t="shared" si="10"/>
        <v>2.31</v>
      </c>
      <c r="H33" s="260" t="s">
        <v>80</v>
      </c>
      <c r="I33" s="259"/>
      <c r="J33" s="259"/>
      <c r="K33" s="259">
        <f t="shared" si="11"/>
        <v>88.628544582009908</v>
      </c>
    </row>
    <row r="34" spans="1:11" x14ac:dyDescent="0.2">
      <c r="A34" s="261">
        <v>44585.333333333336</v>
      </c>
      <c r="B34" s="262">
        <v>74.959999999999994</v>
      </c>
      <c r="C34" s="262">
        <v>0.22</v>
      </c>
      <c r="D34" s="262">
        <v>1.99</v>
      </c>
      <c r="E34" s="262">
        <v>22.54</v>
      </c>
      <c r="F34" s="262">
        <v>0.28999999999999998</v>
      </c>
      <c r="G34" s="262">
        <f t="shared" si="10"/>
        <v>2.21</v>
      </c>
      <c r="H34" s="263" t="s">
        <v>81</v>
      </c>
      <c r="I34" s="262"/>
      <c r="J34" s="262"/>
      <c r="K34" s="262">
        <f t="shared" si="11"/>
        <v>89.423802493957893</v>
      </c>
    </row>
    <row r="35" spans="1:11" x14ac:dyDescent="0.2">
      <c r="A35" s="255">
        <v>44586.333333333336</v>
      </c>
      <c r="B35" s="256">
        <v>76.11</v>
      </c>
      <c r="C35" s="256">
        <v>0.19</v>
      </c>
      <c r="D35" s="256">
        <v>1.95</v>
      </c>
      <c r="E35" s="256">
        <v>21.45</v>
      </c>
      <c r="F35" s="256">
        <v>0.3</v>
      </c>
      <c r="G35" s="256">
        <f t="shared" si="10"/>
        <v>2.14</v>
      </c>
      <c r="H35" s="257" t="s">
        <v>75</v>
      </c>
      <c r="I35" s="256"/>
      <c r="J35" s="256"/>
      <c r="K35" s="256">
        <f t="shared" si="11"/>
        <v>89.230861063513956</v>
      </c>
    </row>
    <row r="36" spans="1:11" x14ac:dyDescent="0.2">
      <c r="A36" s="255">
        <v>44587.333333333336</v>
      </c>
      <c r="B36" s="256">
        <v>75.92</v>
      </c>
      <c r="C36" s="256">
        <v>0.19</v>
      </c>
      <c r="D36" s="256">
        <v>2.12</v>
      </c>
      <c r="E36" s="256">
        <v>21.46</v>
      </c>
      <c r="F36" s="256">
        <v>0.31</v>
      </c>
      <c r="G36" s="256">
        <f t="shared" si="10"/>
        <v>2.31</v>
      </c>
      <c r="H36" s="257" t="s">
        <v>76</v>
      </c>
      <c r="I36" s="256"/>
      <c r="J36" s="256"/>
      <c r="K36" s="256">
        <f t="shared" si="11"/>
        <v>88.515373509820819</v>
      </c>
    </row>
    <row r="37" spans="1:11" x14ac:dyDescent="0.2">
      <c r="A37" s="255">
        <v>44588.333333333336</v>
      </c>
      <c r="B37" s="256">
        <v>76.680000000000007</v>
      </c>
      <c r="C37" s="256">
        <v>0.22</v>
      </c>
      <c r="D37" s="256">
        <v>1.97</v>
      </c>
      <c r="E37" s="256">
        <v>20.81</v>
      </c>
      <c r="F37" s="256">
        <v>0.32</v>
      </c>
      <c r="G37" s="256">
        <f t="shared" si="10"/>
        <v>2.19</v>
      </c>
      <c r="H37" s="257" t="s">
        <v>77</v>
      </c>
      <c r="I37" s="256"/>
      <c r="J37" s="256"/>
      <c r="K37" s="256">
        <f t="shared" si="11"/>
        <v>88.664952293330487</v>
      </c>
    </row>
    <row r="38" spans="1:11" x14ac:dyDescent="0.2">
      <c r="A38" s="255">
        <v>44589.333333333336</v>
      </c>
      <c r="B38" s="256">
        <v>76.33</v>
      </c>
      <c r="C38" s="256">
        <v>0.22</v>
      </c>
      <c r="D38" s="256">
        <v>2.11</v>
      </c>
      <c r="E38" s="256">
        <v>21.02</v>
      </c>
      <c r="F38" s="256">
        <v>0.32</v>
      </c>
      <c r="G38" s="256">
        <f t="shared" si="10"/>
        <v>2.33</v>
      </c>
      <c r="H38" s="257" t="s">
        <v>78</v>
      </c>
      <c r="I38" s="256"/>
      <c r="J38" s="256"/>
      <c r="K38" s="256">
        <f t="shared" si="11"/>
        <v>88.182885039191859</v>
      </c>
    </row>
    <row r="39" spans="1:11" x14ac:dyDescent="0.2">
      <c r="A39" s="255">
        <v>44590.333333333336</v>
      </c>
      <c r="B39" s="256">
        <v>76.23</v>
      </c>
      <c r="C39" s="256">
        <v>0.19</v>
      </c>
      <c r="D39" s="256">
        <v>1.96</v>
      </c>
      <c r="E39" s="256">
        <v>21.31</v>
      </c>
      <c r="F39" s="256">
        <v>0.31</v>
      </c>
      <c r="G39" s="256">
        <f t="shared" si="10"/>
        <v>2.15</v>
      </c>
      <c r="H39" s="257" t="s">
        <v>79</v>
      </c>
      <c r="I39" s="256"/>
      <c r="J39" s="256"/>
      <c r="K39" s="256">
        <f t="shared" si="11"/>
        <v>89.105093298568718</v>
      </c>
    </row>
    <row r="40" spans="1:11" ht="13.5" thickBot="1" x14ac:dyDescent="0.25">
      <c r="A40" s="258">
        <v>44591.333333333336</v>
      </c>
      <c r="B40" s="259">
        <v>76.56</v>
      </c>
      <c r="C40" s="259">
        <v>0.2</v>
      </c>
      <c r="D40" s="259">
        <v>2.0299999999999998</v>
      </c>
      <c r="E40" s="259">
        <v>20.92</v>
      </c>
      <c r="F40" s="259">
        <v>0.28999999999999998</v>
      </c>
      <c r="G40" s="259">
        <f t="shared" si="10"/>
        <v>2.23</v>
      </c>
      <c r="H40" s="260" t="s">
        <v>80</v>
      </c>
      <c r="I40" s="259"/>
      <c r="J40" s="259"/>
      <c r="K40" s="259">
        <f t="shared" si="11"/>
        <v>88.624572266519294</v>
      </c>
    </row>
    <row r="41" spans="1:11" x14ac:dyDescent="0.2">
      <c r="A41" s="261">
        <v>44592.333333333336</v>
      </c>
      <c r="B41" s="262">
        <v>76.69</v>
      </c>
      <c r="C41" s="262">
        <v>0.27</v>
      </c>
      <c r="D41" s="262">
        <v>1.97</v>
      </c>
      <c r="E41" s="262">
        <v>20.72</v>
      </c>
      <c r="F41" s="262">
        <v>0.35</v>
      </c>
      <c r="G41" s="262">
        <f t="shared" si="10"/>
        <v>2.2400000000000002</v>
      </c>
      <c r="H41" s="263" t="s">
        <v>81</v>
      </c>
      <c r="I41" s="262"/>
      <c r="J41" s="262"/>
      <c r="K41" s="262">
        <f t="shared" si="11"/>
        <v>88.318283547604977</v>
      </c>
    </row>
    <row r="42" spans="1:11" x14ac:dyDescent="0.2">
      <c r="A42" s="255">
        <v>44593.333333333336</v>
      </c>
      <c r="B42" s="256">
        <v>76.790000000000006</v>
      </c>
      <c r="C42" s="256">
        <v>0.21</v>
      </c>
      <c r="D42" s="256">
        <v>1.95</v>
      </c>
      <c r="E42" s="256">
        <v>20.75</v>
      </c>
      <c r="F42" s="256">
        <v>0.3</v>
      </c>
      <c r="G42" s="256">
        <f t="shared" si="10"/>
        <v>2.16</v>
      </c>
      <c r="H42" s="257" t="s">
        <v>75</v>
      </c>
      <c r="I42" s="256"/>
      <c r="J42" s="256"/>
      <c r="K42" s="256">
        <f t="shared" si="11"/>
        <v>88.811494446831503</v>
      </c>
    </row>
    <row r="43" spans="1:11" x14ac:dyDescent="0.2">
      <c r="A43" s="255">
        <v>44594.333333333336</v>
      </c>
      <c r="B43" s="256">
        <v>74.78</v>
      </c>
      <c r="C43" s="256">
        <v>0.24</v>
      </c>
      <c r="D43" s="256">
        <v>2.2200000000000002</v>
      </c>
      <c r="E43" s="256">
        <v>22.45</v>
      </c>
      <c r="F43" s="256">
        <v>0.31</v>
      </c>
      <c r="G43" s="256">
        <f t="shared" si="10"/>
        <v>2.46</v>
      </c>
      <c r="H43" s="257" t="s">
        <v>76</v>
      </c>
      <c r="I43" s="256"/>
      <c r="J43" s="256"/>
      <c r="K43" s="256">
        <f t="shared" si="11"/>
        <v>88.353008810035647</v>
      </c>
    </row>
    <row r="44" spans="1:11" x14ac:dyDescent="0.2">
      <c r="A44" s="255">
        <v>44595.333333333336</v>
      </c>
      <c r="B44" s="256">
        <v>77.010000000000005</v>
      </c>
      <c r="C44" s="256">
        <v>0.18</v>
      </c>
      <c r="D44" s="256">
        <v>1.89</v>
      </c>
      <c r="E44" s="256">
        <v>20.62</v>
      </c>
      <c r="F44" s="256">
        <v>0.3</v>
      </c>
      <c r="G44" s="256">
        <f t="shared" si="10"/>
        <v>2.0699999999999998</v>
      </c>
      <c r="H44" s="257" t="s">
        <v>77</v>
      </c>
      <c r="I44" s="256"/>
      <c r="J44" s="256"/>
      <c r="K44" s="256">
        <f t="shared" si="11"/>
        <v>89.151924340823328</v>
      </c>
    </row>
    <row r="45" spans="1:11" x14ac:dyDescent="0.2">
      <c r="A45" s="255">
        <v>44596.333333333336</v>
      </c>
      <c r="B45" s="256">
        <v>75.39</v>
      </c>
      <c r="C45" s="256">
        <v>0.2</v>
      </c>
      <c r="D45" s="256">
        <v>2.19</v>
      </c>
      <c r="E45" s="256">
        <v>21.9</v>
      </c>
      <c r="F45" s="256">
        <v>0.32</v>
      </c>
      <c r="G45" s="256">
        <f t="shared" si="10"/>
        <v>2.39</v>
      </c>
      <c r="H45" s="257" t="s">
        <v>78</v>
      </c>
      <c r="I45" s="256"/>
      <c r="J45" s="256"/>
      <c r="K45" s="256">
        <f t="shared" si="11"/>
        <v>88.374519592183304</v>
      </c>
    </row>
    <row r="46" spans="1:11" x14ac:dyDescent="0.2">
      <c r="A46" s="255">
        <v>44597.333333333336</v>
      </c>
      <c r="B46" s="256">
        <v>76.069999999999993</v>
      </c>
      <c r="C46" s="256">
        <v>0.18</v>
      </c>
      <c r="D46" s="256">
        <v>2.0299999999999998</v>
      </c>
      <c r="E46" s="256">
        <v>21.4</v>
      </c>
      <c r="F46" s="256">
        <v>0.32</v>
      </c>
      <c r="G46" s="256">
        <f t="shared" si="10"/>
        <v>2.21</v>
      </c>
      <c r="H46" s="257" t="s">
        <v>79</v>
      </c>
      <c r="I46" s="256"/>
      <c r="J46" s="256"/>
      <c r="K46" s="256">
        <f t="shared" si="11"/>
        <v>88.88232414061028</v>
      </c>
    </row>
    <row r="47" spans="1:11" ht="13.5" thickBot="1" x14ac:dyDescent="0.25">
      <c r="A47" s="258">
        <v>44598.333333333336</v>
      </c>
      <c r="B47" s="259">
        <v>77.930000000000007</v>
      </c>
      <c r="C47" s="259">
        <v>0.19</v>
      </c>
      <c r="D47" s="259">
        <v>2.19</v>
      </c>
      <c r="E47" s="259">
        <v>19.350000000000001</v>
      </c>
      <c r="F47" s="259">
        <v>0.34</v>
      </c>
      <c r="G47" s="259">
        <f t="shared" si="10"/>
        <v>2.38</v>
      </c>
      <c r="H47" s="260" t="s">
        <v>80</v>
      </c>
      <c r="I47" s="259"/>
      <c r="J47" s="259"/>
      <c r="K47" s="259">
        <f t="shared" si="11"/>
        <v>87.046451766881674</v>
      </c>
    </row>
    <row r="48" spans="1:11" x14ac:dyDescent="0.2">
      <c r="A48" s="261">
        <v>44599.333333333336</v>
      </c>
      <c r="B48" s="262">
        <v>75.86</v>
      </c>
      <c r="C48" s="262">
        <v>0.21</v>
      </c>
      <c r="D48" s="262">
        <v>2</v>
      </c>
      <c r="E48" s="262">
        <v>21.64</v>
      </c>
      <c r="F48" s="262">
        <v>0.28999999999999998</v>
      </c>
      <c r="G48" s="262">
        <f t="shared" si="10"/>
        <v>2.21</v>
      </c>
      <c r="H48" s="263" t="s">
        <v>81</v>
      </c>
      <c r="I48" s="262"/>
      <c r="J48" s="262"/>
      <c r="K48" s="262">
        <f t="shared" si="11"/>
        <v>89.03763421691103</v>
      </c>
    </row>
    <row r="49" spans="1:11" x14ac:dyDescent="0.2">
      <c r="A49" s="255">
        <v>44600.333333333336</v>
      </c>
      <c r="B49" s="256">
        <v>75.98</v>
      </c>
      <c r="C49" s="256">
        <v>0.22</v>
      </c>
      <c r="D49" s="256">
        <v>2.15</v>
      </c>
      <c r="E49" s="256">
        <v>21.32</v>
      </c>
      <c r="F49" s="256">
        <v>0.33</v>
      </c>
      <c r="G49" s="256">
        <f t="shared" si="10"/>
        <v>2.37</v>
      </c>
      <c r="H49" s="257" t="s">
        <v>75</v>
      </c>
      <c r="I49" s="256"/>
      <c r="J49" s="256"/>
      <c r="K49" s="256">
        <f t="shared" si="11"/>
        <v>88.145938164032984</v>
      </c>
    </row>
    <row r="50" spans="1:11" x14ac:dyDescent="0.2">
      <c r="A50" s="255">
        <v>44601.333333333336</v>
      </c>
      <c r="B50" s="256">
        <v>75.52</v>
      </c>
      <c r="C50" s="256">
        <v>0.22</v>
      </c>
      <c r="D50" s="256">
        <v>2.25</v>
      </c>
      <c r="E50" s="256">
        <v>21.68</v>
      </c>
      <c r="F50" s="256">
        <v>0.33</v>
      </c>
      <c r="G50" s="256">
        <f t="shared" si="10"/>
        <v>2.4700000000000002</v>
      </c>
      <c r="H50" s="257" t="s">
        <v>76</v>
      </c>
      <c r="I50" s="256"/>
      <c r="J50" s="256"/>
      <c r="K50" s="256">
        <f t="shared" si="11"/>
        <v>87.919544533262794</v>
      </c>
    </row>
    <row r="51" spans="1:11" x14ac:dyDescent="0.2">
      <c r="A51" s="255">
        <v>44602.333333333336</v>
      </c>
      <c r="B51" s="256">
        <v>75.8</v>
      </c>
      <c r="C51" s="256">
        <v>0.2</v>
      </c>
      <c r="D51" s="256">
        <v>2.0299999999999998</v>
      </c>
      <c r="E51" s="256">
        <v>21.71</v>
      </c>
      <c r="F51" s="256">
        <v>0.26</v>
      </c>
      <c r="G51" s="256">
        <f t="shared" si="10"/>
        <v>2.23</v>
      </c>
      <c r="H51" s="257" t="s">
        <v>77</v>
      </c>
      <c r="I51" s="256"/>
      <c r="J51" s="256"/>
      <c r="K51" s="256">
        <f t="shared" si="11"/>
        <v>89.054681680749852</v>
      </c>
    </row>
    <row r="52" spans="1:11" x14ac:dyDescent="0.2">
      <c r="A52" s="255">
        <v>44603.333333333336</v>
      </c>
      <c r="B52" s="256">
        <v>75.34</v>
      </c>
      <c r="C52" s="256">
        <v>0.19</v>
      </c>
      <c r="D52" s="256">
        <v>2.14</v>
      </c>
      <c r="E52" s="256">
        <v>22.1</v>
      </c>
      <c r="F52" s="256">
        <v>0.23</v>
      </c>
      <c r="G52" s="256">
        <f t="shared" si="10"/>
        <v>2.33</v>
      </c>
      <c r="H52" s="257" t="s">
        <v>78</v>
      </c>
      <c r="I52" s="256"/>
      <c r="J52" s="256"/>
      <c r="K52" s="256">
        <f t="shared" si="11"/>
        <v>88.89200222048359</v>
      </c>
    </row>
    <row r="53" spans="1:11" x14ac:dyDescent="0.2">
      <c r="A53" s="255">
        <v>44604.333333333336</v>
      </c>
      <c r="B53" s="256">
        <v>75.989999999999995</v>
      </c>
      <c r="C53" s="256">
        <v>0.16</v>
      </c>
      <c r="D53" s="256">
        <v>1.95</v>
      </c>
      <c r="E53" s="256">
        <v>21.67</v>
      </c>
      <c r="F53" s="256">
        <v>0.23</v>
      </c>
      <c r="G53" s="256">
        <f t="shared" si="10"/>
        <v>2.11</v>
      </c>
      <c r="H53" s="257" t="s">
        <v>79</v>
      </c>
      <c r="I53" s="256"/>
      <c r="J53" s="256"/>
      <c r="K53" s="256">
        <f t="shared" si="11"/>
        <v>89.614619198920224</v>
      </c>
    </row>
    <row r="54" spans="1:11" ht="13.5" thickBot="1" x14ac:dyDescent="0.25">
      <c r="A54" s="258">
        <v>44605.333333333336</v>
      </c>
      <c r="B54" s="259">
        <v>79.02</v>
      </c>
      <c r="C54" s="259">
        <v>0.19</v>
      </c>
      <c r="D54" s="259">
        <v>2.15</v>
      </c>
      <c r="E54" s="259">
        <v>18.329999999999998</v>
      </c>
      <c r="F54" s="259">
        <v>0.31</v>
      </c>
      <c r="G54" s="259">
        <f t="shared" si="10"/>
        <v>2.34</v>
      </c>
      <c r="H54" s="260" t="s">
        <v>80</v>
      </c>
      <c r="I54" s="259"/>
      <c r="J54" s="259"/>
      <c r="K54" s="259">
        <f t="shared" si="11"/>
        <v>86.675271651398091</v>
      </c>
    </row>
    <row r="55" spans="1:11" x14ac:dyDescent="0.2">
      <c r="A55" s="261">
        <v>44606.333333333336</v>
      </c>
      <c r="B55" s="262">
        <v>76.900000000000006</v>
      </c>
      <c r="C55" s="262">
        <v>0.14000000000000001</v>
      </c>
      <c r="D55" s="262">
        <v>1.86</v>
      </c>
      <c r="E55" s="262">
        <v>20.88</v>
      </c>
      <c r="F55" s="262">
        <v>0.22</v>
      </c>
      <c r="G55" s="262">
        <f t="shared" si="10"/>
        <v>2</v>
      </c>
      <c r="H55" s="263" t="s">
        <v>81</v>
      </c>
      <c r="I55" s="262"/>
      <c r="J55" s="262"/>
      <c r="K55" s="262">
        <f t="shared" si="11"/>
        <v>89.768659076543258</v>
      </c>
    </row>
    <row r="56" spans="1:11" x14ac:dyDescent="0.2">
      <c r="A56" s="255">
        <v>44607.333333333336</v>
      </c>
      <c r="B56" s="256">
        <v>77.22</v>
      </c>
      <c r="C56" s="256">
        <v>0.19</v>
      </c>
      <c r="D56" s="256">
        <v>1.81</v>
      </c>
      <c r="E56" s="256">
        <v>20.55</v>
      </c>
      <c r="F56" s="256">
        <v>0.23</v>
      </c>
      <c r="G56" s="256">
        <f t="shared" si="10"/>
        <v>2</v>
      </c>
      <c r="H56" s="257" t="s">
        <v>75</v>
      </c>
      <c r="I56" s="256"/>
      <c r="J56" s="256"/>
      <c r="K56" s="256">
        <f t="shared" si="11"/>
        <v>89.570339442078094</v>
      </c>
    </row>
    <row r="57" spans="1:11" x14ac:dyDescent="0.2">
      <c r="A57" s="255">
        <v>44608.333333333336</v>
      </c>
      <c r="B57" s="256">
        <v>77.760000000000005</v>
      </c>
      <c r="C57" s="256">
        <v>0.16</v>
      </c>
      <c r="D57" s="256">
        <v>2.02</v>
      </c>
      <c r="E57" s="256">
        <v>19.79</v>
      </c>
      <c r="F57" s="256">
        <v>0.27</v>
      </c>
      <c r="G57" s="256">
        <f t="shared" si="10"/>
        <v>2.1800000000000002</v>
      </c>
      <c r="H57" s="257" t="s">
        <v>76</v>
      </c>
      <c r="I57" s="256"/>
      <c r="J57" s="256"/>
      <c r="K57" s="256">
        <f t="shared" si="11"/>
        <v>88.339957004332064</v>
      </c>
    </row>
    <row r="58" spans="1:11" x14ac:dyDescent="0.2">
      <c r="A58" s="255">
        <v>44609.333333333336</v>
      </c>
      <c r="B58" s="256">
        <v>79.16</v>
      </c>
      <c r="C58" s="256">
        <v>0.15</v>
      </c>
      <c r="D58" s="256">
        <v>1.76</v>
      </c>
      <c r="E58" s="256">
        <v>18.72</v>
      </c>
      <c r="F58" s="256">
        <v>0.21</v>
      </c>
      <c r="G58" s="256">
        <f t="shared" si="10"/>
        <v>1.91</v>
      </c>
      <c r="H58" s="257" t="s">
        <v>77</v>
      </c>
      <c r="I58" s="256"/>
      <c r="J58" s="256"/>
      <c r="K58" s="256">
        <f t="shared" si="11"/>
        <v>89.163806415115062</v>
      </c>
    </row>
    <row r="59" spans="1:11" x14ac:dyDescent="0.2">
      <c r="A59" s="255">
        <v>44610.333333333336</v>
      </c>
      <c r="B59" s="256">
        <v>79.180000000000007</v>
      </c>
      <c r="C59" s="256">
        <v>0.15</v>
      </c>
      <c r="D59" s="256">
        <v>1.93</v>
      </c>
      <c r="E59" s="256">
        <v>18.53</v>
      </c>
      <c r="F59" s="256">
        <v>0.21</v>
      </c>
      <c r="G59" s="256">
        <f t="shared" si="10"/>
        <v>2.08</v>
      </c>
      <c r="H59" s="257" t="s">
        <v>78</v>
      </c>
      <c r="I59" s="256"/>
      <c r="J59" s="256"/>
      <c r="K59" s="256">
        <f t="shared" si="11"/>
        <v>88.258955343666429</v>
      </c>
    </row>
    <row r="60" spans="1:11" x14ac:dyDescent="0.2">
      <c r="A60" s="255">
        <v>44611.333333333336</v>
      </c>
      <c r="B60" s="256">
        <v>78.989999999999995</v>
      </c>
      <c r="C60" s="256">
        <v>0.19</v>
      </c>
      <c r="D60" s="256">
        <v>1.96</v>
      </c>
      <c r="E60" s="256">
        <v>18.53</v>
      </c>
      <c r="F60" s="256">
        <v>0.33</v>
      </c>
      <c r="G60" s="256">
        <f t="shared" si="10"/>
        <v>2.15</v>
      </c>
      <c r="H60" s="257" t="s">
        <v>79</v>
      </c>
      <c r="I60" s="256"/>
      <c r="J60" s="256"/>
      <c r="K60" s="256">
        <f t="shared" si="11"/>
        <v>87.625326250011668</v>
      </c>
    </row>
    <row r="61" spans="1:11" ht="13.5" thickBot="1" x14ac:dyDescent="0.25">
      <c r="A61" s="258">
        <v>44612.333333333336</v>
      </c>
      <c r="B61" s="259">
        <v>76.260000000000005</v>
      </c>
      <c r="C61" s="259">
        <v>0.22</v>
      </c>
      <c r="D61" s="259">
        <v>2.14</v>
      </c>
      <c r="E61" s="259">
        <v>21.08</v>
      </c>
      <c r="F61" s="259">
        <v>0.3</v>
      </c>
      <c r="G61" s="259">
        <f t="shared" si="10"/>
        <v>2.3600000000000003</v>
      </c>
      <c r="H61" s="260" t="s">
        <v>80</v>
      </c>
      <c r="I61" s="259"/>
      <c r="J61" s="259"/>
      <c r="K61" s="259">
        <f t="shared" si="11"/>
        <v>88.130497730987628</v>
      </c>
    </row>
    <row r="62" spans="1:11" x14ac:dyDescent="0.2">
      <c r="A62" s="261">
        <v>44613.333333333336</v>
      </c>
      <c r="B62" s="262">
        <v>77.88</v>
      </c>
      <c r="C62" s="262">
        <v>0.2</v>
      </c>
      <c r="D62" s="262">
        <v>1.93</v>
      </c>
      <c r="E62" s="262">
        <v>19.68</v>
      </c>
      <c r="F62" s="262">
        <v>0.31</v>
      </c>
      <c r="G62" s="262">
        <f t="shared" si="10"/>
        <v>2.13</v>
      </c>
      <c r="H62" s="263" t="s">
        <v>81</v>
      </c>
      <c r="I62" s="262"/>
      <c r="J62" s="262"/>
      <c r="K62" s="262">
        <f t="shared" si="11"/>
        <v>88.390968493026008</v>
      </c>
    </row>
    <row r="63" spans="1:11" x14ac:dyDescent="0.2">
      <c r="A63" s="255">
        <v>44614.333333333336</v>
      </c>
      <c r="B63" s="256">
        <v>79.83</v>
      </c>
      <c r="C63" s="256">
        <v>0.17</v>
      </c>
      <c r="D63" s="256">
        <v>1.71</v>
      </c>
      <c r="E63" s="256">
        <v>18.010000000000002</v>
      </c>
      <c r="F63" s="256">
        <v>0.28000000000000003</v>
      </c>
      <c r="G63" s="256">
        <f t="shared" si="10"/>
        <v>1.88</v>
      </c>
      <c r="H63" s="257" t="s">
        <v>75</v>
      </c>
      <c r="I63" s="256"/>
      <c r="J63" s="256"/>
      <c r="K63" s="256">
        <f t="shared" si="11"/>
        <v>88.745546964047179</v>
      </c>
    </row>
    <row r="64" spans="1:11" x14ac:dyDescent="0.2">
      <c r="A64" s="255">
        <v>44615.333333333336</v>
      </c>
      <c r="B64" s="256">
        <v>78.290000000000006</v>
      </c>
      <c r="C64" s="256">
        <v>0.2</v>
      </c>
      <c r="D64" s="256">
        <v>2.13</v>
      </c>
      <c r="E64" s="256">
        <v>19.04</v>
      </c>
      <c r="F64" s="256">
        <v>0.34</v>
      </c>
      <c r="G64" s="256">
        <f t="shared" si="10"/>
        <v>2.33</v>
      </c>
      <c r="H64" s="257" t="s">
        <v>76</v>
      </c>
      <c r="I64" s="256"/>
      <c r="J64" s="256"/>
      <c r="K64" s="256">
        <f t="shared" si="11"/>
        <v>87.07931360945156</v>
      </c>
    </row>
    <row r="65" spans="1:11" x14ac:dyDescent="0.2">
      <c r="A65" s="255">
        <v>44616.333333333336</v>
      </c>
      <c r="B65" s="256">
        <v>78.84</v>
      </c>
      <c r="C65" s="256">
        <v>0.21</v>
      </c>
      <c r="D65" s="256">
        <v>1.89</v>
      </c>
      <c r="E65" s="256">
        <v>18.73</v>
      </c>
      <c r="F65" s="256">
        <v>0.33</v>
      </c>
      <c r="G65" s="256">
        <f t="shared" si="10"/>
        <v>2.1</v>
      </c>
      <c r="H65" s="257" t="s">
        <v>77</v>
      </c>
      <c r="I65" s="256"/>
      <c r="J65" s="256"/>
      <c r="K65" s="256">
        <f t="shared" si="11"/>
        <v>87.959233413420705</v>
      </c>
    </row>
    <row r="66" spans="1:11" x14ac:dyDescent="0.2">
      <c r="A66" s="255">
        <v>44617.333333333336</v>
      </c>
      <c r="B66" s="256">
        <v>77.260000000000005</v>
      </c>
      <c r="C66" s="256">
        <v>0.25</v>
      </c>
      <c r="D66" s="256">
        <v>2.17</v>
      </c>
      <c r="E66" s="256">
        <v>19.95</v>
      </c>
      <c r="F66" s="256">
        <v>0.37</v>
      </c>
      <c r="G66" s="256">
        <f t="shared" si="10"/>
        <v>2.42</v>
      </c>
      <c r="H66" s="257" t="s">
        <v>78</v>
      </c>
      <c r="I66" s="256"/>
      <c r="J66" s="256"/>
      <c r="K66" s="256">
        <f t="shared" si="11"/>
        <v>87.117731417164464</v>
      </c>
    </row>
    <row r="67" spans="1:11" x14ac:dyDescent="0.2">
      <c r="A67" s="255">
        <v>44618.333333333336</v>
      </c>
      <c r="B67" s="256">
        <v>78.86</v>
      </c>
      <c r="C67" s="256">
        <v>0.35</v>
      </c>
      <c r="D67" s="256">
        <v>2</v>
      </c>
      <c r="E67" s="256">
        <v>18.34</v>
      </c>
      <c r="F67" s="256">
        <v>0.45</v>
      </c>
      <c r="G67" s="256">
        <f t="shared" si="10"/>
        <v>2.35</v>
      </c>
      <c r="H67" s="257" t="s">
        <v>79</v>
      </c>
      <c r="I67" s="256"/>
      <c r="J67" s="256"/>
      <c r="K67" s="256">
        <f t="shared" si="11"/>
        <v>86.217460531990682</v>
      </c>
    </row>
    <row r="68" spans="1:11" x14ac:dyDescent="0.2">
      <c r="A68" s="255">
        <v>44619.333333333336</v>
      </c>
      <c r="B68" s="256">
        <v>84.34</v>
      </c>
      <c r="C68" s="256">
        <v>7.0000000000000007E-2</v>
      </c>
      <c r="D68" s="256">
        <v>2.93</v>
      </c>
      <c r="E68" s="312">
        <v>12.13</v>
      </c>
      <c r="F68" s="256">
        <v>0.53</v>
      </c>
      <c r="G68" s="256">
        <f t="shared" si="10"/>
        <v>3</v>
      </c>
      <c r="H68" s="257" t="s">
        <v>155</v>
      </c>
      <c r="I68" s="256"/>
      <c r="J68" s="312"/>
      <c r="K68" s="312">
        <f t="shared" si="11"/>
        <v>76.81299756703865</v>
      </c>
    </row>
    <row r="69" spans="1:11" ht="13.5" thickBot="1" x14ac:dyDescent="0.25">
      <c r="A69" s="255">
        <v>44619.833333333336</v>
      </c>
      <c r="B69" s="313">
        <v>76.08</v>
      </c>
      <c r="C69" s="313">
        <v>0.18</v>
      </c>
      <c r="D69" s="313">
        <v>2.1</v>
      </c>
      <c r="E69" s="259">
        <v>21.33</v>
      </c>
      <c r="F69" s="313">
        <v>0.3</v>
      </c>
      <c r="G69" s="313">
        <f t="shared" si="10"/>
        <v>2.2800000000000002</v>
      </c>
      <c r="H69" s="314" t="s">
        <v>80</v>
      </c>
      <c r="I69" s="313"/>
      <c r="J69" s="259"/>
      <c r="K69" s="259">
        <f t="shared" si="11"/>
        <v>88.602814812954577</v>
      </c>
    </row>
    <row r="70" spans="1:11" x14ac:dyDescent="0.2">
      <c r="A70" s="261">
        <v>44620.333333333336</v>
      </c>
      <c r="B70" s="262">
        <v>77.930000000000007</v>
      </c>
      <c r="C70" s="262">
        <v>0.17</v>
      </c>
      <c r="D70" s="262">
        <v>1.88</v>
      </c>
      <c r="E70" s="262">
        <v>19.73</v>
      </c>
      <c r="F70" s="262">
        <v>0.28999999999999998</v>
      </c>
      <c r="G70" s="262">
        <f t="shared" si="10"/>
        <v>2.0499999999999998</v>
      </c>
      <c r="H70" s="263" t="s">
        <v>81</v>
      </c>
      <c r="I70" s="262"/>
      <c r="J70" s="262"/>
      <c r="K70" s="262">
        <f t="shared" si="11"/>
        <v>88.83552387329037</v>
      </c>
    </row>
    <row r="71" spans="1:11" x14ac:dyDescent="0.2">
      <c r="A71" s="255">
        <v>44621.333333333336</v>
      </c>
      <c r="B71" s="256">
        <v>76.569999999999993</v>
      </c>
      <c r="C71" s="256">
        <v>0.23</v>
      </c>
      <c r="D71" s="256">
        <v>2.15</v>
      </c>
      <c r="E71" s="256">
        <v>20.73</v>
      </c>
      <c r="F71" s="256">
        <v>0.32</v>
      </c>
      <c r="G71" s="256">
        <f t="shared" si="10"/>
        <v>2.38</v>
      </c>
      <c r="H71" s="257" t="s">
        <v>75</v>
      </c>
      <c r="I71" s="256"/>
      <c r="J71" s="256"/>
      <c r="K71" s="256">
        <f t="shared" si="11"/>
        <v>87.823404753896241</v>
      </c>
    </row>
    <row r="72" spans="1:11" x14ac:dyDescent="0.2">
      <c r="A72" s="255">
        <v>44622.333333333336</v>
      </c>
      <c r="B72" s="256">
        <v>76.55</v>
      </c>
      <c r="C72" s="256">
        <v>0.21</v>
      </c>
      <c r="D72" s="256">
        <v>2.12</v>
      </c>
      <c r="E72" s="256">
        <v>20.83</v>
      </c>
      <c r="F72" s="256">
        <v>0.28999999999999998</v>
      </c>
      <c r="G72" s="256">
        <f t="shared" si="10"/>
        <v>2.33</v>
      </c>
      <c r="H72" s="257" t="s">
        <v>76</v>
      </c>
      <c r="I72" s="256"/>
      <c r="J72" s="256"/>
      <c r="K72" s="256">
        <f t="shared" si="11"/>
        <v>88.156526516394479</v>
      </c>
    </row>
    <row r="73" spans="1:11" x14ac:dyDescent="0.2">
      <c r="A73" s="255">
        <v>44623.333333333336</v>
      </c>
      <c r="B73" s="256">
        <v>77.28</v>
      </c>
      <c r="C73" s="256">
        <v>0.22</v>
      </c>
      <c r="D73" s="256">
        <v>1.93</v>
      </c>
      <c r="E73" s="256">
        <v>20.28</v>
      </c>
      <c r="F73" s="256">
        <v>0.28999999999999998</v>
      </c>
      <c r="G73" s="256">
        <f t="shared" si="10"/>
        <v>2.15</v>
      </c>
      <c r="H73" s="257" t="s">
        <v>77</v>
      </c>
      <c r="I73" s="256"/>
      <c r="J73" s="256"/>
      <c r="K73" s="256">
        <f t="shared" si="11"/>
        <v>88.64113456926269</v>
      </c>
    </row>
    <row r="74" spans="1:11" x14ac:dyDescent="0.2">
      <c r="A74" s="255">
        <v>44624.333333333336</v>
      </c>
      <c r="B74" s="256">
        <v>77.650000000000006</v>
      </c>
      <c r="C74" s="256">
        <v>0.19</v>
      </c>
      <c r="D74" s="256">
        <v>2.06</v>
      </c>
      <c r="E74" s="256">
        <v>19.8</v>
      </c>
      <c r="F74" s="256">
        <v>0.3</v>
      </c>
      <c r="G74" s="256">
        <f t="shared" si="10"/>
        <v>2.25</v>
      </c>
      <c r="H74" s="257" t="s">
        <v>78</v>
      </c>
      <c r="I74" s="256"/>
      <c r="J74" s="256"/>
      <c r="K74" s="256">
        <f t="shared" si="11"/>
        <v>87.95430075530065</v>
      </c>
    </row>
    <row r="75" spans="1:11" x14ac:dyDescent="0.2">
      <c r="A75" s="255">
        <v>44625.333333333336</v>
      </c>
      <c r="B75" s="256">
        <v>78.209999999999994</v>
      </c>
      <c r="C75" s="256">
        <v>0.13</v>
      </c>
      <c r="D75" s="256">
        <v>1.93</v>
      </c>
      <c r="E75" s="256">
        <v>19.41</v>
      </c>
      <c r="F75" s="256">
        <v>0.32</v>
      </c>
      <c r="G75" s="256">
        <f t="shared" si="10"/>
        <v>2.06</v>
      </c>
      <c r="H75" s="257" t="s">
        <v>79</v>
      </c>
      <c r="I75" s="256"/>
      <c r="J75" s="256"/>
      <c r="K75" s="256">
        <f t="shared" si="11"/>
        <v>88.582732790203551</v>
      </c>
    </row>
    <row r="76" spans="1:11" ht="13.5" thickBot="1" x14ac:dyDescent="0.25">
      <c r="A76" s="258">
        <v>44626.333333333336</v>
      </c>
      <c r="B76" s="259">
        <v>77.650000000000006</v>
      </c>
      <c r="C76" s="259">
        <v>0.21</v>
      </c>
      <c r="D76" s="259">
        <v>1.99</v>
      </c>
      <c r="E76" s="259">
        <v>19.850000000000001</v>
      </c>
      <c r="F76" s="259">
        <v>0.3</v>
      </c>
      <c r="G76" s="259">
        <f t="shared" si="10"/>
        <v>2.2000000000000002</v>
      </c>
      <c r="H76" s="260" t="s">
        <v>80</v>
      </c>
      <c r="I76" s="259"/>
      <c r="J76" s="259"/>
      <c r="K76" s="259">
        <f t="shared" si="11"/>
        <v>88.187763167155722</v>
      </c>
    </row>
    <row r="77" spans="1:11" x14ac:dyDescent="0.2">
      <c r="A77" s="261">
        <v>44627.333333333336</v>
      </c>
      <c r="B77" s="262">
        <v>77.53</v>
      </c>
      <c r="C77" s="262">
        <v>0.23</v>
      </c>
      <c r="D77" s="262">
        <v>1.97</v>
      </c>
      <c r="E77" s="262">
        <v>19.97</v>
      </c>
      <c r="F77" s="262">
        <v>0.3</v>
      </c>
      <c r="G77" s="262">
        <f t="shared" ref="G77:G140" si="12">IF(SUM(C77:D77)&gt;0,SUM(C77:D77),"")</f>
        <v>2.2000000000000002</v>
      </c>
      <c r="H77" s="263" t="s">
        <v>81</v>
      </c>
      <c r="I77" s="262"/>
      <c r="J77" s="262"/>
      <c r="K77" s="262">
        <f t="shared" si="11"/>
        <v>88.238802584499126</v>
      </c>
    </row>
    <row r="78" spans="1:11" x14ac:dyDescent="0.2">
      <c r="A78" s="255">
        <v>44628.333333333336</v>
      </c>
      <c r="B78" s="256">
        <v>79.099999999999994</v>
      </c>
      <c r="C78" s="256">
        <v>0.18</v>
      </c>
      <c r="D78" s="256">
        <v>1.94</v>
      </c>
      <c r="E78" s="256">
        <v>18.43</v>
      </c>
      <c r="F78" s="256">
        <v>0.35</v>
      </c>
      <c r="G78" s="256">
        <f t="shared" si="12"/>
        <v>2.12</v>
      </c>
      <c r="H78" s="257" t="s">
        <v>75</v>
      </c>
      <c r="I78" s="256"/>
      <c r="J78" s="256"/>
      <c r="K78" s="256">
        <f t="shared" si="11"/>
        <v>87.665403619651528</v>
      </c>
    </row>
    <row r="79" spans="1:11" x14ac:dyDescent="0.2">
      <c r="A79" s="255">
        <v>44629.333333333336</v>
      </c>
      <c r="B79" s="256">
        <v>76.66</v>
      </c>
      <c r="C79" s="256">
        <v>0.23</v>
      </c>
      <c r="D79" s="256">
        <v>2.0299999999999998</v>
      </c>
      <c r="E79" s="256">
        <v>20.78</v>
      </c>
      <c r="F79" s="256">
        <v>0.3</v>
      </c>
      <c r="G79" s="256">
        <f t="shared" si="12"/>
        <v>2.2599999999999998</v>
      </c>
      <c r="H79" s="257" t="s">
        <v>76</v>
      </c>
      <c r="I79" s="256"/>
      <c r="J79" s="256"/>
      <c r="K79" s="256">
        <f t="shared" si="11"/>
        <v>88.392374519516565</v>
      </c>
    </row>
    <row r="80" spans="1:11" x14ac:dyDescent="0.2">
      <c r="A80" s="255">
        <v>44630.333333333336</v>
      </c>
      <c r="B80" s="256">
        <v>78.319999999999993</v>
      </c>
      <c r="C80" s="256">
        <v>0.19</v>
      </c>
      <c r="D80" s="256">
        <v>1.83</v>
      </c>
      <c r="E80" s="256">
        <v>19.36</v>
      </c>
      <c r="F80" s="256">
        <v>0.3</v>
      </c>
      <c r="G80" s="256">
        <f t="shared" si="12"/>
        <v>2.02</v>
      </c>
      <c r="H80" s="257" t="s">
        <v>77</v>
      </c>
      <c r="I80" s="256"/>
      <c r="J80" s="256"/>
      <c r="K80" s="256">
        <f t="shared" si="11"/>
        <v>88.747612113590549</v>
      </c>
    </row>
    <row r="81" spans="1:11" x14ac:dyDescent="0.2">
      <c r="A81" s="255">
        <v>44631.333333333336</v>
      </c>
      <c r="B81" s="256">
        <v>78.27</v>
      </c>
      <c r="C81" s="256">
        <v>0.2</v>
      </c>
      <c r="D81" s="256">
        <v>2.0699999999999998</v>
      </c>
      <c r="E81" s="256">
        <v>20.12</v>
      </c>
      <c r="F81" s="256">
        <v>0.34</v>
      </c>
      <c r="G81" s="256">
        <f t="shared" si="12"/>
        <v>2.27</v>
      </c>
      <c r="H81" s="257" t="s">
        <v>78</v>
      </c>
      <c r="I81" s="256"/>
      <c r="J81" s="256"/>
      <c r="K81" s="256">
        <f t="shared" si="11"/>
        <v>87.944459582046605</v>
      </c>
    </row>
    <row r="82" spans="1:11" x14ac:dyDescent="0.2">
      <c r="A82" s="255">
        <v>44632.333333333336</v>
      </c>
      <c r="B82" s="256">
        <v>77.510000000000005</v>
      </c>
      <c r="C82" s="256">
        <v>0.21</v>
      </c>
      <c r="D82" s="256">
        <v>1.97</v>
      </c>
      <c r="E82" s="256">
        <v>19.98</v>
      </c>
      <c r="F82" s="256">
        <v>0.33</v>
      </c>
      <c r="G82" s="256">
        <f t="shared" si="12"/>
        <v>2.1800000000000002</v>
      </c>
      <c r="H82" s="257" t="s">
        <v>79</v>
      </c>
      <c r="I82" s="256"/>
      <c r="J82" s="256"/>
      <c r="K82" s="256">
        <f t="shared" si="11"/>
        <v>88.276799416976246</v>
      </c>
    </row>
    <row r="83" spans="1:11" ht="13.5" thickBot="1" x14ac:dyDescent="0.25">
      <c r="A83" s="258">
        <v>44633.333333333336</v>
      </c>
      <c r="B83" s="259">
        <v>78.12</v>
      </c>
      <c r="C83" s="259">
        <v>0.19</v>
      </c>
      <c r="D83" s="259">
        <v>2</v>
      </c>
      <c r="E83" s="259">
        <v>19.38</v>
      </c>
      <c r="F83" s="259">
        <v>0.31</v>
      </c>
      <c r="G83" s="259">
        <f t="shared" si="12"/>
        <v>2.19</v>
      </c>
      <c r="H83" s="260" t="s">
        <v>80</v>
      </c>
      <c r="I83" s="259"/>
      <c r="J83" s="259"/>
      <c r="K83" s="259">
        <f t="shared" si="11"/>
        <v>87.969834145403752</v>
      </c>
    </row>
    <row r="84" spans="1:11" x14ac:dyDescent="0.2">
      <c r="A84" s="261">
        <v>44634.333333333336</v>
      </c>
      <c r="B84" s="262">
        <v>77.27</v>
      </c>
      <c r="C84" s="262">
        <v>0.19</v>
      </c>
      <c r="D84" s="262">
        <v>1.86</v>
      </c>
      <c r="E84" s="262">
        <v>20.39</v>
      </c>
      <c r="F84" s="262">
        <v>0.28999999999999998</v>
      </c>
      <c r="G84" s="262">
        <f t="shared" si="12"/>
        <v>2.0500000000000003</v>
      </c>
      <c r="H84" s="263" t="s">
        <v>81</v>
      </c>
      <c r="I84" s="262"/>
      <c r="J84" s="262"/>
      <c r="K84" s="262">
        <f t="shared" si="11"/>
        <v>89.146126244203359</v>
      </c>
    </row>
    <row r="85" spans="1:11" x14ac:dyDescent="0.2">
      <c r="A85" s="255">
        <v>44635.333333333336</v>
      </c>
      <c r="B85" s="256">
        <v>77.7</v>
      </c>
      <c r="C85" s="256">
        <v>0.18</v>
      </c>
      <c r="D85" s="256">
        <v>1.78</v>
      </c>
      <c r="E85" s="256">
        <v>20.04</v>
      </c>
      <c r="F85" s="256">
        <v>0.3</v>
      </c>
      <c r="G85" s="256">
        <f t="shared" si="12"/>
        <v>1.96</v>
      </c>
      <c r="H85" s="257" t="s">
        <v>75</v>
      </c>
      <c r="I85" s="256"/>
      <c r="J85" s="256"/>
      <c r="K85" s="256">
        <f t="shared" si="11"/>
        <v>89.36002369921296</v>
      </c>
    </row>
    <row r="86" spans="1:11" x14ac:dyDescent="0.2">
      <c r="A86" s="255">
        <v>44636.333333333336</v>
      </c>
      <c r="B86" s="256">
        <v>76.73</v>
      </c>
      <c r="C86" s="256">
        <v>0.19</v>
      </c>
      <c r="D86" s="256">
        <v>2.13</v>
      </c>
      <c r="E86" s="256">
        <v>20.66</v>
      </c>
      <c r="F86" s="256">
        <v>0.28999999999999998</v>
      </c>
      <c r="G86" s="256">
        <f t="shared" si="12"/>
        <v>2.3199999999999998</v>
      </c>
      <c r="H86" s="257" t="s">
        <v>76</v>
      </c>
      <c r="I86" s="256"/>
      <c r="J86" s="256"/>
      <c r="K86" s="256">
        <f t="shared" si="11"/>
        <v>88.123853268687</v>
      </c>
    </row>
    <row r="87" spans="1:11" x14ac:dyDescent="0.2">
      <c r="A87" s="255">
        <v>44637.333333333336</v>
      </c>
      <c r="B87" s="256">
        <v>78.540000000000006</v>
      </c>
      <c r="C87" s="256">
        <v>0.18</v>
      </c>
      <c r="D87" s="256">
        <v>1.98</v>
      </c>
      <c r="E87" s="256">
        <v>18.989999999999998</v>
      </c>
      <c r="F87" s="256">
        <v>0.31</v>
      </c>
      <c r="G87" s="256">
        <f t="shared" si="12"/>
        <v>2.16</v>
      </c>
      <c r="H87" s="257" t="s">
        <v>77</v>
      </c>
      <c r="I87" s="256"/>
      <c r="J87" s="256"/>
      <c r="K87" s="256">
        <f t="shared" ref="K87:K151" si="13">IF(SUM(B87,C87,D87,E87,F87)&gt;0,100*(E87*120.2/152.2)/((E87*120.2/152.2)+(D87*120.2/136.2)+C87+(F87*120.2/270)),"")</f>
        <v>87.895232436799802</v>
      </c>
    </row>
    <row r="88" spans="1:11" x14ac:dyDescent="0.2">
      <c r="A88" s="255">
        <v>44638.333333333336</v>
      </c>
      <c r="B88" s="256">
        <v>78.739999999999995</v>
      </c>
      <c r="C88" s="256">
        <v>0.18</v>
      </c>
      <c r="D88" s="256">
        <v>2.0499999999999998</v>
      </c>
      <c r="E88" s="256">
        <v>18.72</v>
      </c>
      <c r="F88" s="256">
        <v>0.31</v>
      </c>
      <c r="G88" s="256">
        <f t="shared" si="12"/>
        <v>2.23</v>
      </c>
      <c r="H88" s="257" t="s">
        <v>78</v>
      </c>
      <c r="I88" s="256"/>
      <c r="J88" s="256"/>
      <c r="K88" s="256">
        <f t="shared" si="13"/>
        <v>87.42152481574449</v>
      </c>
    </row>
    <row r="89" spans="1:11" x14ac:dyDescent="0.2">
      <c r="A89" s="255">
        <v>44639.333333333336</v>
      </c>
      <c r="B89" s="256">
        <v>76.27</v>
      </c>
      <c r="C89" s="256">
        <v>0.22</v>
      </c>
      <c r="D89" s="256">
        <v>1.98</v>
      </c>
      <c r="E89" s="256">
        <v>21.24</v>
      </c>
      <c r="F89" s="256">
        <v>0.28999999999999998</v>
      </c>
      <c r="G89" s="256">
        <f t="shared" si="12"/>
        <v>2.2000000000000002</v>
      </c>
      <c r="H89" s="257" t="s">
        <v>79</v>
      </c>
      <c r="I89" s="256"/>
      <c r="J89" s="256"/>
      <c r="K89" s="256">
        <f t="shared" si="13"/>
        <v>88.890219751259465</v>
      </c>
    </row>
    <row r="90" spans="1:11" ht="13.5" thickBot="1" x14ac:dyDescent="0.25">
      <c r="A90" s="258">
        <v>44640.333333333336</v>
      </c>
      <c r="B90" s="259">
        <v>76.53</v>
      </c>
      <c r="C90" s="259">
        <v>0.18</v>
      </c>
      <c r="D90" s="259">
        <v>2.06</v>
      </c>
      <c r="E90" s="259">
        <v>20.9</v>
      </c>
      <c r="F90" s="259">
        <v>0.33</v>
      </c>
      <c r="G90" s="259">
        <f t="shared" si="12"/>
        <v>2.2400000000000002</v>
      </c>
      <c r="H90" s="260" t="s">
        <v>80</v>
      </c>
      <c r="I90" s="259"/>
      <c r="J90" s="259"/>
      <c r="K90" s="259">
        <f t="shared" si="13"/>
        <v>88.499549518867312</v>
      </c>
    </row>
    <row r="91" spans="1:11" x14ac:dyDescent="0.2">
      <c r="A91" s="261">
        <v>44641.333333333336</v>
      </c>
      <c r="B91" s="262">
        <v>77.650000000000006</v>
      </c>
      <c r="C91" s="262">
        <v>0.19</v>
      </c>
      <c r="D91" s="262">
        <v>1.9</v>
      </c>
      <c r="E91" s="262">
        <v>19.940000000000001</v>
      </c>
      <c r="F91" s="262">
        <v>0.32</v>
      </c>
      <c r="G91" s="262">
        <f t="shared" si="12"/>
        <v>2.09</v>
      </c>
      <c r="H91" s="263" t="s">
        <v>81</v>
      </c>
      <c r="I91" s="262"/>
      <c r="J91" s="262"/>
      <c r="K91" s="262">
        <f t="shared" si="13"/>
        <v>88.68462181528966</v>
      </c>
    </row>
    <row r="92" spans="1:11" x14ac:dyDescent="0.2">
      <c r="A92" s="255">
        <v>44642.333333333336</v>
      </c>
      <c r="B92" s="256">
        <v>77.42</v>
      </c>
      <c r="C92" s="256">
        <v>0.2</v>
      </c>
      <c r="D92" s="256">
        <v>1.9</v>
      </c>
      <c r="E92" s="256">
        <v>20.18</v>
      </c>
      <c r="F92" s="256">
        <v>0.3</v>
      </c>
      <c r="G92" s="256">
        <f t="shared" si="12"/>
        <v>2.1</v>
      </c>
      <c r="H92" s="257" t="s">
        <v>75</v>
      </c>
      <c r="I92" s="256"/>
      <c r="J92" s="256"/>
      <c r="K92" s="256">
        <f t="shared" si="13"/>
        <v>88.798704067656615</v>
      </c>
    </row>
    <row r="93" spans="1:11" x14ac:dyDescent="0.2">
      <c r="A93" s="255">
        <v>44643.333333333336</v>
      </c>
      <c r="B93" s="256">
        <v>77.150000000000006</v>
      </c>
      <c r="C93" s="256">
        <v>0.2</v>
      </c>
      <c r="D93" s="256">
        <v>2.1</v>
      </c>
      <c r="E93" s="256">
        <v>20.239999999999998</v>
      </c>
      <c r="F93" s="256">
        <v>0.31</v>
      </c>
      <c r="G93" s="256">
        <f t="shared" si="12"/>
        <v>2.3000000000000003</v>
      </c>
      <c r="H93" s="257" t="s">
        <v>76</v>
      </c>
      <c r="I93" s="256"/>
      <c r="J93" s="256"/>
      <c r="K93" s="256">
        <f t="shared" si="13"/>
        <v>87.943835335884387</v>
      </c>
    </row>
    <row r="94" spans="1:11" x14ac:dyDescent="0.2">
      <c r="A94" s="255">
        <v>44644.333333333336</v>
      </c>
      <c r="B94" s="256">
        <v>77.78</v>
      </c>
      <c r="C94" s="256">
        <v>0.2</v>
      </c>
      <c r="D94" s="256">
        <v>1.93</v>
      </c>
      <c r="E94" s="256">
        <v>19.78</v>
      </c>
      <c r="F94" s="256">
        <v>0.31</v>
      </c>
      <c r="G94" s="256">
        <f t="shared" si="12"/>
        <v>2.13</v>
      </c>
      <c r="H94" s="257" t="s">
        <v>77</v>
      </c>
      <c r="I94" s="256"/>
      <c r="J94" s="256"/>
      <c r="K94" s="256">
        <f t="shared" si="13"/>
        <v>88.44287628561284</v>
      </c>
    </row>
    <row r="95" spans="1:11" x14ac:dyDescent="0.2">
      <c r="A95" s="255">
        <v>44645.333333333336</v>
      </c>
      <c r="B95" s="256">
        <v>77.739999999999995</v>
      </c>
      <c r="C95" s="256">
        <v>0.2</v>
      </c>
      <c r="D95" s="256">
        <v>1.89</v>
      </c>
      <c r="E95" s="256">
        <v>19.82</v>
      </c>
      <c r="F95" s="256">
        <v>0.35</v>
      </c>
      <c r="G95" s="256">
        <f t="shared" si="12"/>
        <v>2.09</v>
      </c>
      <c r="H95" s="257" t="s">
        <v>78</v>
      </c>
      <c r="I95" s="256"/>
      <c r="J95" s="256"/>
      <c r="K95" s="256">
        <f t="shared" si="13"/>
        <v>88.55105724163559</v>
      </c>
    </row>
    <row r="96" spans="1:11" x14ac:dyDescent="0.2">
      <c r="A96" s="255">
        <v>44646.333333333336</v>
      </c>
      <c r="B96" s="256">
        <v>78.3</v>
      </c>
      <c r="C96" s="256">
        <v>0.18</v>
      </c>
      <c r="D96" s="256">
        <v>2.0699999999999998</v>
      </c>
      <c r="E96" s="256">
        <v>19.13</v>
      </c>
      <c r="F96" s="256">
        <v>0.32</v>
      </c>
      <c r="G96" s="256">
        <f t="shared" si="12"/>
        <v>2.25</v>
      </c>
      <c r="H96" s="257" t="s">
        <v>79</v>
      </c>
      <c r="I96" s="256"/>
      <c r="J96" s="256"/>
      <c r="K96" s="256">
        <f t="shared" si="13"/>
        <v>87.545569075432411</v>
      </c>
    </row>
    <row r="97" spans="1:11" ht="13.5" thickBot="1" x14ac:dyDescent="0.25">
      <c r="A97" s="258">
        <v>44647.333333333336</v>
      </c>
      <c r="B97" s="259">
        <v>76.92</v>
      </c>
      <c r="C97" s="259">
        <v>0.21</v>
      </c>
      <c r="D97" s="259">
        <v>1.84</v>
      </c>
      <c r="E97" s="259">
        <v>20.73</v>
      </c>
      <c r="F97" s="259">
        <v>0.3</v>
      </c>
      <c r="G97" s="259">
        <f t="shared" si="12"/>
        <v>2.0500000000000003</v>
      </c>
      <c r="H97" s="260" t="s">
        <v>80</v>
      </c>
      <c r="I97" s="259"/>
      <c r="J97" s="259"/>
      <c r="K97" s="259">
        <f t="shared" si="13"/>
        <v>89.271985089591539</v>
      </c>
    </row>
    <row r="98" spans="1:11" x14ac:dyDescent="0.2">
      <c r="A98" s="261">
        <v>44648.333333333336</v>
      </c>
      <c r="B98" s="262">
        <v>77.5</v>
      </c>
      <c r="C98" s="262">
        <v>0.14000000000000001</v>
      </c>
      <c r="D98" s="262">
        <v>1.91</v>
      </c>
      <c r="E98" s="262">
        <v>20.190000000000001</v>
      </c>
      <c r="F98" s="262">
        <v>0.26</v>
      </c>
      <c r="G98" s="262">
        <f t="shared" si="12"/>
        <v>2.0499999999999998</v>
      </c>
      <c r="H98" s="263" t="s">
        <v>81</v>
      </c>
      <c r="I98" s="262"/>
      <c r="J98" s="262"/>
      <c r="K98" s="262">
        <f t="shared" si="13"/>
        <v>89.146117573876623</v>
      </c>
    </row>
    <row r="99" spans="1:11" x14ac:dyDescent="0.2">
      <c r="A99" s="255">
        <v>44649.333333333336</v>
      </c>
      <c r="B99" s="256">
        <v>76.599999999999994</v>
      </c>
      <c r="C99" s="256">
        <v>0.19</v>
      </c>
      <c r="D99" s="256">
        <v>1.96</v>
      </c>
      <c r="E99" s="256">
        <v>20.95</v>
      </c>
      <c r="F99" s="256">
        <v>0.3</v>
      </c>
      <c r="G99" s="256">
        <f t="shared" si="12"/>
        <v>2.15</v>
      </c>
      <c r="H99" s="257" t="s">
        <v>75</v>
      </c>
      <c r="I99" s="256"/>
      <c r="J99" s="256"/>
      <c r="K99" s="256">
        <f t="shared" si="13"/>
        <v>88.959875210953669</v>
      </c>
    </row>
    <row r="100" spans="1:11" x14ac:dyDescent="0.2">
      <c r="A100" s="255">
        <v>44650.333333333336</v>
      </c>
      <c r="B100" s="256">
        <v>78.290000000000006</v>
      </c>
      <c r="C100" s="256">
        <v>0.16</v>
      </c>
      <c r="D100" s="256">
        <v>1.94</v>
      </c>
      <c r="E100" s="256">
        <v>19.329999999999998</v>
      </c>
      <c r="F100" s="256">
        <v>0.28000000000000003</v>
      </c>
      <c r="G100" s="256">
        <f t="shared" si="12"/>
        <v>2.1</v>
      </c>
      <c r="H100" s="257" t="s">
        <v>76</v>
      </c>
      <c r="I100" s="256"/>
      <c r="J100" s="256"/>
      <c r="K100" s="256">
        <f t="shared" si="13"/>
        <v>88.433093803585464</v>
      </c>
    </row>
    <row r="101" spans="1:11" x14ac:dyDescent="0.2">
      <c r="A101" s="255">
        <v>44651.333333333336</v>
      </c>
      <c r="B101" s="256">
        <v>77.58</v>
      </c>
      <c r="C101" s="256">
        <v>0.17</v>
      </c>
      <c r="D101" s="256">
        <v>1.88</v>
      </c>
      <c r="E101" s="256">
        <v>20.09</v>
      </c>
      <c r="F101" s="256">
        <v>0.28000000000000003</v>
      </c>
      <c r="G101" s="256">
        <f t="shared" si="12"/>
        <v>2.0499999999999998</v>
      </c>
      <c r="H101" s="257" t="s">
        <v>77</v>
      </c>
      <c r="I101" s="256"/>
      <c r="J101" s="256"/>
      <c r="K101" s="256">
        <f t="shared" si="13"/>
        <v>89.035842577201848</v>
      </c>
    </row>
    <row r="102" spans="1:11" x14ac:dyDescent="0.2">
      <c r="A102" s="255">
        <v>44652.333333333336</v>
      </c>
      <c r="B102" s="256">
        <v>77.63</v>
      </c>
      <c r="C102" s="256">
        <v>0.16</v>
      </c>
      <c r="D102" s="256">
        <v>1.9</v>
      </c>
      <c r="E102" s="256">
        <v>20.07</v>
      </c>
      <c r="F102" s="256">
        <v>0.24</v>
      </c>
      <c r="G102" s="256">
        <f t="shared" si="12"/>
        <v>2.06</v>
      </c>
      <c r="H102" s="257" t="s">
        <v>78</v>
      </c>
      <c r="I102" s="256"/>
      <c r="J102" s="256"/>
      <c r="K102" s="256">
        <f t="shared" si="13"/>
        <v>89.076932349462083</v>
      </c>
    </row>
    <row r="103" spans="1:11" x14ac:dyDescent="0.2">
      <c r="A103" s="255">
        <v>44653.333333333336</v>
      </c>
      <c r="B103" s="256">
        <v>78.400000000000006</v>
      </c>
      <c r="C103" s="256">
        <v>0.21</v>
      </c>
      <c r="D103" s="256">
        <v>1.7</v>
      </c>
      <c r="E103" s="256">
        <v>19.420000000000002</v>
      </c>
      <c r="F103" s="256">
        <v>0.27</v>
      </c>
      <c r="G103" s="256">
        <f t="shared" si="12"/>
        <v>1.91</v>
      </c>
      <c r="H103" s="257" t="s">
        <v>79</v>
      </c>
      <c r="I103" s="256"/>
      <c r="J103" s="256"/>
      <c r="K103" s="256">
        <f t="shared" si="13"/>
        <v>89.337413466184699</v>
      </c>
    </row>
    <row r="104" spans="1:11" ht="13.5" thickBot="1" x14ac:dyDescent="0.25">
      <c r="A104" s="258">
        <v>44654.333333333336</v>
      </c>
      <c r="B104" s="259">
        <v>77.17</v>
      </c>
      <c r="C104" s="259">
        <v>0.21</v>
      </c>
      <c r="D104" s="259">
        <v>2.0099999999999998</v>
      </c>
      <c r="E104" s="259">
        <v>20.29</v>
      </c>
      <c r="F104" s="259">
        <v>0.32</v>
      </c>
      <c r="G104" s="259">
        <f t="shared" si="12"/>
        <v>2.2199999999999998</v>
      </c>
      <c r="H104" s="260" t="s">
        <v>80</v>
      </c>
      <c r="I104" s="259"/>
      <c r="J104" s="259"/>
      <c r="K104" s="259">
        <f t="shared" si="13"/>
        <v>88.28488949678227</v>
      </c>
    </row>
    <row r="105" spans="1:11" x14ac:dyDescent="0.2">
      <c r="A105" s="261">
        <v>44655.333333333336</v>
      </c>
      <c r="B105" s="262">
        <v>77.650000000000006</v>
      </c>
      <c r="C105" s="262">
        <v>0.24</v>
      </c>
      <c r="D105" s="262">
        <v>1.84</v>
      </c>
      <c r="E105" s="262">
        <v>20.010000000000002</v>
      </c>
      <c r="F105" s="262">
        <v>0.26</v>
      </c>
      <c r="G105" s="262">
        <f t="shared" si="12"/>
        <v>2.08</v>
      </c>
      <c r="H105" s="263" t="s">
        <v>81</v>
      </c>
      <c r="I105" s="262"/>
      <c r="J105" s="262"/>
      <c r="K105" s="262">
        <f t="shared" si="13"/>
        <v>88.867732396210954</v>
      </c>
    </row>
    <row r="106" spans="1:11" x14ac:dyDescent="0.2">
      <c r="A106" s="255">
        <v>44656.333333333336</v>
      </c>
      <c r="B106" s="256">
        <v>76.11</v>
      </c>
      <c r="C106" s="256">
        <v>0.2</v>
      </c>
      <c r="D106" s="256">
        <v>1.91</v>
      </c>
      <c r="E106" s="256">
        <v>21.5</v>
      </c>
      <c r="F106" s="256">
        <v>0.28000000000000003</v>
      </c>
      <c r="G106" s="256">
        <f t="shared" si="12"/>
        <v>2.11</v>
      </c>
      <c r="H106" s="257" t="s">
        <v>75</v>
      </c>
      <c r="I106" s="256"/>
      <c r="J106" s="256"/>
      <c r="K106" s="256">
        <f t="shared" si="13"/>
        <v>89.413977495917123</v>
      </c>
    </row>
    <row r="107" spans="1:11" x14ac:dyDescent="0.2">
      <c r="A107" s="255">
        <v>44657.333333333336</v>
      </c>
      <c r="B107" s="256">
        <v>76.47</v>
      </c>
      <c r="C107" s="256">
        <v>0.22</v>
      </c>
      <c r="D107" s="256">
        <v>2.16</v>
      </c>
      <c r="E107" s="256">
        <v>20.86</v>
      </c>
      <c r="F107" s="256">
        <v>0.28999999999999998</v>
      </c>
      <c r="G107" s="256">
        <f t="shared" si="12"/>
        <v>2.3800000000000003</v>
      </c>
      <c r="H107" s="257" t="s">
        <v>76</v>
      </c>
      <c r="I107" s="256"/>
      <c r="J107" s="256"/>
      <c r="K107" s="256">
        <f t="shared" si="13"/>
        <v>87.958284730323385</v>
      </c>
    </row>
    <row r="108" spans="1:11" x14ac:dyDescent="0.2">
      <c r="A108" s="255">
        <v>44658.333333333336</v>
      </c>
      <c r="B108" s="256">
        <v>77.510000000000005</v>
      </c>
      <c r="C108" s="256">
        <v>0.2</v>
      </c>
      <c r="D108" s="256">
        <v>1.92</v>
      </c>
      <c r="E108" s="256">
        <v>20.09</v>
      </c>
      <c r="F108" s="256">
        <v>0.28000000000000003</v>
      </c>
      <c r="G108" s="256">
        <f t="shared" si="12"/>
        <v>2.12</v>
      </c>
      <c r="H108" s="257" t="s">
        <v>77</v>
      </c>
      <c r="I108" s="256"/>
      <c r="J108" s="256"/>
      <c r="K108" s="256">
        <f t="shared" si="13"/>
        <v>88.710761682278374</v>
      </c>
    </row>
    <row r="109" spans="1:11" x14ac:dyDescent="0.2">
      <c r="A109" s="255">
        <v>44659.333333333336</v>
      </c>
      <c r="B109" s="256">
        <v>76.75</v>
      </c>
      <c r="C109" s="256">
        <v>0.19</v>
      </c>
      <c r="D109" s="256">
        <v>2.09</v>
      </c>
      <c r="E109" s="256">
        <v>20.66</v>
      </c>
      <c r="F109" s="256">
        <v>0.31</v>
      </c>
      <c r="G109" s="256">
        <f t="shared" si="12"/>
        <v>2.2799999999999998</v>
      </c>
      <c r="H109" s="257" t="s">
        <v>78</v>
      </c>
      <c r="I109" s="256"/>
      <c r="J109" s="256"/>
      <c r="K109" s="256">
        <f t="shared" si="13"/>
        <v>88.249672304829687</v>
      </c>
    </row>
    <row r="110" spans="1:11" ht="12.75" customHeight="1" x14ac:dyDescent="0.2">
      <c r="A110" s="255">
        <v>44660.333333333336</v>
      </c>
      <c r="B110" s="256">
        <v>79.58</v>
      </c>
      <c r="C110" s="256">
        <v>0.21</v>
      </c>
      <c r="D110" s="256">
        <v>1.87</v>
      </c>
      <c r="E110" s="256">
        <v>19.07</v>
      </c>
      <c r="F110" s="256">
        <v>0.27</v>
      </c>
      <c r="G110" s="256">
        <f t="shared" si="12"/>
        <v>2.08</v>
      </c>
      <c r="H110" s="257" t="s">
        <v>79</v>
      </c>
      <c r="I110" s="256"/>
      <c r="J110" s="256"/>
      <c r="K110" s="256">
        <f t="shared" si="13"/>
        <v>88.37793633193499</v>
      </c>
    </row>
    <row r="111" spans="1:11" ht="12.75" customHeight="1" thickBot="1" x14ac:dyDescent="0.25">
      <c r="A111" s="258">
        <v>44661.333333333336</v>
      </c>
      <c r="B111" s="259">
        <v>77.5</v>
      </c>
      <c r="C111" s="259">
        <v>0.18</v>
      </c>
      <c r="D111" s="259">
        <v>1.86</v>
      </c>
      <c r="E111" s="259">
        <v>20.170000000000002</v>
      </c>
      <c r="F111" s="259">
        <v>0.28999999999999998</v>
      </c>
      <c r="G111" s="259">
        <f t="shared" si="12"/>
        <v>2.04</v>
      </c>
      <c r="H111" s="260" t="s">
        <v>80</v>
      </c>
      <c r="I111" s="259"/>
      <c r="J111" s="259"/>
      <c r="K111" s="259">
        <f t="shared" si="13"/>
        <v>89.09051364406217</v>
      </c>
    </row>
    <row r="112" spans="1:11" ht="12.75" customHeight="1" x14ac:dyDescent="0.2">
      <c r="A112" s="261">
        <v>44662.333333333336</v>
      </c>
      <c r="B112" s="262">
        <v>77.209999999999994</v>
      </c>
      <c r="C112" s="262">
        <v>0.19</v>
      </c>
      <c r="D112" s="262">
        <v>1.81</v>
      </c>
      <c r="E112" s="262">
        <v>20.56</v>
      </c>
      <c r="F112" s="262">
        <v>0.26</v>
      </c>
      <c r="G112" s="262">
        <f t="shared" si="12"/>
        <v>2</v>
      </c>
      <c r="H112" s="263" t="s">
        <v>81</v>
      </c>
      <c r="I112" s="262"/>
      <c r="J112" s="262"/>
      <c r="K112" s="262">
        <f t="shared" si="13"/>
        <v>89.508935382619114</v>
      </c>
    </row>
    <row r="113" spans="1:11" x14ac:dyDescent="0.2">
      <c r="A113" s="255">
        <v>44663.333333333336</v>
      </c>
      <c r="B113" s="256">
        <v>77.64</v>
      </c>
      <c r="C113" s="256">
        <v>0.15</v>
      </c>
      <c r="D113" s="256">
        <v>1.84</v>
      </c>
      <c r="E113" s="256">
        <v>20.079999999999998</v>
      </c>
      <c r="F113" s="256">
        <v>0.28999999999999998</v>
      </c>
      <c r="G113" s="256">
        <f t="shared" si="12"/>
        <v>1.99</v>
      </c>
      <c r="H113" s="257" t="s">
        <v>75</v>
      </c>
      <c r="I113" s="256"/>
      <c r="J113" s="256"/>
      <c r="K113" s="256">
        <f t="shared" si="13"/>
        <v>89.285872156874049</v>
      </c>
    </row>
    <row r="114" spans="1:11" x14ac:dyDescent="0.2">
      <c r="A114" s="255">
        <v>44664.333333333336</v>
      </c>
      <c r="B114" s="256">
        <v>77.040000000000006</v>
      </c>
      <c r="C114" s="256">
        <v>0.19</v>
      </c>
      <c r="D114" s="256">
        <v>1.97</v>
      </c>
      <c r="E114" s="256">
        <v>20.52</v>
      </c>
      <c r="F114" s="256">
        <v>0.28000000000000003</v>
      </c>
      <c r="G114" s="256">
        <f t="shared" si="12"/>
        <v>2.16</v>
      </c>
      <c r="H114" s="257" t="s">
        <v>76</v>
      </c>
      <c r="I114" s="256"/>
      <c r="J114" s="256"/>
      <c r="K114" s="256">
        <f t="shared" si="13"/>
        <v>88.754924986050327</v>
      </c>
    </row>
    <row r="115" spans="1:11" x14ac:dyDescent="0.2">
      <c r="A115" s="255">
        <v>44665.333333333336</v>
      </c>
      <c r="B115" s="256">
        <v>77.75</v>
      </c>
      <c r="C115" s="256">
        <v>0.18</v>
      </c>
      <c r="D115" s="256">
        <v>1.76</v>
      </c>
      <c r="E115" s="256">
        <v>20.04</v>
      </c>
      <c r="F115" s="256">
        <v>0.27</v>
      </c>
      <c r="G115" s="256">
        <f t="shared" si="12"/>
        <v>1.94</v>
      </c>
      <c r="H115" s="257" t="s">
        <v>77</v>
      </c>
      <c r="I115" s="256"/>
      <c r="J115" s="256"/>
      <c r="K115" s="256">
        <f t="shared" si="13"/>
        <v>89.516737305179149</v>
      </c>
    </row>
    <row r="116" spans="1:11" x14ac:dyDescent="0.2">
      <c r="A116" s="255">
        <v>44666.333333333336</v>
      </c>
      <c r="B116" s="256">
        <v>78.180000000000007</v>
      </c>
      <c r="C116" s="256">
        <v>0.19</v>
      </c>
      <c r="D116" s="256">
        <v>1.99</v>
      </c>
      <c r="E116" s="256">
        <v>19.36</v>
      </c>
      <c r="F116" s="256">
        <v>0.28000000000000003</v>
      </c>
      <c r="G116" s="256">
        <f t="shared" si="12"/>
        <v>2.1800000000000002</v>
      </c>
      <c r="H116" s="257" t="s">
        <v>78</v>
      </c>
      <c r="I116" s="256"/>
      <c r="J116" s="256"/>
      <c r="K116" s="256">
        <f t="shared" si="13"/>
        <v>88.071284650662136</v>
      </c>
    </row>
    <row r="117" spans="1:11" x14ac:dyDescent="0.2">
      <c r="A117" s="255">
        <v>44667.333333333336</v>
      </c>
      <c r="B117" s="256">
        <v>78.86</v>
      </c>
      <c r="C117" s="256">
        <v>0.17</v>
      </c>
      <c r="D117" s="256">
        <v>1.82</v>
      </c>
      <c r="E117" s="256">
        <v>18.89</v>
      </c>
      <c r="F117" s="256">
        <v>0.26</v>
      </c>
      <c r="G117" s="256">
        <f t="shared" si="12"/>
        <v>1.99</v>
      </c>
      <c r="H117" s="257" t="s">
        <v>79</v>
      </c>
      <c r="I117" s="256"/>
      <c r="J117" s="256"/>
      <c r="K117" s="256">
        <f t="shared" si="13"/>
        <v>88.745342461731951</v>
      </c>
    </row>
    <row r="118" spans="1:11" ht="13.5" thickBot="1" x14ac:dyDescent="0.25">
      <c r="A118" s="258">
        <v>44668.333333333336</v>
      </c>
      <c r="B118" s="259">
        <v>76.599999999999994</v>
      </c>
      <c r="C118" s="259">
        <v>0.21</v>
      </c>
      <c r="D118" s="259">
        <v>1.97</v>
      </c>
      <c r="E118" s="259">
        <v>20.94</v>
      </c>
      <c r="F118" s="259">
        <v>0.28000000000000003</v>
      </c>
      <c r="G118" s="259">
        <f t="shared" si="12"/>
        <v>2.1800000000000002</v>
      </c>
      <c r="H118" s="260" t="s">
        <v>80</v>
      </c>
      <c r="I118" s="259"/>
      <c r="J118" s="259"/>
      <c r="K118" s="259">
        <f t="shared" si="13"/>
        <v>88.859963957192107</v>
      </c>
    </row>
    <row r="119" spans="1:11" x14ac:dyDescent="0.2">
      <c r="A119" s="261">
        <v>44669.333333333336</v>
      </c>
      <c r="B119" s="262">
        <v>76.78</v>
      </c>
      <c r="C119" s="262">
        <v>0.2</v>
      </c>
      <c r="D119" s="262">
        <v>1.86</v>
      </c>
      <c r="E119" s="262">
        <v>20.89</v>
      </c>
      <c r="F119" s="262">
        <v>0.27</v>
      </c>
      <c r="G119" s="262">
        <f t="shared" si="12"/>
        <v>2.06</v>
      </c>
      <c r="H119" s="263" t="s">
        <v>81</v>
      </c>
      <c r="I119" s="262"/>
      <c r="J119" s="262"/>
      <c r="K119" s="262">
        <f t="shared" si="13"/>
        <v>89.37301082792851</v>
      </c>
    </row>
    <row r="120" spans="1:11" x14ac:dyDescent="0.2">
      <c r="A120" s="255">
        <v>44670.333333333336</v>
      </c>
      <c r="B120" s="256">
        <v>77.290000000000006</v>
      </c>
      <c r="C120" s="256">
        <v>0.2</v>
      </c>
      <c r="D120" s="256">
        <v>1.78</v>
      </c>
      <c r="E120" s="256">
        <v>20.46</v>
      </c>
      <c r="F120" s="256">
        <v>0.27</v>
      </c>
      <c r="G120" s="256">
        <f t="shared" si="12"/>
        <v>1.98</v>
      </c>
      <c r="H120" s="257" t="s">
        <v>75</v>
      </c>
      <c r="I120" s="256"/>
      <c r="J120" s="256"/>
      <c r="K120" s="256">
        <f t="shared" si="13"/>
        <v>89.522659727729305</v>
      </c>
    </row>
    <row r="121" spans="1:11" x14ac:dyDescent="0.2">
      <c r="A121" s="255">
        <v>44671.333333333336</v>
      </c>
      <c r="B121" s="256">
        <v>77.08</v>
      </c>
      <c r="C121" s="256">
        <v>0.19</v>
      </c>
      <c r="D121" s="256">
        <v>1.97</v>
      </c>
      <c r="E121" s="256">
        <v>20.49</v>
      </c>
      <c r="F121" s="256">
        <v>0.27</v>
      </c>
      <c r="G121" s="256">
        <f t="shared" si="12"/>
        <v>2.16</v>
      </c>
      <c r="H121" s="257" t="s">
        <v>76</v>
      </c>
      <c r="I121" s="256"/>
      <c r="J121" s="256"/>
      <c r="K121" s="256">
        <f t="shared" si="13"/>
        <v>88.761984468353191</v>
      </c>
    </row>
    <row r="122" spans="1:11" x14ac:dyDescent="0.2">
      <c r="A122" s="255">
        <v>44672.333333333336</v>
      </c>
      <c r="B122" s="256">
        <v>76.69</v>
      </c>
      <c r="C122" s="256">
        <v>0.19</v>
      </c>
      <c r="D122" s="256">
        <v>1.86</v>
      </c>
      <c r="E122" s="256">
        <v>20.89</v>
      </c>
      <c r="F122" s="256">
        <v>0.27</v>
      </c>
      <c r="G122" s="256">
        <f t="shared" si="12"/>
        <v>2.0500000000000003</v>
      </c>
      <c r="H122" s="257" t="s">
        <v>77</v>
      </c>
      <c r="I122" s="256"/>
      <c r="J122" s="256"/>
      <c r="K122" s="256">
        <f t="shared" si="13"/>
        <v>89.421452581271566</v>
      </c>
    </row>
    <row r="123" spans="1:11" x14ac:dyDescent="0.2">
      <c r="A123" s="255">
        <v>44673.333333333336</v>
      </c>
      <c r="B123" s="256">
        <v>79.39</v>
      </c>
      <c r="C123" s="256">
        <v>0.19</v>
      </c>
      <c r="D123" s="256">
        <v>1.74</v>
      </c>
      <c r="E123" s="256">
        <v>18.38</v>
      </c>
      <c r="F123" s="256">
        <v>0.3</v>
      </c>
      <c r="G123" s="256">
        <f t="shared" si="12"/>
        <v>1.93</v>
      </c>
      <c r="H123" s="257" t="s">
        <v>78</v>
      </c>
      <c r="I123" s="256"/>
      <c r="J123" s="256"/>
      <c r="K123" s="256">
        <f t="shared" si="13"/>
        <v>88.646245069960912</v>
      </c>
    </row>
    <row r="124" spans="1:11" x14ac:dyDescent="0.2">
      <c r="A124" s="255">
        <v>44674.333333333336</v>
      </c>
      <c r="B124" s="256">
        <v>78.47</v>
      </c>
      <c r="C124" s="256">
        <v>0.18</v>
      </c>
      <c r="D124" s="256">
        <v>1.7</v>
      </c>
      <c r="E124" s="256">
        <v>19.350000000000001</v>
      </c>
      <c r="F124" s="256">
        <v>0.3</v>
      </c>
      <c r="G124" s="256">
        <f t="shared" si="12"/>
        <v>1.88</v>
      </c>
      <c r="H124" s="257" t="s">
        <v>79</v>
      </c>
      <c r="I124" s="256"/>
      <c r="J124" s="256"/>
      <c r="K124" s="256">
        <f t="shared" si="13"/>
        <v>89.389913596619266</v>
      </c>
    </row>
    <row r="125" spans="1:11" ht="13.5" thickBot="1" x14ac:dyDescent="0.25">
      <c r="A125" s="258">
        <v>44675.333333333336</v>
      </c>
      <c r="B125" s="259">
        <v>79.33</v>
      </c>
      <c r="C125" s="259">
        <v>0.16</v>
      </c>
      <c r="D125" s="259">
        <v>1.81</v>
      </c>
      <c r="E125" s="259">
        <v>18.399999999999999</v>
      </c>
      <c r="F125" s="259">
        <v>0.3</v>
      </c>
      <c r="G125" s="259">
        <f t="shared" si="12"/>
        <v>1.97</v>
      </c>
      <c r="H125" s="260" t="s">
        <v>80</v>
      </c>
      <c r="I125" s="259"/>
      <c r="J125" s="259"/>
      <c r="K125" s="259">
        <f t="shared" si="13"/>
        <v>88.485636875961788</v>
      </c>
    </row>
    <row r="126" spans="1:11" x14ac:dyDescent="0.2">
      <c r="A126" s="261">
        <v>44676.333333333336</v>
      </c>
      <c r="B126" s="262">
        <v>77.900000000000006</v>
      </c>
      <c r="C126" s="262">
        <v>0.24</v>
      </c>
      <c r="D126" s="262">
        <v>1.86</v>
      </c>
      <c r="E126" s="262">
        <v>19.66</v>
      </c>
      <c r="F126" s="262">
        <v>0.34</v>
      </c>
      <c r="G126" s="262">
        <f t="shared" si="12"/>
        <v>2.1</v>
      </c>
      <c r="H126" s="263" t="s">
        <v>81</v>
      </c>
      <c r="I126" s="262"/>
      <c r="J126" s="262"/>
      <c r="K126" s="262">
        <f t="shared" si="13"/>
        <v>88.42291711576577</v>
      </c>
    </row>
    <row r="127" spans="1:11" x14ac:dyDescent="0.2">
      <c r="A127" s="255">
        <v>44677.333333333336</v>
      </c>
      <c r="B127" s="256">
        <v>78.290000000000006</v>
      </c>
      <c r="C127" s="256">
        <v>0.19</v>
      </c>
      <c r="D127" s="256">
        <v>1.84</v>
      </c>
      <c r="E127" s="256">
        <v>19.37</v>
      </c>
      <c r="F127" s="256">
        <v>0.31</v>
      </c>
      <c r="G127" s="256">
        <f t="shared" si="12"/>
        <v>2.0300000000000002</v>
      </c>
      <c r="H127" s="257" t="s">
        <v>75</v>
      </c>
      <c r="I127" s="256"/>
      <c r="J127" s="256"/>
      <c r="K127" s="256">
        <f t="shared" si="13"/>
        <v>88.684453332538425</v>
      </c>
    </row>
    <row r="128" spans="1:11" x14ac:dyDescent="0.2">
      <c r="A128" s="255">
        <v>44678.333333333336</v>
      </c>
      <c r="B128" s="256">
        <v>77.489999999999995</v>
      </c>
      <c r="C128" s="256">
        <v>0.19</v>
      </c>
      <c r="D128" s="256">
        <v>2.0099999999999998</v>
      </c>
      <c r="E128" s="256">
        <v>19.98</v>
      </c>
      <c r="F128" s="256">
        <v>0.33</v>
      </c>
      <c r="G128" s="256">
        <f t="shared" si="12"/>
        <v>2.1999999999999997</v>
      </c>
      <c r="H128" s="257" t="s">
        <v>76</v>
      </c>
      <c r="I128" s="256"/>
      <c r="J128" s="256"/>
      <c r="K128" s="256">
        <f t="shared" si="13"/>
        <v>88.201297694134396</v>
      </c>
    </row>
    <row r="129" spans="1:11" x14ac:dyDescent="0.2">
      <c r="A129" s="255">
        <v>44679.333333333336</v>
      </c>
      <c r="B129" s="256">
        <v>76.900000000000006</v>
      </c>
      <c r="C129" s="256">
        <v>0.2</v>
      </c>
      <c r="D129" s="256">
        <v>1.9</v>
      </c>
      <c r="E129" s="256">
        <v>20.72</v>
      </c>
      <c r="F129" s="256">
        <v>0.28000000000000003</v>
      </c>
      <c r="G129" s="256">
        <f t="shared" si="12"/>
        <v>2.1</v>
      </c>
      <c r="H129" s="257" t="s">
        <v>77</v>
      </c>
      <c r="I129" s="256"/>
      <c r="J129" s="256"/>
      <c r="K129" s="256">
        <f t="shared" si="13"/>
        <v>89.101866415435211</v>
      </c>
    </row>
    <row r="130" spans="1:11" x14ac:dyDescent="0.2">
      <c r="A130" s="255">
        <v>44680.333333333336</v>
      </c>
      <c r="B130" s="256">
        <v>76.78</v>
      </c>
      <c r="C130" s="256">
        <v>0.21</v>
      </c>
      <c r="D130" s="256">
        <v>1.99</v>
      </c>
      <c r="E130" s="256">
        <v>20.73</v>
      </c>
      <c r="F130" s="256">
        <v>0.28999999999999998</v>
      </c>
      <c r="G130" s="256">
        <f t="shared" si="12"/>
        <v>2.2000000000000002</v>
      </c>
      <c r="H130" s="257" t="s">
        <v>78</v>
      </c>
      <c r="I130" s="256"/>
      <c r="J130" s="256"/>
      <c r="K130" s="256">
        <f t="shared" si="13"/>
        <v>88.653563706595818</v>
      </c>
    </row>
    <row r="131" spans="1:11" x14ac:dyDescent="0.2">
      <c r="A131" s="255">
        <v>44681.333333333336</v>
      </c>
      <c r="B131" s="256">
        <v>77.599999999999994</v>
      </c>
      <c r="C131" s="256">
        <v>0.19</v>
      </c>
      <c r="D131" s="256">
        <v>1.88</v>
      </c>
      <c r="E131" s="256">
        <v>20.03</v>
      </c>
      <c r="F131" s="256">
        <v>0.3</v>
      </c>
      <c r="G131" s="256">
        <f t="shared" si="12"/>
        <v>2.0699999999999998</v>
      </c>
      <c r="H131" s="257" t="s">
        <v>79</v>
      </c>
      <c r="I131" s="256"/>
      <c r="J131" s="256"/>
      <c r="K131" s="256">
        <f t="shared" si="13"/>
        <v>88.862092090363291</v>
      </c>
    </row>
    <row r="132" spans="1:11" ht="13.5" thickBot="1" x14ac:dyDescent="0.25">
      <c r="A132" s="258">
        <v>44682.333333333336</v>
      </c>
      <c r="B132" s="259">
        <v>76.61</v>
      </c>
      <c r="C132" s="259">
        <v>0.2</v>
      </c>
      <c r="D132" s="259">
        <v>1.99</v>
      </c>
      <c r="E132" s="259">
        <v>20.89</v>
      </c>
      <c r="F132" s="259">
        <v>0.31</v>
      </c>
      <c r="G132" s="259">
        <f t="shared" si="12"/>
        <v>2.19</v>
      </c>
      <c r="H132" s="260" t="s">
        <v>80</v>
      </c>
      <c r="I132" s="259"/>
      <c r="J132" s="259"/>
      <c r="K132" s="259">
        <f t="shared" si="13"/>
        <v>88.735906496564198</v>
      </c>
    </row>
    <row r="133" spans="1:11" x14ac:dyDescent="0.2">
      <c r="A133" s="261">
        <v>44683.333333333336</v>
      </c>
      <c r="B133" s="262">
        <v>76.89</v>
      </c>
      <c r="C133" s="262">
        <v>0.2</v>
      </c>
      <c r="D133" s="262">
        <v>1.97</v>
      </c>
      <c r="E133" s="262">
        <v>20.64</v>
      </c>
      <c r="F133" s="262">
        <v>0.3</v>
      </c>
      <c r="G133" s="262">
        <f t="shared" si="12"/>
        <v>2.17</v>
      </c>
      <c r="H133" s="263" t="s">
        <v>81</v>
      </c>
      <c r="I133" s="262"/>
      <c r="J133" s="262"/>
      <c r="K133" s="262">
        <f t="shared" si="13"/>
        <v>88.72160899723626</v>
      </c>
    </row>
    <row r="134" spans="1:11" x14ac:dyDescent="0.2">
      <c r="A134" s="255">
        <v>44684.333333333336</v>
      </c>
      <c r="B134" s="256">
        <v>77.12</v>
      </c>
      <c r="C134" s="256">
        <v>0.21</v>
      </c>
      <c r="D134" s="256">
        <v>1.98</v>
      </c>
      <c r="E134" s="256">
        <v>20.39</v>
      </c>
      <c r="F134" s="256">
        <v>0.3</v>
      </c>
      <c r="G134" s="256">
        <f t="shared" si="12"/>
        <v>2.19</v>
      </c>
      <c r="H134" s="257" t="s">
        <v>75</v>
      </c>
      <c r="I134" s="256"/>
      <c r="J134" s="256"/>
      <c r="K134" s="256">
        <v>88.51</v>
      </c>
    </row>
    <row r="135" spans="1:11" x14ac:dyDescent="0.2">
      <c r="A135" s="255">
        <v>44685.333333333336</v>
      </c>
      <c r="B135" s="256">
        <v>76.98</v>
      </c>
      <c r="C135" s="256">
        <v>0.2</v>
      </c>
      <c r="D135" s="256">
        <v>2.25</v>
      </c>
      <c r="E135" s="256">
        <v>20.23</v>
      </c>
      <c r="F135" s="256">
        <v>0.34</v>
      </c>
      <c r="G135" s="256">
        <f t="shared" si="12"/>
        <v>2.4500000000000002</v>
      </c>
      <c r="H135" s="257" t="s">
        <v>76</v>
      </c>
      <c r="I135" s="256"/>
      <c r="J135" s="256"/>
      <c r="K135" s="256">
        <f t="shared" si="13"/>
        <v>87.238807943957383</v>
      </c>
    </row>
    <row r="136" spans="1:11" x14ac:dyDescent="0.2">
      <c r="A136" s="255">
        <v>44686.333333333336</v>
      </c>
      <c r="B136" s="256">
        <v>76.900000000000006</v>
      </c>
      <c r="C136" s="256">
        <v>0.19</v>
      </c>
      <c r="D136" s="256">
        <v>1.96</v>
      </c>
      <c r="E136" s="256">
        <v>20.66</v>
      </c>
      <c r="F136" s="256">
        <v>0.28999999999999998</v>
      </c>
      <c r="G136" s="256">
        <f t="shared" si="12"/>
        <v>2.15</v>
      </c>
      <c r="H136" s="257" t="s">
        <v>77</v>
      </c>
      <c r="I136" s="256"/>
      <c r="J136" s="256"/>
      <c r="K136" s="256">
        <f t="shared" si="13"/>
        <v>88.843760540863926</v>
      </c>
    </row>
    <row r="137" spans="1:11" x14ac:dyDescent="0.2">
      <c r="A137" s="255">
        <v>44687.333333333336</v>
      </c>
      <c r="B137" s="256">
        <v>78.91</v>
      </c>
      <c r="C137" s="256">
        <v>0.18</v>
      </c>
      <c r="D137" s="256">
        <v>1.92</v>
      </c>
      <c r="E137" s="256">
        <v>18.71</v>
      </c>
      <c r="F137" s="256">
        <v>0.28000000000000003</v>
      </c>
      <c r="G137" s="256">
        <f t="shared" si="12"/>
        <v>2.1</v>
      </c>
      <c r="H137" s="257" t="s">
        <v>78</v>
      </c>
      <c r="I137" s="256"/>
      <c r="J137" s="256"/>
      <c r="K137" s="256">
        <f t="shared" si="13"/>
        <v>88.083088616350636</v>
      </c>
    </row>
    <row r="138" spans="1:11" x14ac:dyDescent="0.2">
      <c r="A138" s="255">
        <v>44688.333333333336</v>
      </c>
      <c r="B138" s="256">
        <v>76.86</v>
      </c>
      <c r="C138" s="256">
        <v>0.2</v>
      </c>
      <c r="D138" s="256">
        <v>1.98</v>
      </c>
      <c r="E138" s="256">
        <v>20.68</v>
      </c>
      <c r="F138" s="256">
        <v>0.28000000000000003</v>
      </c>
      <c r="G138" s="256">
        <f t="shared" si="12"/>
        <v>2.1800000000000002</v>
      </c>
      <c r="H138" s="257" t="s">
        <v>79</v>
      </c>
      <c r="I138" s="256"/>
      <c r="J138" s="256"/>
      <c r="K138" s="256">
        <f t="shared" si="13"/>
        <v>88.741346156167438</v>
      </c>
    </row>
    <row r="139" spans="1:11" ht="13.5" thickBot="1" x14ac:dyDescent="0.25">
      <c r="A139" s="258">
        <v>44689.333333333336</v>
      </c>
      <c r="B139" s="259">
        <v>76.83</v>
      </c>
      <c r="C139" s="259">
        <v>0.18</v>
      </c>
      <c r="D139" s="259">
        <v>1.99</v>
      </c>
      <c r="E139" s="259">
        <v>20.71</v>
      </c>
      <c r="F139" s="259">
        <v>0.28999999999999998</v>
      </c>
      <c r="G139" s="259">
        <f t="shared" si="12"/>
        <v>2.17</v>
      </c>
      <c r="H139" s="260" t="s">
        <v>80</v>
      </c>
      <c r="I139" s="259"/>
      <c r="J139" s="259"/>
      <c r="K139" s="259">
        <f t="shared" si="13"/>
        <v>88.788213395076369</v>
      </c>
    </row>
    <row r="140" spans="1:11" x14ac:dyDescent="0.2">
      <c r="A140" s="261">
        <v>44690.333333333336</v>
      </c>
      <c r="B140" s="262">
        <v>75.94</v>
      </c>
      <c r="C140" s="262">
        <v>0.18</v>
      </c>
      <c r="D140" s="262">
        <v>2.13</v>
      </c>
      <c r="E140" s="262">
        <v>21.46</v>
      </c>
      <c r="F140" s="262">
        <v>0.28999999999999998</v>
      </c>
      <c r="G140" s="262">
        <f t="shared" si="12"/>
        <v>2.31</v>
      </c>
      <c r="H140" s="263" t="s">
        <v>81</v>
      </c>
      <c r="I140" s="262"/>
      <c r="J140" s="262"/>
      <c r="K140" s="262">
        <f t="shared" si="13"/>
        <v>88.561990061527865</v>
      </c>
    </row>
    <row r="141" spans="1:11" x14ac:dyDescent="0.2">
      <c r="A141" s="255">
        <v>44691.333333333336</v>
      </c>
      <c r="B141" s="256">
        <v>76.77</v>
      </c>
      <c r="C141" s="256">
        <v>0.18</v>
      </c>
      <c r="D141" s="256">
        <v>1.94</v>
      </c>
      <c r="E141" s="256">
        <v>20.84</v>
      </c>
      <c r="F141" s="256">
        <v>0.27</v>
      </c>
      <c r="G141" s="256">
        <f t="shared" ref="G141:G204" si="14">IF(SUM(C141:D141)&gt;0,SUM(C141:D141),"")</f>
        <v>2.12</v>
      </c>
      <c r="H141" s="257" t="s">
        <v>75</v>
      </c>
      <c r="I141" s="256"/>
      <c r="J141" s="256"/>
      <c r="K141" s="256">
        <f t="shared" si="13"/>
        <v>89.105446936275143</v>
      </c>
    </row>
    <row r="142" spans="1:11" x14ac:dyDescent="0.2">
      <c r="A142" s="255">
        <v>44692.333333333336</v>
      </c>
      <c r="B142" s="256">
        <v>76.819999999999993</v>
      </c>
      <c r="C142" s="256">
        <v>0.17</v>
      </c>
      <c r="D142" s="256">
        <v>2.04</v>
      </c>
      <c r="E142" s="256">
        <v>20.7</v>
      </c>
      <c r="F142" s="256">
        <v>0.27</v>
      </c>
      <c r="G142" s="256">
        <f t="shared" si="14"/>
        <v>2.21</v>
      </c>
      <c r="H142" s="257" t="s">
        <v>76</v>
      </c>
      <c r="I142" s="256"/>
      <c r="J142" s="256"/>
      <c r="K142" s="256">
        <f t="shared" si="13"/>
        <v>88.661954336104827</v>
      </c>
    </row>
    <row r="143" spans="1:11" x14ac:dyDescent="0.2">
      <c r="A143" s="255">
        <v>44693.333333333336</v>
      </c>
      <c r="B143" s="256">
        <v>79.47</v>
      </c>
      <c r="C143" s="256">
        <v>0.18</v>
      </c>
      <c r="D143" s="256">
        <v>1.89</v>
      </c>
      <c r="E143" s="256">
        <v>18.18</v>
      </c>
      <c r="F143" s="256">
        <v>0.28000000000000003</v>
      </c>
      <c r="G143" s="256">
        <f t="shared" si="14"/>
        <v>2.0699999999999998</v>
      </c>
      <c r="H143" s="257" t="s">
        <v>77</v>
      </c>
      <c r="I143" s="256"/>
      <c r="J143" s="256"/>
      <c r="K143" s="256">
        <f t="shared" si="13"/>
        <v>87.92044810043808</v>
      </c>
    </row>
    <row r="144" spans="1:11" x14ac:dyDescent="0.2">
      <c r="A144" s="255">
        <v>44694.333333333336</v>
      </c>
      <c r="B144" s="256">
        <v>76.75</v>
      </c>
      <c r="C144" s="256">
        <v>0.17</v>
      </c>
      <c r="D144" s="256">
        <v>2.0099999999999998</v>
      </c>
      <c r="E144" s="256">
        <v>20.89</v>
      </c>
      <c r="F144" s="256">
        <v>0.18</v>
      </c>
      <c r="G144" s="256">
        <f t="shared" si="14"/>
        <v>2.1799999999999997</v>
      </c>
      <c r="H144" s="257" t="s">
        <v>78</v>
      </c>
      <c r="I144" s="256"/>
      <c r="J144" s="256"/>
      <c r="K144" s="256">
        <f t="shared" si="13"/>
        <v>89.072338135139731</v>
      </c>
    </row>
    <row r="145" spans="1:11" x14ac:dyDescent="0.2">
      <c r="A145" s="255">
        <v>44695.333333333336</v>
      </c>
      <c r="B145" s="256">
        <v>77.38</v>
      </c>
      <c r="C145" s="256">
        <v>0.15</v>
      </c>
      <c r="D145" s="256">
        <v>1.86</v>
      </c>
      <c r="E145" s="256">
        <v>20.399999999999999</v>
      </c>
      <c r="F145" s="256">
        <v>0.21</v>
      </c>
      <c r="G145" s="256">
        <f t="shared" si="14"/>
        <v>2.0100000000000002</v>
      </c>
      <c r="H145" s="257" t="s">
        <v>79</v>
      </c>
      <c r="I145" s="256"/>
      <c r="J145" s="256"/>
      <c r="K145" s="256">
        <f t="shared" si="13"/>
        <v>89.525462028423235</v>
      </c>
    </row>
    <row r="146" spans="1:11" ht="13.5" thickBot="1" x14ac:dyDescent="0.25">
      <c r="A146" s="258">
        <v>44696.333333333336</v>
      </c>
      <c r="B146" s="259">
        <v>76.64</v>
      </c>
      <c r="C146" s="259">
        <v>0.18</v>
      </c>
      <c r="D146" s="259">
        <v>1.96</v>
      </c>
      <c r="E146" s="259">
        <v>21</v>
      </c>
      <c r="F146" s="259">
        <v>0.22</v>
      </c>
      <c r="G146" s="259">
        <f t="shared" si="14"/>
        <v>2.14</v>
      </c>
      <c r="H146" s="260" t="s">
        <v>80</v>
      </c>
      <c r="I146" s="259"/>
      <c r="J146" s="259"/>
      <c r="K146" s="259">
        <f t="shared" si="13"/>
        <v>89.201577397832764</v>
      </c>
    </row>
    <row r="147" spans="1:11" x14ac:dyDescent="0.2">
      <c r="A147" s="261">
        <v>44697.333333333336</v>
      </c>
      <c r="B147" s="262">
        <v>77.099999999999994</v>
      </c>
      <c r="C147" s="262">
        <v>0.14000000000000001</v>
      </c>
      <c r="D147" s="262">
        <v>1.73</v>
      </c>
      <c r="E147" s="262">
        <v>20.83</v>
      </c>
      <c r="F147" s="262">
        <v>0.2</v>
      </c>
      <c r="G147" s="262">
        <f t="shared" si="14"/>
        <v>1.87</v>
      </c>
      <c r="H147" s="263" t="s">
        <v>81</v>
      </c>
      <c r="I147" s="262"/>
      <c r="J147" s="262"/>
      <c r="K147" s="262">
        <f t="shared" si="13"/>
        <v>90.356052955123928</v>
      </c>
    </row>
    <row r="148" spans="1:11" x14ac:dyDescent="0.2">
      <c r="A148" s="255">
        <v>44698.333333333336</v>
      </c>
      <c r="B148" s="256">
        <v>80.099999999999994</v>
      </c>
      <c r="C148" s="256">
        <v>0.12</v>
      </c>
      <c r="D148" s="256">
        <v>1.61</v>
      </c>
      <c r="E148" s="256">
        <v>17.95</v>
      </c>
      <c r="F148" s="256">
        <v>0.22</v>
      </c>
      <c r="G148" s="256">
        <f t="shared" si="14"/>
        <v>1.73</v>
      </c>
      <c r="H148" s="257" t="s">
        <v>75</v>
      </c>
      <c r="I148" s="256"/>
      <c r="J148" s="256"/>
      <c r="K148" s="256">
        <f t="shared" si="13"/>
        <v>89.637526429700074</v>
      </c>
    </row>
    <row r="149" spans="1:11" x14ac:dyDescent="0.2">
      <c r="A149" s="255">
        <v>44699.333333333336</v>
      </c>
      <c r="B149" s="256">
        <v>77.61</v>
      </c>
      <c r="C149" s="256">
        <v>0.17</v>
      </c>
      <c r="D149" s="256">
        <v>1.99</v>
      </c>
      <c r="E149" s="256">
        <v>20.02</v>
      </c>
      <c r="F149" s="256">
        <v>0.21</v>
      </c>
      <c r="G149" s="256">
        <f t="shared" si="14"/>
        <v>2.16</v>
      </c>
      <c r="H149" s="257" t="s">
        <v>76</v>
      </c>
      <c r="I149" s="256"/>
      <c r="J149" s="256"/>
      <c r="K149" s="256">
        <f t="shared" si="13"/>
        <v>88.672706058940165</v>
      </c>
    </row>
    <row r="150" spans="1:11" x14ac:dyDescent="0.2">
      <c r="A150" s="255">
        <v>44700.333333333336</v>
      </c>
      <c r="B150" s="256">
        <v>78.13</v>
      </c>
      <c r="C150" s="256">
        <v>0.16</v>
      </c>
      <c r="D150" s="256">
        <v>1.74</v>
      </c>
      <c r="E150" s="256">
        <v>19.78</v>
      </c>
      <c r="F150" s="256">
        <v>0.19</v>
      </c>
      <c r="G150" s="256">
        <f t="shared" si="14"/>
        <v>1.9</v>
      </c>
      <c r="H150" s="257" t="s">
        <v>77</v>
      </c>
      <c r="I150" s="256"/>
      <c r="J150" s="256"/>
      <c r="K150" s="256">
        <f t="shared" si="13"/>
        <v>89.769928489017445</v>
      </c>
    </row>
    <row r="151" spans="1:11" x14ac:dyDescent="0.2">
      <c r="A151" s="255">
        <v>44701.333333333336</v>
      </c>
      <c r="B151" s="256">
        <v>78.400000000000006</v>
      </c>
      <c r="C151" s="256">
        <v>0.21</v>
      </c>
      <c r="D151" s="256">
        <v>1.87</v>
      </c>
      <c r="E151" s="256">
        <v>19.2</v>
      </c>
      <c r="F151" s="256">
        <v>0.32</v>
      </c>
      <c r="G151" s="256">
        <f t="shared" si="14"/>
        <v>2.08</v>
      </c>
      <c r="H151" s="257" t="s">
        <v>78</v>
      </c>
      <c r="I151" s="256"/>
      <c r="J151" s="256"/>
      <c r="K151" s="256">
        <f t="shared" si="13"/>
        <v>88.332846084194998</v>
      </c>
    </row>
    <row r="152" spans="1:11" x14ac:dyDescent="0.2">
      <c r="A152" s="255">
        <v>44702.333333333336</v>
      </c>
      <c r="B152" s="256">
        <v>79.66</v>
      </c>
      <c r="C152" s="256">
        <v>0.21</v>
      </c>
      <c r="D152" s="256">
        <v>2.0299999999999998</v>
      </c>
      <c r="E152" s="256">
        <v>17.73</v>
      </c>
      <c r="F152" s="256">
        <v>0.37</v>
      </c>
      <c r="G152" s="256">
        <f t="shared" si="14"/>
        <v>2.2399999999999998</v>
      </c>
      <c r="H152" s="257" t="s">
        <v>79</v>
      </c>
      <c r="I152" s="256"/>
      <c r="J152" s="256"/>
      <c r="K152" s="256">
        <f t="shared" ref="K152:K215" si="15">IF(SUM(B152,C152,D152,E152,F152)&gt;0,100*(E152*120.2/152.2)/((E152*120.2/152.2)+(D152*120.2/136.2)+C152+(F152*120.2/270)),"")</f>
        <v>86.602077263588853</v>
      </c>
    </row>
    <row r="153" spans="1:11" ht="13.5" thickBot="1" x14ac:dyDescent="0.25">
      <c r="A153" s="258">
        <v>44703.333333333336</v>
      </c>
      <c r="B153" s="259">
        <v>76.92</v>
      </c>
      <c r="C153" s="259">
        <v>0.21</v>
      </c>
      <c r="D153" s="259">
        <v>2.0299999999999998</v>
      </c>
      <c r="E153" s="259">
        <v>20.54</v>
      </c>
      <c r="F153" s="259">
        <v>0.3</v>
      </c>
      <c r="G153" s="259">
        <f t="shared" si="14"/>
        <v>2.2399999999999998</v>
      </c>
      <c r="H153" s="260" t="s">
        <v>80</v>
      </c>
      <c r="I153" s="259"/>
      <c r="J153" s="259"/>
      <c r="K153" s="259">
        <f t="shared" si="15"/>
        <v>88.368826377129977</v>
      </c>
    </row>
    <row r="154" spans="1:11" x14ac:dyDescent="0.2">
      <c r="A154" s="261">
        <v>44704.333333333336</v>
      </c>
      <c r="B154" s="262">
        <v>77.540000000000006</v>
      </c>
      <c r="C154" s="262">
        <v>0.18</v>
      </c>
      <c r="D154" s="262">
        <v>1.86</v>
      </c>
      <c r="E154" s="262">
        <v>20.13</v>
      </c>
      <c r="F154" s="262">
        <v>0.28999999999999998</v>
      </c>
      <c r="G154" s="262">
        <f t="shared" si="14"/>
        <v>2.04</v>
      </c>
      <c r="H154" s="263" t="s">
        <v>81</v>
      </c>
      <c r="I154" s="262"/>
      <c r="J154" s="262"/>
      <c r="K154" s="262">
        <f t="shared" si="15"/>
        <v>89.071204730148395</v>
      </c>
    </row>
    <row r="155" spans="1:11" x14ac:dyDescent="0.2">
      <c r="A155" s="255">
        <v>44705.333333333336</v>
      </c>
      <c r="B155" s="256">
        <v>77.53</v>
      </c>
      <c r="C155" s="256">
        <v>0.19</v>
      </c>
      <c r="D155" s="256">
        <v>1.86</v>
      </c>
      <c r="E155" s="256">
        <v>20.13</v>
      </c>
      <c r="F155" s="256">
        <v>0.28999999999999998</v>
      </c>
      <c r="G155" s="256">
        <f t="shared" si="14"/>
        <v>2.0500000000000003</v>
      </c>
      <c r="H155" s="257" t="s">
        <v>75</v>
      </c>
      <c r="I155" s="256"/>
      <c r="J155" s="256"/>
      <c r="K155" s="256">
        <f t="shared" si="15"/>
        <v>89.021328019398126</v>
      </c>
    </row>
    <row r="156" spans="1:11" x14ac:dyDescent="0.2">
      <c r="A156" s="255">
        <v>44706.333333333336</v>
      </c>
      <c r="B156" s="256">
        <v>77.41</v>
      </c>
      <c r="C156" s="256">
        <v>0.19</v>
      </c>
      <c r="D156" s="256">
        <v>1.99</v>
      </c>
      <c r="E156" s="256">
        <v>20.09</v>
      </c>
      <c r="F156" s="256">
        <v>0.32</v>
      </c>
      <c r="G156" s="256">
        <f t="shared" si="14"/>
        <v>2.1800000000000002</v>
      </c>
      <c r="H156" s="257" t="s">
        <v>76</v>
      </c>
      <c r="I156" s="256"/>
      <c r="J156" s="256"/>
      <c r="K156" s="256">
        <f t="shared" si="15"/>
        <v>88.366960669576272</v>
      </c>
    </row>
    <row r="157" spans="1:11" x14ac:dyDescent="0.2">
      <c r="A157" s="255">
        <v>44707.333333333336</v>
      </c>
      <c r="B157" s="256">
        <v>77.52</v>
      </c>
      <c r="C157" s="256">
        <v>0.2</v>
      </c>
      <c r="D157" s="256">
        <v>1.95</v>
      </c>
      <c r="E157" s="256">
        <v>20.02</v>
      </c>
      <c r="F157" s="256">
        <v>0.31</v>
      </c>
      <c r="G157" s="256">
        <f t="shared" si="14"/>
        <v>2.15</v>
      </c>
      <c r="H157" s="257" t="s">
        <v>77</v>
      </c>
      <c r="I157" s="256"/>
      <c r="J157" s="256"/>
      <c r="K157" s="256">
        <f t="shared" si="15"/>
        <v>88.47810209899319</v>
      </c>
    </row>
    <row r="158" spans="1:11" x14ac:dyDescent="0.2">
      <c r="A158" s="255">
        <v>44708.333333333336</v>
      </c>
      <c r="B158" s="256">
        <v>78.400000000000006</v>
      </c>
      <c r="C158" s="256">
        <v>0.17</v>
      </c>
      <c r="D158" s="256">
        <v>1.85</v>
      </c>
      <c r="E158" s="256">
        <v>19.28</v>
      </c>
      <c r="F158" s="256">
        <v>0.3</v>
      </c>
      <c r="G158" s="256">
        <f t="shared" si="14"/>
        <v>2.02</v>
      </c>
      <c r="H158" s="257" t="s">
        <v>78</v>
      </c>
      <c r="I158" s="256"/>
      <c r="J158" s="256"/>
      <c r="K158" s="256">
        <f t="shared" si="15"/>
        <v>88.7183383168842</v>
      </c>
    </row>
    <row r="159" spans="1:11" x14ac:dyDescent="0.2">
      <c r="A159" s="255">
        <v>44709.333333333336</v>
      </c>
      <c r="B159" s="256">
        <v>80.790000000000006</v>
      </c>
      <c r="C159" s="256">
        <v>0.18</v>
      </c>
      <c r="D159" s="256">
        <v>2.0499999999999998</v>
      </c>
      <c r="E159" s="256">
        <v>16.63</v>
      </c>
      <c r="F159" s="256">
        <v>0.35</v>
      </c>
      <c r="G159" s="256">
        <f t="shared" si="14"/>
        <v>2.23</v>
      </c>
      <c r="H159" s="257" t="s">
        <v>79</v>
      </c>
      <c r="I159" s="256"/>
      <c r="J159" s="256"/>
      <c r="K159" s="256">
        <f t="shared" si="15"/>
        <v>85.960749977346651</v>
      </c>
    </row>
    <row r="160" spans="1:11" ht="13.5" thickBot="1" x14ac:dyDescent="0.25">
      <c r="A160" s="258">
        <v>44710.333333333336</v>
      </c>
      <c r="B160" s="259">
        <v>76.680000000000007</v>
      </c>
      <c r="C160" s="259">
        <v>0.17</v>
      </c>
      <c r="D160" s="259">
        <v>2.02</v>
      </c>
      <c r="E160" s="259">
        <v>20.86</v>
      </c>
      <c r="F160" s="259">
        <v>0.27</v>
      </c>
      <c r="G160" s="259">
        <f t="shared" si="14"/>
        <v>2.19</v>
      </c>
      <c r="H160" s="260" t="s">
        <v>80</v>
      </c>
      <c r="I160" s="259"/>
      <c r="J160" s="259"/>
      <c r="K160" s="259">
        <f t="shared" si="15"/>
        <v>88.823575620085819</v>
      </c>
    </row>
    <row r="161" spans="1:11" x14ac:dyDescent="0.2">
      <c r="A161" s="261">
        <v>44711.333333333336</v>
      </c>
      <c r="B161" s="262">
        <v>77.45</v>
      </c>
      <c r="C161" s="262">
        <v>0.16</v>
      </c>
      <c r="D161" s="262">
        <v>1.89</v>
      </c>
      <c r="E161" s="262">
        <v>20.22</v>
      </c>
      <c r="F161" s="262">
        <v>0.28000000000000003</v>
      </c>
      <c r="G161" s="262">
        <f t="shared" si="14"/>
        <v>2.0499999999999998</v>
      </c>
      <c r="H161" s="263" t="s">
        <v>81</v>
      </c>
      <c r="I161" s="262"/>
      <c r="J161" s="262"/>
      <c r="K161" s="262">
        <f t="shared" si="15"/>
        <v>89.104490055081783</v>
      </c>
    </row>
    <row r="162" spans="1:11" x14ac:dyDescent="0.2">
      <c r="A162" s="255">
        <v>44712.333333333336</v>
      </c>
      <c r="B162" s="256">
        <v>76.94</v>
      </c>
      <c r="C162" s="256">
        <v>0.18</v>
      </c>
      <c r="D162" s="256">
        <v>1.93</v>
      </c>
      <c r="E162" s="256">
        <v>20.66</v>
      </c>
      <c r="F162" s="256">
        <v>0.28999999999999998</v>
      </c>
      <c r="G162" s="256">
        <f t="shared" si="14"/>
        <v>2.11</v>
      </c>
      <c r="H162" s="257" t="s">
        <v>75</v>
      </c>
      <c r="I162" s="256"/>
      <c r="J162" s="256"/>
      <c r="K162" s="256">
        <f t="shared" si="15"/>
        <v>89.020568431596033</v>
      </c>
    </row>
    <row r="163" spans="1:11" x14ac:dyDescent="0.2">
      <c r="A163" s="255">
        <v>44713.333333333336</v>
      </c>
      <c r="B163" s="256">
        <v>75.81</v>
      </c>
      <c r="C163" s="256">
        <v>0.19</v>
      </c>
      <c r="D163" s="256">
        <v>2.19</v>
      </c>
      <c r="E163" s="256">
        <v>21.5</v>
      </c>
      <c r="F163" s="256">
        <v>0.31</v>
      </c>
      <c r="G163" s="256">
        <f t="shared" si="14"/>
        <v>2.38</v>
      </c>
      <c r="H163" s="257" t="s">
        <v>76</v>
      </c>
      <c r="I163" s="256"/>
      <c r="J163" s="256"/>
      <c r="K163" s="256">
        <f t="shared" si="15"/>
        <v>88.250025352688979</v>
      </c>
    </row>
    <row r="164" spans="1:11" x14ac:dyDescent="0.2">
      <c r="A164" s="255">
        <v>44714.333333333336</v>
      </c>
      <c r="B164" s="256">
        <v>76.25</v>
      </c>
      <c r="C164" s="256">
        <v>0.21</v>
      </c>
      <c r="D164" s="256">
        <v>2.0499999999999998</v>
      </c>
      <c r="E164" s="256">
        <v>21.2</v>
      </c>
      <c r="F164" s="256">
        <v>0.28999999999999998</v>
      </c>
      <c r="G164" s="256">
        <f t="shared" si="14"/>
        <v>2.2599999999999998</v>
      </c>
      <c r="H164" s="257" t="s">
        <v>77</v>
      </c>
      <c r="I164" s="256"/>
      <c r="J164" s="256"/>
      <c r="K164" s="256">
        <f t="shared" si="15"/>
        <v>88.62800958848959</v>
      </c>
    </row>
    <row r="165" spans="1:11" x14ac:dyDescent="0.2">
      <c r="A165" s="255">
        <v>44715.333333333336</v>
      </c>
      <c r="B165" s="256">
        <v>76.400000000000006</v>
      </c>
      <c r="C165" s="256">
        <v>0.17</v>
      </c>
      <c r="D165" s="256">
        <v>2.15</v>
      </c>
      <c r="E165" s="256">
        <v>20.97</v>
      </c>
      <c r="F165" s="256">
        <v>0.31</v>
      </c>
      <c r="G165" s="256">
        <f t="shared" si="14"/>
        <v>2.3199999999999998</v>
      </c>
      <c r="H165" s="257" t="s">
        <v>78</v>
      </c>
      <c r="I165" s="256"/>
      <c r="J165" s="256"/>
      <c r="K165" s="256">
        <f t="shared" si="15"/>
        <v>88.248008863696981</v>
      </c>
    </row>
    <row r="166" spans="1:11" x14ac:dyDescent="0.2">
      <c r="A166" s="255">
        <v>44716.333333333336</v>
      </c>
      <c r="B166" s="256">
        <v>77.2</v>
      </c>
      <c r="C166" s="256">
        <v>0.17</v>
      </c>
      <c r="D166" s="256">
        <v>1.83</v>
      </c>
      <c r="E166" s="256">
        <v>20.5</v>
      </c>
      <c r="F166" s="256">
        <v>0.3</v>
      </c>
      <c r="G166" s="256">
        <f t="shared" si="14"/>
        <v>2</v>
      </c>
      <c r="H166" s="257" t="s">
        <v>79</v>
      </c>
      <c r="I166" s="256"/>
      <c r="J166" s="256"/>
      <c r="K166" s="256">
        <f t="shared" si="15"/>
        <v>89.405075559166278</v>
      </c>
    </row>
    <row r="167" spans="1:11" ht="13.5" thickBot="1" x14ac:dyDescent="0.25">
      <c r="A167" s="258">
        <v>44717.333333333336</v>
      </c>
      <c r="B167" s="259">
        <v>76.47</v>
      </c>
      <c r="C167" s="259">
        <v>0.21</v>
      </c>
      <c r="D167" s="259">
        <v>2.09</v>
      </c>
      <c r="E167" s="259">
        <v>20.92</v>
      </c>
      <c r="F167" s="259">
        <v>0.31</v>
      </c>
      <c r="G167" s="259">
        <f t="shared" si="14"/>
        <v>2.2999999999999998</v>
      </c>
      <c r="H167" s="260" t="s">
        <v>80</v>
      </c>
      <c r="I167" s="259"/>
      <c r="J167" s="259"/>
      <c r="K167" s="259">
        <f t="shared" si="15"/>
        <v>88.284285905054176</v>
      </c>
    </row>
    <row r="168" spans="1:11" x14ac:dyDescent="0.2">
      <c r="A168" s="261">
        <v>44718.333333333336</v>
      </c>
      <c r="B168" s="262">
        <v>76.19</v>
      </c>
      <c r="C168" s="262">
        <v>0.19</v>
      </c>
      <c r="D168" s="262">
        <v>1.95</v>
      </c>
      <c r="E168" s="262">
        <v>21.39</v>
      </c>
      <c r="F168" s="262">
        <v>0.28000000000000003</v>
      </c>
      <c r="G168" s="262">
        <f t="shared" si="14"/>
        <v>2.14</v>
      </c>
      <c r="H168" s="263" t="s">
        <v>81</v>
      </c>
      <c r="I168" s="262"/>
      <c r="J168" s="262"/>
      <c r="K168" s="262">
        <f t="shared" si="15"/>
        <v>89.245875023537735</v>
      </c>
    </row>
    <row r="169" spans="1:11" x14ac:dyDescent="0.2">
      <c r="A169" s="255">
        <v>44719.333333333336</v>
      </c>
      <c r="B169" s="256">
        <v>77.099999999999994</v>
      </c>
      <c r="C169" s="256">
        <v>0.16</v>
      </c>
      <c r="D169" s="256">
        <v>1.88</v>
      </c>
      <c r="E169" s="256">
        <v>20.61</v>
      </c>
      <c r="F169" s="256">
        <v>0.25</v>
      </c>
      <c r="G169" s="256">
        <f t="shared" si="14"/>
        <v>2.04</v>
      </c>
      <c r="H169" s="257" t="s">
        <v>75</v>
      </c>
      <c r="I169" s="256"/>
      <c r="J169" s="256"/>
      <c r="K169" s="256">
        <f t="shared" si="15"/>
        <v>89.397355296074636</v>
      </c>
    </row>
    <row r="170" spans="1:11" x14ac:dyDescent="0.2">
      <c r="A170" s="255">
        <v>44720.333333333336</v>
      </c>
      <c r="B170" s="256">
        <v>75.819999999999993</v>
      </c>
      <c r="C170" s="256">
        <v>0.19</v>
      </c>
      <c r="D170" s="256">
        <v>2.17</v>
      </c>
      <c r="E170" s="256">
        <v>21.53</v>
      </c>
      <c r="F170" s="256">
        <v>0.28999999999999998</v>
      </c>
      <c r="G170" s="256">
        <f t="shared" si="14"/>
        <v>2.36</v>
      </c>
      <c r="H170" s="257" t="s">
        <v>76</v>
      </c>
      <c r="I170" s="256"/>
      <c r="J170" s="256"/>
      <c r="K170" s="256">
        <f t="shared" si="15"/>
        <v>88.386311020746035</v>
      </c>
    </row>
    <row r="171" spans="1:11" x14ac:dyDescent="0.2">
      <c r="A171" s="255">
        <v>44721.333333333336</v>
      </c>
      <c r="B171" s="256">
        <v>76.040000000000006</v>
      </c>
      <c r="C171" s="256">
        <v>0.22</v>
      </c>
      <c r="D171" s="256">
        <v>1.97</v>
      </c>
      <c r="E171" s="256">
        <v>21.52</v>
      </c>
      <c r="F171" s="256">
        <v>0.25</v>
      </c>
      <c r="G171" s="256">
        <f t="shared" si="14"/>
        <v>2.19</v>
      </c>
      <c r="H171" s="257" t="s">
        <v>77</v>
      </c>
      <c r="I171" s="256"/>
      <c r="J171" s="256"/>
      <c r="K171" s="256">
        <f t="shared" si="15"/>
        <v>89.143249620886479</v>
      </c>
    </row>
    <row r="172" spans="1:11" x14ac:dyDescent="0.2">
      <c r="A172" s="255">
        <v>44722.333333333336</v>
      </c>
      <c r="B172" s="256">
        <v>76.02</v>
      </c>
      <c r="C172" s="256">
        <v>0.18</v>
      </c>
      <c r="D172" s="256">
        <v>2.12</v>
      </c>
      <c r="E172" s="256">
        <v>21.39</v>
      </c>
      <c r="F172" s="256">
        <v>0.28999999999999998</v>
      </c>
      <c r="G172" s="256">
        <f t="shared" si="14"/>
        <v>2.3000000000000003</v>
      </c>
      <c r="H172" s="257" t="s">
        <v>78</v>
      </c>
      <c r="I172" s="256"/>
      <c r="J172" s="256"/>
      <c r="K172" s="256">
        <f t="shared" si="15"/>
        <v>88.569815872865007</v>
      </c>
    </row>
    <row r="173" spans="1:11" x14ac:dyDescent="0.2">
      <c r="A173" s="255">
        <v>44723.333333333336</v>
      </c>
      <c r="B173" s="256">
        <v>77.45</v>
      </c>
      <c r="C173" s="256">
        <v>0.16</v>
      </c>
      <c r="D173" s="256">
        <v>1.93</v>
      </c>
      <c r="E173" s="256">
        <v>20.170000000000002</v>
      </c>
      <c r="F173" s="256">
        <v>0.28999999999999998</v>
      </c>
      <c r="G173" s="256">
        <f t="shared" si="14"/>
        <v>2.09</v>
      </c>
      <c r="H173" s="257" t="s">
        <v>79</v>
      </c>
      <c r="I173" s="256"/>
      <c r="J173" s="256"/>
      <c r="K173" s="256">
        <f t="shared" si="15"/>
        <v>88.882836447002376</v>
      </c>
    </row>
    <row r="174" spans="1:11" ht="13.5" thickBot="1" x14ac:dyDescent="0.25">
      <c r="A174" s="258">
        <v>44724.333333333336</v>
      </c>
      <c r="B174" s="259">
        <v>76.709999999999994</v>
      </c>
      <c r="C174" s="259">
        <v>0.18</v>
      </c>
      <c r="D174" s="259">
        <v>2.0299999999999998</v>
      </c>
      <c r="E174" s="259">
        <v>20.78</v>
      </c>
      <c r="F174" s="259">
        <v>0.3</v>
      </c>
      <c r="G174" s="259">
        <f t="shared" si="14"/>
        <v>2.21</v>
      </c>
      <c r="H174" s="260" t="s">
        <v>80</v>
      </c>
      <c r="I174" s="259"/>
      <c r="J174" s="259"/>
      <c r="K174" s="259">
        <f t="shared" si="15"/>
        <v>88.631065173990763</v>
      </c>
    </row>
    <row r="175" spans="1:11" x14ac:dyDescent="0.2">
      <c r="A175" s="261">
        <v>44725.333333333336</v>
      </c>
      <c r="B175" s="262">
        <v>75.62</v>
      </c>
      <c r="C175" s="262">
        <v>0.2</v>
      </c>
      <c r="D175" s="262">
        <v>2.0699999999999998</v>
      </c>
      <c r="E175" s="262">
        <v>21.83</v>
      </c>
      <c r="F175" s="262">
        <v>0.28000000000000003</v>
      </c>
      <c r="G175" s="262">
        <f t="shared" si="14"/>
        <v>2.27</v>
      </c>
      <c r="H175" s="263" t="s">
        <v>81</v>
      </c>
      <c r="I175" s="262"/>
      <c r="J175" s="262"/>
      <c r="K175" s="262">
        <f t="shared" si="15"/>
        <v>88.905166908449942</v>
      </c>
    </row>
    <row r="176" spans="1:11" x14ac:dyDescent="0.2">
      <c r="A176" s="255">
        <v>44726.333333333336</v>
      </c>
      <c r="B176" s="256">
        <v>75.69</v>
      </c>
      <c r="C176" s="256">
        <v>0.2</v>
      </c>
      <c r="D176" s="256">
        <v>2</v>
      </c>
      <c r="E176" s="256">
        <v>21.84</v>
      </c>
      <c r="F176" s="256">
        <v>0.27</v>
      </c>
      <c r="G176" s="256">
        <f t="shared" si="14"/>
        <v>2.2000000000000002</v>
      </c>
      <c r="H176" s="257" t="s">
        <v>75</v>
      </c>
      <c r="I176" s="256"/>
      <c r="J176" s="256"/>
      <c r="K176" s="256">
        <f t="shared" si="15"/>
        <v>89.214253316708223</v>
      </c>
    </row>
    <row r="177" spans="1:11" x14ac:dyDescent="0.2">
      <c r="A177" s="255">
        <v>44727.333333333336</v>
      </c>
      <c r="B177" s="256">
        <v>75.37</v>
      </c>
      <c r="C177" s="256">
        <v>0.21</v>
      </c>
      <c r="D177" s="256">
        <v>2.19</v>
      </c>
      <c r="E177" s="256">
        <v>21.93</v>
      </c>
      <c r="F177" s="256">
        <v>0.3</v>
      </c>
      <c r="G177" s="256">
        <f t="shared" si="14"/>
        <v>2.4</v>
      </c>
      <c r="H177" s="257" t="s">
        <v>76</v>
      </c>
      <c r="I177" s="256"/>
      <c r="J177" s="256"/>
      <c r="K177" s="256">
        <f t="shared" si="15"/>
        <v>88.383631482438361</v>
      </c>
    </row>
    <row r="178" spans="1:11" x14ac:dyDescent="0.2">
      <c r="A178" s="255">
        <v>44728.333333333336</v>
      </c>
      <c r="B178" s="256">
        <v>76.069999999999993</v>
      </c>
      <c r="C178" s="256">
        <v>0.18</v>
      </c>
      <c r="D178" s="256">
        <v>1.98</v>
      </c>
      <c r="E178" s="256">
        <v>21.5</v>
      </c>
      <c r="F178" s="256">
        <v>0.27</v>
      </c>
      <c r="G178" s="256">
        <f t="shared" si="14"/>
        <v>2.16</v>
      </c>
      <c r="H178" s="257" t="s">
        <v>77</v>
      </c>
      <c r="I178" s="256"/>
      <c r="J178" s="256"/>
      <c r="K178" s="256">
        <f t="shared" si="15"/>
        <v>89.238577742389324</v>
      </c>
    </row>
    <row r="179" spans="1:11" x14ac:dyDescent="0.2">
      <c r="A179" s="255">
        <v>44729.333333333336</v>
      </c>
      <c r="B179" s="256">
        <v>76.8</v>
      </c>
      <c r="C179" s="256">
        <v>0.23</v>
      </c>
      <c r="D179" s="256">
        <v>2.13</v>
      </c>
      <c r="E179" s="256">
        <v>20.56</v>
      </c>
      <c r="F179" s="256">
        <v>0.28000000000000003</v>
      </c>
      <c r="G179" s="256">
        <f t="shared" si="14"/>
        <v>2.36</v>
      </c>
      <c r="H179" s="257" t="s">
        <v>78</v>
      </c>
      <c r="I179" s="256"/>
      <c r="J179" s="256"/>
      <c r="K179" s="256">
        <f t="shared" si="15"/>
        <v>87.903485937307238</v>
      </c>
    </row>
    <row r="180" spans="1:11" x14ac:dyDescent="0.2">
      <c r="A180" s="255">
        <v>44730.333333333336</v>
      </c>
      <c r="B180" s="256">
        <v>78.41</v>
      </c>
      <c r="C180" s="256">
        <v>0.19</v>
      </c>
      <c r="D180" s="256">
        <v>2.06</v>
      </c>
      <c r="E180" s="256">
        <v>19.04</v>
      </c>
      <c r="F180" s="256">
        <v>0.3</v>
      </c>
      <c r="G180" s="256">
        <f t="shared" si="14"/>
        <v>2.25</v>
      </c>
      <c r="H180" s="257" t="s">
        <v>79</v>
      </c>
      <c r="I180" s="256"/>
      <c r="J180" s="256"/>
      <c r="K180" s="256">
        <f t="shared" si="15"/>
        <v>87.533426276123663</v>
      </c>
    </row>
    <row r="181" spans="1:11" ht="13.5" thickBot="1" x14ac:dyDescent="0.25">
      <c r="A181" s="258">
        <v>44731.333333333336</v>
      </c>
      <c r="B181" s="259">
        <v>76.88</v>
      </c>
      <c r="C181" s="259">
        <v>0.2</v>
      </c>
      <c r="D181" s="259">
        <v>2.0099999999999998</v>
      </c>
      <c r="E181" s="259">
        <v>20.62</v>
      </c>
      <c r="F181" s="259">
        <v>0.28999999999999998</v>
      </c>
      <c r="G181" s="259">
        <f t="shared" si="14"/>
        <v>2.21</v>
      </c>
      <c r="H181" s="260" t="s">
        <v>80</v>
      </c>
      <c r="I181" s="259"/>
      <c r="J181" s="259"/>
      <c r="K181" s="259">
        <f t="shared" si="15"/>
        <v>88.56307141204438</v>
      </c>
    </row>
    <row r="182" spans="1:11" x14ac:dyDescent="0.2">
      <c r="A182" s="261">
        <v>44732.333333333336</v>
      </c>
      <c r="B182" s="262">
        <v>75.72</v>
      </c>
      <c r="C182" s="262">
        <v>0.23</v>
      </c>
      <c r="D182" s="262">
        <v>2.09</v>
      </c>
      <c r="E182" s="262">
        <v>21.63</v>
      </c>
      <c r="F182" s="262">
        <v>0.33</v>
      </c>
      <c r="G182" s="262">
        <f t="shared" si="14"/>
        <v>2.3199999999999998</v>
      </c>
      <c r="H182" s="263" t="s">
        <v>81</v>
      </c>
      <c r="I182" s="262"/>
      <c r="J182" s="262"/>
      <c r="K182" s="262">
        <f t="shared" si="15"/>
        <v>88.492408005413651</v>
      </c>
    </row>
    <row r="183" spans="1:11" x14ac:dyDescent="0.2">
      <c r="A183" s="255">
        <v>44733.333333333336</v>
      </c>
      <c r="B183" s="256">
        <v>76.2</v>
      </c>
      <c r="C183" s="256">
        <v>0.24</v>
      </c>
      <c r="D183" s="256">
        <v>2.0699999999999998</v>
      </c>
      <c r="E183" s="256">
        <v>21.15</v>
      </c>
      <c r="F183" s="256">
        <v>0.34</v>
      </c>
      <c r="G183" s="256">
        <f t="shared" si="14"/>
        <v>2.3099999999999996</v>
      </c>
      <c r="H183" s="257" t="s">
        <v>75</v>
      </c>
      <c r="I183" s="256"/>
      <c r="J183" s="256"/>
      <c r="K183" s="256">
        <f t="shared" si="15"/>
        <v>88.276819296853702</v>
      </c>
    </row>
    <row r="184" spans="1:11" x14ac:dyDescent="0.2">
      <c r="A184" s="255">
        <v>44734.333333333336</v>
      </c>
      <c r="B184" s="256">
        <v>77.64</v>
      </c>
      <c r="C184" s="256">
        <v>0.25</v>
      </c>
      <c r="D184" s="256">
        <v>2.12</v>
      </c>
      <c r="E184" s="256">
        <v>19.66</v>
      </c>
      <c r="F184" s="256">
        <v>0.33</v>
      </c>
      <c r="G184" s="256">
        <f t="shared" si="14"/>
        <v>2.37</v>
      </c>
      <c r="H184" s="257" t="s">
        <v>76</v>
      </c>
      <c r="I184" s="256"/>
      <c r="J184" s="256"/>
      <c r="K184" s="256">
        <f t="shared" si="15"/>
        <v>87.255141707862379</v>
      </c>
    </row>
    <row r="185" spans="1:11" x14ac:dyDescent="0.2">
      <c r="A185" s="255">
        <v>44735.333333333336</v>
      </c>
      <c r="B185" s="256">
        <v>77.239999999999995</v>
      </c>
      <c r="C185" s="256">
        <v>0.18</v>
      </c>
      <c r="D185" s="256">
        <v>1.91</v>
      </c>
      <c r="E185" s="256">
        <v>20.37</v>
      </c>
      <c r="F185" s="256">
        <v>0.3</v>
      </c>
      <c r="G185" s="256">
        <f t="shared" si="14"/>
        <v>2.09</v>
      </c>
      <c r="H185" s="257" t="s">
        <v>77</v>
      </c>
      <c r="I185" s="256"/>
      <c r="J185" s="256"/>
      <c r="K185" s="256">
        <f t="shared" si="15"/>
        <v>88.946499470163786</v>
      </c>
    </row>
    <row r="186" spans="1:11" x14ac:dyDescent="0.2">
      <c r="A186" s="255">
        <v>44736.333333333336</v>
      </c>
      <c r="B186" s="256">
        <v>83.66</v>
      </c>
      <c r="C186" s="256">
        <v>0.1</v>
      </c>
      <c r="D186" s="256">
        <v>1.57</v>
      </c>
      <c r="E186" s="256">
        <v>14.4</v>
      </c>
      <c r="F186" s="256">
        <v>0.27</v>
      </c>
      <c r="G186" s="256">
        <f t="shared" si="14"/>
        <v>1.6700000000000002</v>
      </c>
      <c r="H186" s="257" t="s">
        <v>78</v>
      </c>
      <c r="I186" s="256"/>
      <c r="J186" s="256"/>
      <c r="K186" s="256">
        <f t="shared" si="15"/>
        <v>87.627182139587163</v>
      </c>
    </row>
    <row r="187" spans="1:11" x14ac:dyDescent="0.2">
      <c r="A187" s="255">
        <v>44737.333333333336</v>
      </c>
      <c r="B187" s="256">
        <v>82.24</v>
      </c>
      <c r="C187" s="256">
        <v>0.14000000000000001</v>
      </c>
      <c r="D187" s="256">
        <v>1.48</v>
      </c>
      <c r="E187" s="256">
        <v>15.86</v>
      </c>
      <c r="F187" s="256">
        <v>0.28000000000000003</v>
      </c>
      <c r="G187" s="256">
        <f t="shared" si="14"/>
        <v>1.62</v>
      </c>
      <c r="H187" s="257" t="s">
        <v>79</v>
      </c>
      <c r="I187" s="256"/>
      <c r="J187" s="256"/>
      <c r="K187" s="256">
        <f t="shared" si="15"/>
        <v>88.856666827675184</v>
      </c>
    </row>
    <row r="188" spans="1:11" ht="13.5" thickBot="1" x14ac:dyDescent="0.25">
      <c r="A188" s="258">
        <v>44738.333333333336</v>
      </c>
      <c r="B188" s="259">
        <v>80.62</v>
      </c>
      <c r="C188" s="259">
        <v>0.13</v>
      </c>
      <c r="D188" s="259">
        <v>1.64</v>
      </c>
      <c r="E188" s="259">
        <v>17.3</v>
      </c>
      <c r="F188" s="259">
        <v>0.31</v>
      </c>
      <c r="G188" s="259">
        <f t="shared" si="14"/>
        <v>1.77</v>
      </c>
      <c r="H188" s="260" t="s">
        <v>80</v>
      </c>
      <c r="I188" s="259"/>
      <c r="J188" s="259"/>
      <c r="K188" s="259">
        <f t="shared" si="15"/>
        <v>88.845453382896977</v>
      </c>
    </row>
    <row r="189" spans="1:11" x14ac:dyDescent="0.2">
      <c r="A189" s="261">
        <v>44739.333333333336</v>
      </c>
      <c r="B189" s="262">
        <v>81.72</v>
      </c>
      <c r="C189" s="262">
        <v>0.14000000000000001</v>
      </c>
      <c r="D189" s="262">
        <v>1.49</v>
      </c>
      <c r="E189" s="262">
        <v>16.350000000000001</v>
      </c>
      <c r="F189" s="262">
        <v>0.3</v>
      </c>
      <c r="G189" s="262">
        <f t="shared" si="14"/>
        <v>1.63</v>
      </c>
      <c r="H189" s="263" t="s">
        <v>81</v>
      </c>
      <c r="I189" s="262"/>
      <c r="J189" s="262"/>
      <c r="K189" s="262">
        <f t="shared" si="15"/>
        <v>89.045405300769801</v>
      </c>
    </row>
    <row r="190" spans="1:11" x14ac:dyDescent="0.2">
      <c r="A190" s="255">
        <v>44740.333333333336</v>
      </c>
      <c r="B190" s="256">
        <v>75.69</v>
      </c>
      <c r="C190" s="256">
        <v>0.22</v>
      </c>
      <c r="D190" s="256">
        <v>2.12</v>
      </c>
      <c r="E190" s="256">
        <v>21.63</v>
      </c>
      <c r="F190" s="256">
        <v>0.34</v>
      </c>
      <c r="G190" s="256">
        <f t="shared" si="14"/>
        <v>2.3400000000000003</v>
      </c>
      <c r="H190" s="257" t="s">
        <v>75</v>
      </c>
      <c r="I190" s="256"/>
      <c r="J190" s="256"/>
      <c r="K190" s="256">
        <f t="shared" si="15"/>
        <v>88.396575020531486</v>
      </c>
    </row>
    <row r="191" spans="1:11" x14ac:dyDescent="0.2">
      <c r="A191" s="255">
        <v>44741.333333333336</v>
      </c>
      <c r="B191" s="256">
        <v>74.83</v>
      </c>
      <c r="C191" s="256">
        <v>0.25</v>
      </c>
      <c r="D191" s="256">
        <v>2.2400000000000002</v>
      </c>
      <c r="E191" s="256">
        <v>22.38</v>
      </c>
      <c r="F191" s="256">
        <v>0.3</v>
      </c>
      <c r="G191" s="256">
        <f t="shared" si="14"/>
        <v>2.4900000000000002</v>
      </c>
      <c r="H191" s="257" t="s">
        <v>76</v>
      </c>
      <c r="I191" s="256"/>
      <c r="J191" s="256"/>
      <c r="K191" s="256">
        <f t="shared" si="15"/>
        <v>88.218566921800729</v>
      </c>
    </row>
    <row r="192" spans="1:11" x14ac:dyDescent="0.2">
      <c r="A192" s="255">
        <v>44742.333333333336</v>
      </c>
      <c r="B192" s="256">
        <v>75.75</v>
      </c>
      <c r="C192" s="256">
        <v>0.24</v>
      </c>
      <c r="D192" s="256">
        <v>2.16</v>
      </c>
      <c r="E192" s="256">
        <v>21.52</v>
      </c>
      <c r="F192" s="256">
        <v>0.33</v>
      </c>
      <c r="G192" s="256">
        <f t="shared" si="14"/>
        <v>2.4000000000000004</v>
      </c>
      <c r="H192" s="257" t="s">
        <v>77</v>
      </c>
      <c r="I192" s="256"/>
      <c r="J192" s="256"/>
      <c r="K192" s="256">
        <f t="shared" si="15"/>
        <v>88.111281439759551</v>
      </c>
    </row>
    <row r="193" spans="1:13" x14ac:dyDescent="0.2">
      <c r="A193" s="255">
        <v>44743.333333333336</v>
      </c>
      <c r="B193" s="256">
        <v>76.12</v>
      </c>
      <c r="C193" s="256">
        <v>0.26</v>
      </c>
      <c r="D193" s="256">
        <v>2.21</v>
      </c>
      <c r="E193" s="256">
        <v>21.09</v>
      </c>
      <c r="F193" s="256">
        <v>0.32</v>
      </c>
      <c r="G193" s="256">
        <f t="shared" si="14"/>
        <v>2.4699999999999998</v>
      </c>
      <c r="H193" s="257" t="s">
        <v>78</v>
      </c>
      <c r="I193" s="256"/>
      <c r="J193" s="256"/>
      <c r="K193" s="256">
        <f t="shared" si="15"/>
        <v>87.622277768242768</v>
      </c>
    </row>
    <row r="194" spans="1:13" x14ac:dyDescent="0.2">
      <c r="A194" s="255">
        <v>44744.333333333336</v>
      </c>
      <c r="B194" s="256">
        <v>75.510000000000005</v>
      </c>
      <c r="C194" s="256">
        <v>0.23</v>
      </c>
      <c r="D194" s="256">
        <v>2.14</v>
      </c>
      <c r="E194" s="256">
        <v>21.8</v>
      </c>
      <c r="F194" s="256">
        <v>0.32</v>
      </c>
      <c r="G194" s="256">
        <f t="shared" si="14"/>
        <v>2.37</v>
      </c>
      <c r="H194" s="257" t="s">
        <v>79</v>
      </c>
      <c r="I194" s="256"/>
      <c r="J194" s="256"/>
      <c r="K194" s="256">
        <f t="shared" si="15"/>
        <v>88.391476536531513</v>
      </c>
    </row>
    <row r="195" spans="1:13" ht="13.5" thickBot="1" x14ac:dyDescent="0.25">
      <c r="A195" s="258">
        <v>44745.333333333336</v>
      </c>
      <c r="B195" s="259">
        <v>76.209999999999994</v>
      </c>
      <c r="C195" s="259">
        <v>0.21</v>
      </c>
      <c r="D195" s="259">
        <v>2.17</v>
      </c>
      <c r="E195" s="259">
        <v>21.11</v>
      </c>
      <c r="F195" s="259">
        <v>0.3</v>
      </c>
      <c r="G195" s="259">
        <f t="shared" si="14"/>
        <v>2.38</v>
      </c>
      <c r="H195" s="260" t="s">
        <v>80</v>
      </c>
      <c r="I195" s="259"/>
      <c r="J195" s="259"/>
      <c r="K195" s="259">
        <f t="shared" si="15"/>
        <v>88.068649703714641</v>
      </c>
    </row>
    <row r="196" spans="1:13" x14ac:dyDescent="0.2">
      <c r="A196" s="261">
        <v>44746.333333333336</v>
      </c>
      <c r="B196" s="262">
        <v>81.62</v>
      </c>
      <c r="C196" s="262">
        <v>0.24</v>
      </c>
      <c r="D196" s="262">
        <v>2.5</v>
      </c>
      <c r="E196" s="262">
        <v>15.11</v>
      </c>
      <c r="F196" s="262">
        <v>0.53</v>
      </c>
      <c r="G196" s="262">
        <f t="shared" si="14"/>
        <v>2.74</v>
      </c>
      <c r="H196" s="263" t="s">
        <v>81</v>
      </c>
      <c r="I196" s="262"/>
      <c r="J196" s="262"/>
      <c r="K196" s="262">
        <f t="shared" si="15"/>
        <v>81.64768495143305</v>
      </c>
    </row>
    <row r="197" spans="1:13" x14ac:dyDescent="0.2">
      <c r="A197" s="255">
        <v>44747.333333333336</v>
      </c>
      <c r="B197" s="509">
        <v>76.010000000000005</v>
      </c>
      <c r="C197" s="509">
        <v>0.22</v>
      </c>
      <c r="D197" s="509">
        <v>2.0499999999999998</v>
      </c>
      <c r="E197" s="509">
        <v>21.43</v>
      </c>
      <c r="F197" s="509">
        <v>0.28999999999999998</v>
      </c>
      <c r="G197" s="509">
        <v>2.27</v>
      </c>
      <c r="H197" s="257" t="s">
        <v>75</v>
      </c>
      <c r="I197" s="256"/>
      <c r="J197" s="256"/>
      <c r="K197" s="256">
        <f t="shared" si="15"/>
        <v>88.689812257964576</v>
      </c>
    </row>
    <row r="198" spans="1:13" x14ac:dyDescent="0.2">
      <c r="A198" s="255">
        <v>44748.333333333336</v>
      </c>
      <c r="B198" s="510">
        <v>75.81</v>
      </c>
      <c r="C198" s="510">
        <v>0.23</v>
      </c>
      <c r="D198" s="510">
        <v>2.25</v>
      </c>
      <c r="E198" s="510">
        <v>21.41</v>
      </c>
      <c r="F198" s="510">
        <v>0.3</v>
      </c>
      <c r="G198" s="256">
        <f t="shared" si="14"/>
        <v>2.48</v>
      </c>
      <c r="H198" s="257" t="s">
        <v>76</v>
      </c>
      <c r="I198" s="256"/>
      <c r="J198" s="256"/>
      <c r="K198" s="256">
        <f t="shared" si="15"/>
        <v>87.801102721857958</v>
      </c>
    </row>
    <row r="199" spans="1:13" x14ac:dyDescent="0.2">
      <c r="A199" s="255">
        <v>44749.333333333336</v>
      </c>
      <c r="B199" s="510">
        <v>76.489999999999995</v>
      </c>
      <c r="C199" s="510">
        <v>0.21</v>
      </c>
      <c r="D199" s="510">
        <v>2.1</v>
      </c>
      <c r="E199" s="510">
        <v>20.92</v>
      </c>
      <c r="F199" s="510">
        <v>0.28000000000000003</v>
      </c>
      <c r="G199" s="510">
        <f t="shared" si="14"/>
        <v>2.31</v>
      </c>
      <c r="H199" s="257" t="s">
        <v>77</v>
      </c>
      <c r="I199" s="256"/>
      <c r="J199" s="256"/>
      <c r="K199" s="256">
        <f t="shared" si="15"/>
        <v>88.305662931501757</v>
      </c>
    </row>
    <row r="200" spans="1:13" s="27" customFormat="1" x14ac:dyDescent="0.2">
      <c r="A200" s="255">
        <v>44750.333333333336</v>
      </c>
      <c r="B200" s="510">
        <v>76.459999999999994</v>
      </c>
      <c r="C200" s="510">
        <v>0.21</v>
      </c>
      <c r="D200" s="510">
        <v>2.2200000000000002</v>
      </c>
      <c r="E200" s="510">
        <v>20.81</v>
      </c>
      <c r="F200" s="510">
        <v>0.3</v>
      </c>
      <c r="G200" s="510">
        <f t="shared" si="14"/>
        <v>2.4300000000000002</v>
      </c>
      <c r="H200" s="257" t="s">
        <v>78</v>
      </c>
      <c r="I200" s="510"/>
      <c r="J200" s="510"/>
      <c r="K200" s="510"/>
      <c r="L200" s="2"/>
      <c r="M200" s="2"/>
    </row>
    <row r="201" spans="1:13" x14ac:dyDescent="0.2">
      <c r="A201" s="255">
        <v>44751.333333333336</v>
      </c>
      <c r="B201" s="510">
        <v>75.47</v>
      </c>
      <c r="C201" s="510">
        <v>0.23</v>
      </c>
      <c r="D201" s="510">
        <v>2.13</v>
      </c>
      <c r="E201" s="510">
        <v>21.84</v>
      </c>
      <c r="F201" s="510">
        <v>0.33</v>
      </c>
      <c r="G201" s="256">
        <f t="shared" si="14"/>
        <v>2.36</v>
      </c>
      <c r="H201" s="257" t="s">
        <v>79</v>
      </c>
      <c r="I201" s="256"/>
      <c r="J201" s="256"/>
      <c r="K201" s="256">
        <f t="shared" si="15"/>
        <v>88.430096962102411</v>
      </c>
      <c r="L201" s="27"/>
    </row>
    <row r="202" spans="1:13" ht="13.5" thickBot="1" x14ac:dyDescent="0.25">
      <c r="A202" s="258">
        <v>44752.333333333336</v>
      </c>
      <c r="B202" s="259">
        <v>75.37</v>
      </c>
      <c r="C202" s="259">
        <v>0.25</v>
      </c>
      <c r="D202" s="259">
        <v>2.2000000000000002</v>
      </c>
      <c r="E202" s="259">
        <v>21.83</v>
      </c>
      <c r="F202" s="259">
        <v>0.35</v>
      </c>
      <c r="G202" s="259">
        <f t="shared" si="14"/>
        <v>2.4500000000000002</v>
      </c>
      <c r="H202" s="260" t="s">
        <v>80</v>
      </c>
      <c r="I202" s="259"/>
      <c r="J202" s="259"/>
      <c r="K202" s="259">
        <f t="shared" si="15"/>
        <v>88.01604673263131</v>
      </c>
    </row>
    <row r="203" spans="1:13" x14ac:dyDescent="0.2">
      <c r="A203" s="261">
        <v>44753.333333333336</v>
      </c>
      <c r="B203" s="262">
        <v>77.569999999999993</v>
      </c>
      <c r="C203" s="262">
        <v>0.19</v>
      </c>
      <c r="D203" s="262">
        <v>1.87</v>
      </c>
      <c r="E203" s="262">
        <v>20.04</v>
      </c>
      <c r="F203" s="262">
        <v>0.33</v>
      </c>
      <c r="G203" s="262">
        <f t="shared" si="14"/>
        <v>2.06</v>
      </c>
      <c r="H203" s="263" t="s">
        <v>81</v>
      </c>
      <c r="I203" s="262"/>
      <c r="J203" s="262"/>
      <c r="K203" s="262">
        <f t="shared" si="15"/>
        <v>88.844431085844519</v>
      </c>
    </row>
    <row r="204" spans="1:13" x14ac:dyDescent="0.2">
      <c r="A204" s="255">
        <v>44754.333333333336</v>
      </c>
      <c r="B204" s="568">
        <v>82.08</v>
      </c>
      <c r="C204" s="568">
        <v>0.1</v>
      </c>
      <c r="D204" s="568">
        <v>1.54</v>
      </c>
      <c r="E204" s="568">
        <v>16.03</v>
      </c>
      <c r="F204" s="568">
        <v>0.25</v>
      </c>
      <c r="G204" s="568">
        <f t="shared" si="14"/>
        <v>1.6400000000000001</v>
      </c>
      <c r="H204" s="257" t="s">
        <v>75</v>
      </c>
      <c r="I204" s="256"/>
      <c r="J204" s="256"/>
      <c r="K204" s="256">
        <f t="shared" si="15"/>
        <v>88.964324380929853</v>
      </c>
    </row>
    <row r="205" spans="1:13" x14ac:dyDescent="0.2">
      <c r="A205" s="255">
        <v>44755.333333333336</v>
      </c>
      <c r="B205" s="568">
        <v>81.99</v>
      </c>
      <c r="C205" s="568">
        <v>0.13</v>
      </c>
      <c r="D205" s="568">
        <v>1.56</v>
      </c>
      <c r="E205" s="568">
        <v>16.04</v>
      </c>
      <c r="F205" s="568">
        <v>0.28000000000000003</v>
      </c>
      <c r="G205" s="568">
        <f t="shared" ref="G205:G209" si="16">IF(SUM(C205:D205)&gt;0,SUM(C205:D205),"")</f>
        <v>1.69</v>
      </c>
      <c r="H205" s="257" t="s">
        <v>76</v>
      </c>
      <c r="I205" s="256"/>
      <c r="J205" s="256"/>
      <c r="K205" s="256">
        <f t="shared" si="15"/>
        <v>88.590856708425008</v>
      </c>
    </row>
    <row r="206" spans="1:13" x14ac:dyDescent="0.2">
      <c r="A206" s="255">
        <v>44756.333333333336</v>
      </c>
      <c r="B206" s="568">
        <v>77.430000000000007</v>
      </c>
      <c r="C206" s="568">
        <v>0.18</v>
      </c>
      <c r="D206" s="568">
        <v>1.72</v>
      </c>
      <c r="E206" s="568">
        <v>20.43</v>
      </c>
      <c r="F206" s="568">
        <v>0.24</v>
      </c>
      <c r="G206" s="568">
        <f t="shared" si="16"/>
        <v>1.9</v>
      </c>
      <c r="H206" s="257" t="s">
        <v>77</v>
      </c>
      <c r="I206" s="256"/>
      <c r="J206" s="256"/>
      <c r="K206" s="256">
        <f t="shared" si="15"/>
        <v>89.939519348895431</v>
      </c>
    </row>
    <row r="207" spans="1:13" x14ac:dyDescent="0.2">
      <c r="A207" s="255">
        <v>44757.333333333336</v>
      </c>
      <c r="B207" s="568">
        <v>79.63</v>
      </c>
      <c r="C207" s="568">
        <v>0.17</v>
      </c>
      <c r="D207" s="568">
        <v>1.91</v>
      </c>
      <c r="E207" s="568">
        <v>17.97</v>
      </c>
      <c r="F207" s="568">
        <v>0.32</v>
      </c>
      <c r="G207" s="568">
        <f t="shared" si="16"/>
        <v>2.08</v>
      </c>
      <c r="H207" s="257" t="s">
        <v>78</v>
      </c>
      <c r="I207" s="256"/>
      <c r="J207" s="256"/>
      <c r="K207" s="256">
        <f t="shared" si="15"/>
        <v>87.658455313374844</v>
      </c>
    </row>
    <row r="208" spans="1:13" x14ac:dyDescent="0.2">
      <c r="A208" s="255">
        <v>44758.333333333336</v>
      </c>
      <c r="B208" s="568">
        <v>75.8</v>
      </c>
      <c r="C208" s="568">
        <v>0.22</v>
      </c>
      <c r="D208" s="568">
        <v>1.96</v>
      </c>
      <c r="E208" s="568">
        <v>21.75</v>
      </c>
      <c r="F208" s="568">
        <v>0.27</v>
      </c>
      <c r="G208" s="568">
        <f t="shared" si="16"/>
        <v>2.1800000000000002</v>
      </c>
      <c r="H208" s="257" t="s">
        <v>79</v>
      </c>
      <c r="I208" s="256"/>
      <c r="J208" s="256"/>
      <c r="K208" s="256">
        <f t="shared" si="15"/>
        <v>89.245346210565572</v>
      </c>
    </row>
    <row r="209" spans="1:11" ht="13.5" thickBot="1" x14ac:dyDescent="0.25">
      <c r="A209" s="258">
        <v>44759.333333333336</v>
      </c>
      <c r="B209" s="259">
        <v>75.73</v>
      </c>
      <c r="C209" s="259">
        <v>0.23</v>
      </c>
      <c r="D209" s="259">
        <v>2.1800000000000002</v>
      </c>
      <c r="E209" s="259">
        <v>21.53</v>
      </c>
      <c r="F209" s="259">
        <v>0.33</v>
      </c>
      <c r="G209" s="259">
        <f t="shared" si="16"/>
        <v>2.41</v>
      </c>
      <c r="H209" s="260" t="s">
        <v>80</v>
      </c>
      <c r="I209" s="259"/>
      <c r="J209" s="259"/>
      <c r="K209" s="259">
        <f t="shared" si="15"/>
        <v>88.081225434017014</v>
      </c>
    </row>
    <row r="210" spans="1:11" x14ac:dyDescent="0.2">
      <c r="A210" s="261">
        <v>44760.333333333336</v>
      </c>
      <c r="B210" s="262">
        <v>77.12</v>
      </c>
      <c r="C210" s="262">
        <v>0.22</v>
      </c>
      <c r="D210" s="262">
        <v>2.11</v>
      </c>
      <c r="E210" s="262">
        <v>20.25</v>
      </c>
      <c r="F210" s="262">
        <v>0.3</v>
      </c>
      <c r="G210" s="262">
        <f t="shared" ref="G210:G268" si="17">IF(SUM(C210:D210)&gt;0,SUM(C210:D210),"")</f>
        <v>2.33</v>
      </c>
      <c r="H210" s="263" t="s">
        <v>81</v>
      </c>
      <c r="I210" s="262"/>
      <c r="J210" s="262"/>
      <c r="K210" s="262">
        <f t="shared" si="15"/>
        <v>87.831342880751137</v>
      </c>
    </row>
    <row r="211" spans="1:11" x14ac:dyDescent="0.2">
      <c r="A211" s="255">
        <v>44761.333333333336</v>
      </c>
      <c r="B211" s="568">
        <v>76.36</v>
      </c>
      <c r="C211" s="568">
        <v>0.19</v>
      </c>
      <c r="D211" s="568">
        <v>1.89</v>
      </c>
      <c r="E211" s="568">
        <v>21.34</v>
      </c>
      <c r="F211" s="568">
        <v>0.22</v>
      </c>
      <c r="G211" s="256">
        <f t="shared" si="17"/>
        <v>2.08</v>
      </c>
      <c r="H211" s="257" t="s">
        <v>75</v>
      </c>
      <c r="I211" s="256"/>
      <c r="J211" s="256"/>
      <c r="K211" s="256">
        <f t="shared" si="15"/>
        <v>89.601281651448843</v>
      </c>
    </row>
    <row r="212" spans="1:11" x14ac:dyDescent="0.2">
      <c r="A212" s="255">
        <v>44762.333333333336</v>
      </c>
      <c r="B212" s="568">
        <v>74.88</v>
      </c>
      <c r="C212" s="568">
        <v>0.2</v>
      </c>
      <c r="D212" s="568">
        <v>2.0099999999999998</v>
      </c>
      <c r="E212" s="568">
        <v>22.67</v>
      </c>
      <c r="F212" s="568">
        <v>0.24</v>
      </c>
      <c r="G212" s="256">
        <f t="shared" si="17"/>
        <v>2.21</v>
      </c>
      <c r="H212" s="257" t="s">
        <v>76</v>
      </c>
      <c r="I212" s="256"/>
      <c r="J212" s="256"/>
      <c r="K212" s="256">
        <f t="shared" si="15"/>
        <v>89.588253075193279</v>
      </c>
    </row>
    <row r="213" spans="1:11" x14ac:dyDescent="0.2">
      <c r="A213" s="255">
        <v>44763.333333333336</v>
      </c>
      <c r="B213" s="568">
        <v>76.599999999999994</v>
      </c>
      <c r="C213" s="568">
        <v>0.21</v>
      </c>
      <c r="D213" s="568">
        <v>2.02</v>
      </c>
      <c r="E213" s="568">
        <v>20.92</v>
      </c>
      <c r="F213" s="568">
        <v>0.25</v>
      </c>
      <c r="G213" s="256">
        <f t="shared" si="17"/>
        <v>2.23</v>
      </c>
      <c r="H213" s="257" t="s">
        <v>77</v>
      </c>
      <c r="I213" s="256"/>
      <c r="J213" s="256"/>
      <c r="K213" s="256">
        <f t="shared" si="15"/>
        <v>88.703714132496046</v>
      </c>
    </row>
    <row r="214" spans="1:11" x14ac:dyDescent="0.2">
      <c r="A214" s="255">
        <v>44764.333333333336</v>
      </c>
      <c r="B214" s="568">
        <v>77.010000000000005</v>
      </c>
      <c r="C214" s="568">
        <v>0.19</v>
      </c>
      <c r="D214" s="568">
        <v>1.76</v>
      </c>
      <c r="E214" s="568">
        <v>20.82</v>
      </c>
      <c r="F214" s="568">
        <v>0.22</v>
      </c>
      <c r="G214" s="256">
        <f t="shared" si="17"/>
        <v>1.95</v>
      </c>
      <c r="H214" s="257" t="s">
        <v>78</v>
      </c>
      <c r="I214" s="256"/>
      <c r="J214" s="256"/>
      <c r="K214" s="256">
        <f t="shared" si="15"/>
        <v>89.929953313402649</v>
      </c>
    </row>
    <row r="215" spans="1:11" x14ac:dyDescent="0.2">
      <c r="A215" s="255">
        <v>44765.333333333336</v>
      </c>
      <c r="B215" s="568">
        <v>77.010000000000005</v>
      </c>
      <c r="C215" s="568">
        <v>0.19</v>
      </c>
      <c r="D215" s="568">
        <v>1.76</v>
      </c>
      <c r="E215" s="568">
        <v>20.82</v>
      </c>
      <c r="F215" s="568">
        <v>0.22</v>
      </c>
      <c r="G215" s="568">
        <f t="shared" ref="G215:G217" si="18">IF(SUM(C215:D215)&gt;0,SUM(C215:D215),"")</f>
        <v>1.95</v>
      </c>
      <c r="H215" s="257" t="s">
        <v>79</v>
      </c>
      <c r="I215" s="256"/>
      <c r="J215" s="256"/>
      <c r="K215" s="256">
        <f t="shared" si="15"/>
        <v>89.929953313402649</v>
      </c>
    </row>
    <row r="216" spans="1:11" ht="13.5" thickBot="1" x14ac:dyDescent="0.25">
      <c r="A216" s="258">
        <v>44766.333333333336</v>
      </c>
      <c r="B216" s="259">
        <v>76.92</v>
      </c>
      <c r="C216" s="259">
        <v>0.19</v>
      </c>
      <c r="D216" s="259">
        <v>1.87</v>
      </c>
      <c r="E216" s="259">
        <v>20.8</v>
      </c>
      <c r="F216" s="259">
        <v>0.22</v>
      </c>
      <c r="G216" s="259">
        <f t="shared" si="18"/>
        <v>2.06</v>
      </c>
      <c r="H216" s="260" t="s">
        <v>80</v>
      </c>
      <c r="I216" s="259"/>
      <c r="J216" s="259"/>
      <c r="K216" s="259">
        <f t="shared" ref="K216:K279" si="19">IF(SUM(B216,C216,D216,E216,F216)&gt;0,100*(E216*120.2/152.2)/((E216*120.2/152.2)+(D216*120.2/136.2)+C216+(F216*120.2/270)),"")</f>
        <v>89.445922456199355</v>
      </c>
    </row>
    <row r="217" spans="1:11" x14ac:dyDescent="0.2">
      <c r="A217" s="261">
        <v>44767.333333333336</v>
      </c>
      <c r="B217" s="262">
        <v>76.36</v>
      </c>
      <c r="C217" s="262">
        <v>0.23</v>
      </c>
      <c r="D217" s="262">
        <v>1.85</v>
      </c>
      <c r="E217" s="262">
        <v>21.28</v>
      </c>
      <c r="F217" s="262">
        <v>0.28000000000000003</v>
      </c>
      <c r="G217" s="262">
        <f t="shared" si="18"/>
        <v>2.08</v>
      </c>
      <c r="H217" s="263" t="s">
        <v>81</v>
      </c>
      <c r="I217" s="262"/>
      <c r="J217" s="262"/>
      <c r="K217" s="262">
        <f t="shared" si="19"/>
        <v>89.425307087070721</v>
      </c>
    </row>
    <row r="218" spans="1:11" x14ac:dyDescent="0.2">
      <c r="A218" s="255">
        <v>44768.333333333336</v>
      </c>
      <c r="B218" s="568">
        <v>76.84</v>
      </c>
      <c r="C218" s="568">
        <v>0.2</v>
      </c>
      <c r="D218" s="568">
        <v>1.76</v>
      </c>
      <c r="E218" s="568">
        <v>20.95</v>
      </c>
      <c r="F218" s="568">
        <v>0.25</v>
      </c>
      <c r="G218" s="568">
        <f t="shared" ref="G218:G221" si="20">IF(SUM(C218:D218)&gt;0,SUM(C218:D218),"")</f>
        <v>1.96</v>
      </c>
      <c r="H218" s="257" t="s">
        <v>75</v>
      </c>
      <c r="I218" s="256"/>
      <c r="J218" s="256"/>
      <c r="K218" s="256">
        <f t="shared" si="19"/>
        <v>89.872022404829451</v>
      </c>
    </row>
    <row r="219" spans="1:11" x14ac:dyDescent="0.2">
      <c r="A219" s="255">
        <v>44769.333333333336</v>
      </c>
      <c r="B219" s="568">
        <v>76.78</v>
      </c>
      <c r="C219" s="568">
        <v>0.25</v>
      </c>
      <c r="D219" s="568">
        <v>2.2000000000000002</v>
      </c>
      <c r="E219" s="568">
        <v>20.43</v>
      </c>
      <c r="F219" s="568">
        <v>0.34</v>
      </c>
      <c r="G219" s="568">
        <f t="shared" si="20"/>
        <v>2.4500000000000002</v>
      </c>
      <c r="H219" s="257" t="s">
        <v>76</v>
      </c>
      <c r="I219" s="256"/>
      <c r="J219" s="256"/>
      <c r="K219" s="256">
        <f t="shared" si="19"/>
        <v>87.320161682069099</v>
      </c>
    </row>
    <row r="220" spans="1:11" x14ac:dyDescent="0.2">
      <c r="A220" s="255">
        <v>44770.333333333336</v>
      </c>
      <c r="B220" s="568">
        <v>76.3</v>
      </c>
      <c r="C220" s="568">
        <v>0.22</v>
      </c>
      <c r="D220" s="568">
        <v>1.89</v>
      </c>
      <c r="E220" s="568">
        <v>21.34</v>
      </c>
      <c r="F220" s="568">
        <v>0.25</v>
      </c>
      <c r="G220" s="568">
        <f t="shared" si="20"/>
        <v>2.11</v>
      </c>
      <c r="H220" s="257" t="s">
        <v>77</v>
      </c>
      <c r="I220" s="256"/>
      <c r="J220" s="256"/>
      <c r="K220" s="256">
        <f t="shared" si="19"/>
        <v>89.395223849258201</v>
      </c>
    </row>
    <row r="221" spans="1:11" x14ac:dyDescent="0.2">
      <c r="A221" s="255">
        <v>44771.333333333336</v>
      </c>
      <c r="B221" s="568">
        <v>76.010000000000005</v>
      </c>
      <c r="C221" s="568">
        <v>0.22</v>
      </c>
      <c r="D221" s="568">
        <v>2.0499999999999998</v>
      </c>
      <c r="E221" s="568">
        <v>21.46</v>
      </c>
      <c r="F221" s="568">
        <v>0.26</v>
      </c>
      <c r="G221" s="568">
        <f t="shared" si="20"/>
        <v>2.27</v>
      </c>
      <c r="H221" s="257" t="s">
        <v>78</v>
      </c>
      <c r="I221" s="256"/>
      <c r="J221" s="256"/>
      <c r="K221" s="256">
        <f t="shared" si="19"/>
        <v>88.765885734788696</v>
      </c>
    </row>
    <row r="222" spans="1:11" x14ac:dyDescent="0.2">
      <c r="A222" s="255">
        <v>44772.333333333336</v>
      </c>
      <c r="B222" s="568">
        <v>76.13</v>
      </c>
      <c r="C222" s="568">
        <v>0.2</v>
      </c>
      <c r="D222" s="568">
        <v>1.91</v>
      </c>
      <c r="E222" s="568">
        <v>21.5</v>
      </c>
      <c r="F222" s="568">
        <v>0.26</v>
      </c>
      <c r="G222" s="256">
        <f t="shared" si="17"/>
        <v>2.11</v>
      </c>
      <c r="H222" s="257" t="s">
        <v>79</v>
      </c>
      <c r="I222" s="256"/>
      <c r="J222" s="256"/>
      <c r="K222" s="256">
        <f t="shared" si="19"/>
        <v>89.455920248275476</v>
      </c>
    </row>
    <row r="223" spans="1:11" ht="13.5" thickBot="1" x14ac:dyDescent="0.25">
      <c r="A223" s="258">
        <v>44773.333333333336</v>
      </c>
      <c r="B223" s="259">
        <v>76.319999999999993</v>
      </c>
      <c r="C223" s="259">
        <v>0.23</v>
      </c>
      <c r="D223" s="259">
        <v>1.94</v>
      </c>
      <c r="E223" s="259">
        <v>21.23</v>
      </c>
      <c r="F223" s="259">
        <v>0.28000000000000003</v>
      </c>
      <c r="G223" s="259">
        <f t="shared" si="17"/>
        <v>2.17</v>
      </c>
      <c r="H223" s="260" t="s">
        <v>80</v>
      </c>
      <c r="I223" s="259"/>
      <c r="J223" s="259"/>
      <c r="K223" s="259">
        <f t="shared" si="19"/>
        <v>89.025991002125622</v>
      </c>
    </row>
    <row r="224" spans="1:11" x14ac:dyDescent="0.2">
      <c r="A224" s="261">
        <v>44774.333333333336</v>
      </c>
      <c r="B224" s="262">
        <v>76.7</v>
      </c>
      <c r="C224" s="262">
        <v>0.2</v>
      </c>
      <c r="D224" s="262">
        <v>1.87</v>
      </c>
      <c r="E224" s="262">
        <v>20.97</v>
      </c>
      <c r="F224" s="262">
        <v>0.26</v>
      </c>
      <c r="G224" s="262">
        <f t="shared" ref="G224" si="21">IF(SUM(C224:D224)&gt;0,SUM(C224:D224),"")</f>
        <v>2.0700000000000003</v>
      </c>
      <c r="H224" s="263" t="s">
        <v>81</v>
      </c>
      <c r="I224" s="262"/>
      <c r="J224" s="262"/>
      <c r="K224" s="262">
        <f t="shared" si="19"/>
        <v>89.38815343161744</v>
      </c>
    </row>
    <row r="225" spans="1:11" x14ac:dyDescent="0.2">
      <c r="A225" s="255">
        <v>44775.333333333336</v>
      </c>
      <c r="B225" s="568">
        <v>76.63</v>
      </c>
      <c r="C225" s="568">
        <v>0.22</v>
      </c>
      <c r="D225" s="568">
        <v>1.85</v>
      </c>
      <c r="E225" s="568">
        <v>21.08</v>
      </c>
      <c r="F225" s="568">
        <v>0.22</v>
      </c>
      <c r="G225" s="568">
        <f t="shared" ref="G225" si="22">IF(SUM(C225:D225)&gt;0,SUM(C225:D225),"")</f>
        <v>2.0700000000000003</v>
      </c>
      <c r="H225" s="257" t="s">
        <v>75</v>
      </c>
      <c r="I225" s="256"/>
      <c r="J225" s="256"/>
      <c r="K225" s="256">
        <f t="shared" si="19"/>
        <v>89.512014326417443</v>
      </c>
    </row>
    <row r="226" spans="1:11" x14ac:dyDescent="0.2">
      <c r="A226" s="255">
        <v>44776.333333333336</v>
      </c>
      <c r="B226" s="568">
        <v>76.56</v>
      </c>
      <c r="C226" s="568">
        <v>0.22</v>
      </c>
      <c r="D226" s="568">
        <v>1.99</v>
      </c>
      <c r="E226" s="568">
        <v>20.95</v>
      </c>
      <c r="F226" s="568">
        <v>0.28000000000000003</v>
      </c>
      <c r="G226" s="568">
        <f t="shared" ref="G226" si="23">IF(SUM(C226:D226)&gt;0,SUM(C226:D226),"")</f>
        <v>2.21</v>
      </c>
      <c r="H226" s="257" t="s">
        <v>76</v>
      </c>
      <c r="I226" s="256"/>
      <c r="J226" s="256"/>
      <c r="K226" s="256">
        <f t="shared" si="19"/>
        <v>88.732911158860233</v>
      </c>
    </row>
    <row r="227" spans="1:11" x14ac:dyDescent="0.2">
      <c r="A227" s="255">
        <v>44777.333333333336</v>
      </c>
      <c r="B227" s="568">
        <v>76.28</v>
      </c>
      <c r="C227" s="568">
        <v>0.2</v>
      </c>
      <c r="D227" s="568">
        <v>1.91</v>
      </c>
      <c r="E227" s="568">
        <v>21.36</v>
      </c>
      <c r="F227" s="568">
        <v>0.25</v>
      </c>
      <c r="G227" s="568">
        <f t="shared" ref="G227" si="24">IF(SUM(C227:D227)&gt;0,SUM(C227:D227),"")</f>
        <v>2.11</v>
      </c>
      <c r="H227" s="257" t="s">
        <v>77</v>
      </c>
      <c r="I227" s="256"/>
      <c r="J227" s="256"/>
      <c r="K227" s="256">
        <f t="shared" si="19"/>
        <v>89.415235276830202</v>
      </c>
    </row>
    <row r="228" spans="1:11" x14ac:dyDescent="0.2">
      <c r="A228" s="255">
        <v>44778.333333333336</v>
      </c>
      <c r="B228" s="568">
        <v>75.650000000000006</v>
      </c>
      <c r="C228" s="568">
        <v>0.24</v>
      </c>
      <c r="D228" s="568">
        <v>2.14</v>
      </c>
      <c r="E228" s="568">
        <v>21.68</v>
      </c>
      <c r="F228" s="568">
        <v>0.28999999999999998</v>
      </c>
      <c r="G228" s="568">
        <f t="shared" ref="G228" si="25">IF(SUM(C228:D228)&gt;0,SUM(C228:D228),"")</f>
        <v>2.38</v>
      </c>
      <c r="H228" s="257" t="s">
        <v>78</v>
      </c>
      <c r="I228" s="568"/>
      <c r="J228" s="568"/>
      <c r="K228" s="568">
        <f t="shared" si="19"/>
        <v>88.350013243387636</v>
      </c>
    </row>
    <row r="229" spans="1:11" x14ac:dyDescent="0.2">
      <c r="A229" s="255">
        <v>44779.333333333336</v>
      </c>
      <c r="B229" s="568">
        <v>77.53</v>
      </c>
      <c r="C229" s="568">
        <v>0.21</v>
      </c>
      <c r="D229" s="568">
        <v>1.91</v>
      </c>
      <c r="E229" s="568">
        <v>20.05</v>
      </c>
      <c r="F229" s="568">
        <v>0.3</v>
      </c>
      <c r="G229" s="568">
        <f t="shared" ref="G229" si="26">IF(SUM(C229:D229)&gt;0,SUM(C229:D229),"")</f>
        <v>2.12</v>
      </c>
      <c r="H229" s="257" t="s">
        <v>79</v>
      </c>
      <c r="I229" s="568"/>
      <c r="J229" s="568"/>
      <c r="K229" s="568">
        <f t="shared" si="19"/>
        <v>88.640748431254735</v>
      </c>
    </row>
    <row r="230" spans="1:11" ht="13.5" thickBot="1" x14ac:dyDescent="0.25">
      <c r="A230" s="258">
        <v>44780.333333333336</v>
      </c>
      <c r="B230" s="259">
        <v>77.430000000000007</v>
      </c>
      <c r="C230" s="259">
        <v>0.19</v>
      </c>
      <c r="D230" s="259">
        <v>1.89</v>
      </c>
      <c r="E230" s="259">
        <v>20.190000000000001</v>
      </c>
      <c r="F230" s="259">
        <v>0.3</v>
      </c>
      <c r="G230" s="259">
        <f t="shared" ref="G230:G232" si="27">IF(SUM(C230:D230)&gt;0,SUM(C230:D230),"")</f>
        <v>2.08</v>
      </c>
      <c r="H230" s="260" t="s">
        <v>80</v>
      </c>
      <c r="I230" s="259"/>
      <c r="J230" s="259"/>
      <c r="K230" s="259">
        <f t="shared" si="19"/>
        <v>88.896834251020991</v>
      </c>
    </row>
    <row r="231" spans="1:11" x14ac:dyDescent="0.2">
      <c r="A231" s="261">
        <v>44781.333333333336</v>
      </c>
      <c r="B231" s="262">
        <v>76.790000000000006</v>
      </c>
      <c r="C231" s="262">
        <v>0.19</v>
      </c>
      <c r="D231" s="262">
        <v>1.96</v>
      </c>
      <c r="E231" s="262">
        <v>20.74</v>
      </c>
      <c r="F231" s="262">
        <v>0.32</v>
      </c>
      <c r="G231" s="262">
        <f t="shared" si="27"/>
        <v>2.15</v>
      </c>
      <c r="H231" s="263" t="s">
        <v>81</v>
      </c>
      <c r="I231" s="262"/>
      <c r="J231" s="262"/>
      <c r="K231" s="262">
        <f t="shared" si="19"/>
        <v>88.817639951749371</v>
      </c>
    </row>
    <row r="232" spans="1:11" x14ac:dyDescent="0.2">
      <c r="A232" s="255">
        <v>44782.333333333336</v>
      </c>
      <c r="B232" s="568">
        <v>76.13</v>
      </c>
      <c r="C232" s="568">
        <v>0.19</v>
      </c>
      <c r="D232" s="568">
        <v>1.77</v>
      </c>
      <c r="E232" s="568">
        <v>21.69</v>
      </c>
      <c r="F232" s="568">
        <v>0.22</v>
      </c>
      <c r="G232" s="568">
        <f t="shared" si="27"/>
        <v>1.96</v>
      </c>
      <c r="H232" s="257" t="s">
        <v>75</v>
      </c>
      <c r="I232" s="256"/>
      <c r="J232" s="256"/>
      <c r="K232" s="256">
        <f t="shared" si="19"/>
        <v>90.252682446211097</v>
      </c>
    </row>
    <row r="233" spans="1:11" x14ac:dyDescent="0.2">
      <c r="A233" s="255">
        <v>44783.333333333336</v>
      </c>
      <c r="B233" s="568">
        <v>76.569999999999993</v>
      </c>
      <c r="C233" s="568">
        <v>0.2</v>
      </c>
      <c r="D233" s="568">
        <v>2.14</v>
      </c>
      <c r="E233" s="568">
        <v>20.85</v>
      </c>
      <c r="F233" s="568">
        <v>0.24</v>
      </c>
      <c r="G233" s="568">
        <f t="shared" ref="G233" si="28">IF(SUM(C233:D233)&gt;0,SUM(C233:D233),"")</f>
        <v>2.3400000000000003</v>
      </c>
      <c r="H233" s="257" t="s">
        <v>76</v>
      </c>
      <c r="I233" s="256"/>
      <c r="J233" s="256"/>
      <c r="K233" s="256">
        <f t="shared" si="19"/>
        <v>88.235561144753532</v>
      </c>
    </row>
    <row r="234" spans="1:11" x14ac:dyDescent="0.2">
      <c r="A234" s="255">
        <v>44784.333333333336</v>
      </c>
      <c r="B234" s="568">
        <v>77.760000000000005</v>
      </c>
      <c r="C234" s="568">
        <v>0.15</v>
      </c>
      <c r="D234" s="568">
        <v>1.82</v>
      </c>
      <c r="E234" s="568">
        <v>20.07</v>
      </c>
      <c r="F234" s="568">
        <v>0.2</v>
      </c>
      <c r="G234" s="256">
        <f t="shared" si="17"/>
        <v>1.97</v>
      </c>
      <c r="H234" s="257" t="s">
        <v>77</v>
      </c>
      <c r="I234" s="256"/>
      <c r="J234" s="256"/>
      <c r="K234" s="256">
        <f t="shared" si="19"/>
        <v>89.572312629905923</v>
      </c>
    </row>
    <row r="235" spans="1:11" x14ac:dyDescent="0.2">
      <c r="A235" s="255">
        <v>44785.333333333336</v>
      </c>
      <c r="B235" s="568">
        <v>76.349999999999994</v>
      </c>
      <c r="C235" s="568">
        <v>0.17</v>
      </c>
      <c r="D235" s="568">
        <v>2.02</v>
      </c>
      <c r="E235" s="568">
        <v>21.2</v>
      </c>
      <c r="F235" s="568">
        <v>0.26</v>
      </c>
      <c r="G235" s="568">
        <f t="shared" ref="G235" si="29">IF(SUM(C235:D235)&gt;0,SUM(C235:D235),"")</f>
        <v>2.19</v>
      </c>
      <c r="H235" s="257" t="s">
        <v>78</v>
      </c>
      <c r="I235" s="568"/>
      <c r="J235" s="568"/>
      <c r="K235" s="568">
        <f t="shared" si="19"/>
        <v>89.004131671817902</v>
      </c>
    </row>
    <row r="236" spans="1:11" x14ac:dyDescent="0.2">
      <c r="A236" s="255">
        <v>44786.333333333336</v>
      </c>
      <c r="B236" s="568">
        <v>76.2</v>
      </c>
      <c r="C236" s="568">
        <v>0.2</v>
      </c>
      <c r="D236" s="568">
        <v>1.86</v>
      </c>
      <c r="E236" s="568">
        <v>21.52</v>
      </c>
      <c r="F236" s="568">
        <v>0.22</v>
      </c>
      <c r="G236" s="568">
        <f t="shared" ref="G236" si="30">IF(SUM(C236:D236)&gt;0,SUM(C236:D236),"")</f>
        <v>2.06</v>
      </c>
      <c r="H236" s="257" t="s">
        <v>79</v>
      </c>
      <c r="I236" s="568"/>
      <c r="J236" s="568"/>
      <c r="K236" s="568">
        <f t="shared" si="19"/>
        <v>89.757315534869718</v>
      </c>
    </row>
    <row r="237" spans="1:11" ht="13.5" thickBot="1" x14ac:dyDescent="0.25">
      <c r="A237" s="258">
        <v>44787.333333333336</v>
      </c>
      <c r="B237" s="259">
        <v>76.260000000000005</v>
      </c>
      <c r="C237" s="259">
        <v>0.19</v>
      </c>
      <c r="D237" s="259">
        <v>1.94</v>
      </c>
      <c r="E237" s="259">
        <v>21.36</v>
      </c>
      <c r="F237" s="259">
        <v>0.25</v>
      </c>
      <c r="G237" s="259">
        <f t="shared" ref="G237" si="31">IF(SUM(C237:D237)&gt;0,SUM(C237:D237),"")</f>
        <v>2.13</v>
      </c>
      <c r="H237" s="260" t="s">
        <v>80</v>
      </c>
      <c r="I237" s="259"/>
      <c r="J237" s="259"/>
      <c r="K237" s="259">
        <f t="shared" si="19"/>
        <v>89.337216592475144</v>
      </c>
    </row>
    <row r="238" spans="1:11" x14ac:dyDescent="0.2">
      <c r="A238" s="261">
        <v>44788.333333333336</v>
      </c>
      <c r="B238" s="262">
        <v>75.819999999999993</v>
      </c>
      <c r="C238" s="262">
        <v>0.18</v>
      </c>
      <c r="D238" s="262">
        <v>1.84</v>
      </c>
      <c r="E238" s="262">
        <v>21.92</v>
      </c>
      <c r="F238" s="262">
        <v>0.24</v>
      </c>
      <c r="G238" s="262">
        <f t="shared" ref="G238" si="32">IF(SUM(C238:D238)&gt;0,SUM(C238:D238),"")</f>
        <v>2.02</v>
      </c>
      <c r="H238" s="263" t="s">
        <v>81</v>
      </c>
      <c r="I238" s="262"/>
      <c r="J238" s="262"/>
      <c r="K238" s="262">
        <f t="shared" si="19"/>
        <v>90.059880104590576</v>
      </c>
    </row>
    <row r="239" spans="1:11" x14ac:dyDescent="0.2">
      <c r="A239" s="255">
        <v>44789.333333333336</v>
      </c>
      <c r="B239" s="568">
        <v>75.97</v>
      </c>
      <c r="C239" s="568">
        <v>0.2</v>
      </c>
      <c r="D239" s="568">
        <v>1.83</v>
      </c>
      <c r="E239" s="568">
        <v>21.77</v>
      </c>
      <c r="F239" s="568">
        <v>0.23</v>
      </c>
      <c r="G239" s="568">
        <f t="shared" ref="G239" si="33">IF(SUM(C239:D239)&gt;0,SUM(C239:D239),"")</f>
        <v>2.0300000000000002</v>
      </c>
      <c r="H239" s="257" t="s">
        <v>75</v>
      </c>
      <c r="I239" s="256"/>
      <c r="J239" s="256"/>
      <c r="K239" s="256">
        <f t="shared" si="19"/>
        <v>89.966579808416299</v>
      </c>
    </row>
    <row r="240" spans="1:11" x14ac:dyDescent="0.2">
      <c r="A240" s="255">
        <v>44790.333333333336</v>
      </c>
      <c r="B240" s="568">
        <v>77.599999999999994</v>
      </c>
      <c r="C240" s="568">
        <v>0.19</v>
      </c>
      <c r="D240" s="568">
        <v>1.93</v>
      </c>
      <c r="E240" s="568">
        <v>20.03</v>
      </c>
      <c r="F240" s="568">
        <v>0.25</v>
      </c>
      <c r="G240" s="568">
        <f t="shared" ref="G240" si="34">IF(SUM(C240:D240)&gt;0,SUM(C240:D240),"")</f>
        <v>2.12</v>
      </c>
      <c r="H240" s="257" t="s">
        <v>76</v>
      </c>
      <c r="I240" s="568"/>
      <c r="J240" s="568"/>
      <c r="K240" s="568">
        <f t="shared" si="19"/>
        <v>88.753068906233352</v>
      </c>
    </row>
    <row r="241" spans="1:11" x14ac:dyDescent="0.2">
      <c r="A241" s="255">
        <v>44791.333333333336</v>
      </c>
      <c r="B241" s="568">
        <v>77.680000000000007</v>
      </c>
      <c r="C241" s="568">
        <v>0.17</v>
      </c>
      <c r="D241" s="568">
        <v>1.82</v>
      </c>
      <c r="E241" s="568">
        <v>20.11</v>
      </c>
      <c r="F241" s="568">
        <v>0.22</v>
      </c>
      <c r="G241" s="568">
        <f t="shared" ref="G241" si="35">IF(SUM(C241:D241)&gt;0,SUM(C241:D241),"")</f>
        <v>1.99</v>
      </c>
      <c r="H241" s="257" t="s">
        <v>77</v>
      </c>
      <c r="I241" s="256"/>
      <c r="J241" s="256"/>
      <c r="K241" s="256">
        <f t="shared" si="19"/>
        <v>89.445056564987283</v>
      </c>
    </row>
    <row r="242" spans="1:11" x14ac:dyDescent="0.2">
      <c r="A242" s="255">
        <v>44792.333333333336</v>
      </c>
      <c r="B242" s="568">
        <v>77.23</v>
      </c>
      <c r="C242" s="568">
        <v>0.2</v>
      </c>
      <c r="D242" s="568">
        <v>2.0099999999999998</v>
      </c>
      <c r="E242" s="568">
        <v>20.3</v>
      </c>
      <c r="F242" s="568">
        <v>0.26</v>
      </c>
      <c r="G242" s="568">
        <f t="shared" ref="G242" si="36">IF(SUM(C242:D242)&gt;0,SUM(C242:D242),"")</f>
        <v>2.21</v>
      </c>
      <c r="H242" s="257" t="s">
        <v>78</v>
      </c>
      <c r="I242" s="256"/>
      <c r="J242" s="256"/>
      <c r="K242" s="256">
        <f t="shared" si="19"/>
        <v>88.468844805319819</v>
      </c>
    </row>
    <row r="243" spans="1:11" x14ac:dyDescent="0.2">
      <c r="A243" s="255">
        <v>44793.333333333336</v>
      </c>
      <c r="B243" s="568">
        <v>77.680000000000007</v>
      </c>
      <c r="C243" s="568">
        <v>0.2</v>
      </c>
      <c r="D243" s="568">
        <v>1.79</v>
      </c>
      <c r="E243" s="568">
        <v>20.05</v>
      </c>
      <c r="F243" s="568">
        <v>0.28000000000000003</v>
      </c>
      <c r="G243" s="568">
        <f t="shared" ref="G243" si="37">IF(SUM(C243:D243)&gt;0,SUM(C243:D243),"")</f>
        <v>1.99</v>
      </c>
      <c r="H243" s="257" t="s">
        <v>79</v>
      </c>
      <c r="I243" s="256"/>
      <c r="J243" s="256"/>
      <c r="K243" s="256">
        <f t="shared" si="19"/>
        <v>89.264405347112159</v>
      </c>
    </row>
    <row r="244" spans="1:11" ht="13.5" thickBot="1" x14ac:dyDescent="0.25">
      <c r="A244" s="258">
        <v>44794.333333333336</v>
      </c>
      <c r="B244" s="259">
        <v>77.48</v>
      </c>
      <c r="C244" s="259">
        <v>0.19</v>
      </c>
      <c r="D244" s="259">
        <v>1.9</v>
      </c>
      <c r="E244" s="259">
        <v>20.190000000000001</v>
      </c>
      <c r="F244" s="259">
        <v>0.24</v>
      </c>
      <c r="G244" s="259">
        <f t="shared" ref="G244" si="38">IF(SUM(C244:D244)&gt;0,SUM(C244:D244),"")</f>
        <v>2.09</v>
      </c>
      <c r="H244" s="260" t="s">
        <v>80</v>
      </c>
      <c r="I244" s="259"/>
      <c r="J244" s="259"/>
      <c r="K244" s="259">
        <f t="shared" si="19"/>
        <v>88.98556812107833</v>
      </c>
    </row>
    <row r="245" spans="1:11" x14ac:dyDescent="0.2">
      <c r="A245" s="261">
        <v>44795.333333333336</v>
      </c>
      <c r="B245" s="262"/>
      <c r="C245" s="262"/>
      <c r="D245" s="262"/>
      <c r="E245" s="262"/>
      <c r="F245" s="262"/>
      <c r="G245" s="262" t="str">
        <f t="shared" si="17"/>
        <v/>
      </c>
      <c r="H245" s="263" t="s">
        <v>81</v>
      </c>
      <c r="I245" s="262"/>
      <c r="J245" s="262"/>
      <c r="K245" s="262" t="str">
        <f t="shared" si="19"/>
        <v/>
      </c>
    </row>
    <row r="246" spans="1:11" x14ac:dyDescent="0.2">
      <c r="A246" s="255">
        <v>44796.333333333336</v>
      </c>
      <c r="B246" s="568">
        <v>77.41</v>
      </c>
      <c r="C246" s="568">
        <v>0.19</v>
      </c>
      <c r="D246" s="568">
        <v>1.79</v>
      </c>
      <c r="E246" s="568">
        <v>20.37</v>
      </c>
      <c r="F246" s="568">
        <v>0.24</v>
      </c>
      <c r="G246" s="568">
        <f t="shared" ref="G246" si="39">IF(SUM(C246:D246)&gt;0,SUM(C246:D246),"")</f>
        <v>1.98</v>
      </c>
      <c r="H246" s="257" t="s">
        <v>75</v>
      </c>
      <c r="I246" s="256"/>
      <c r="J246" s="256"/>
      <c r="K246" s="256">
        <f t="shared" si="19"/>
        <v>89.553615769491728</v>
      </c>
    </row>
    <row r="247" spans="1:11" x14ac:dyDescent="0.2">
      <c r="A247" s="255">
        <v>44797.333333333336</v>
      </c>
      <c r="B247" s="568">
        <v>79.89</v>
      </c>
      <c r="C247" s="568">
        <v>0.21</v>
      </c>
      <c r="D247" s="568">
        <v>1.86</v>
      </c>
      <c r="E247" s="568">
        <v>17.71</v>
      </c>
      <c r="F247" s="568">
        <v>0.33</v>
      </c>
      <c r="G247" s="256">
        <f t="shared" si="17"/>
        <v>2.0700000000000003</v>
      </c>
      <c r="H247" s="257" t="s">
        <v>76</v>
      </c>
      <c r="I247" s="256"/>
      <c r="J247" s="256"/>
      <c r="K247" s="256">
        <f t="shared" si="19"/>
        <v>87.498135706840486</v>
      </c>
    </row>
    <row r="248" spans="1:11" x14ac:dyDescent="0.2">
      <c r="A248" s="255">
        <v>44798.333333333336</v>
      </c>
      <c r="B248" s="568">
        <v>79.89</v>
      </c>
      <c r="C248" s="568">
        <v>0.21</v>
      </c>
      <c r="D248" s="568">
        <v>1.86</v>
      </c>
      <c r="E248" s="568">
        <v>17.71</v>
      </c>
      <c r="F248" s="568">
        <v>0.33</v>
      </c>
      <c r="G248" s="568">
        <f t="shared" ref="G248" si="40">IF(SUM(C248:D248)&gt;0,SUM(C248:D248),"")</f>
        <v>2.0700000000000003</v>
      </c>
      <c r="H248" s="257" t="s">
        <v>77</v>
      </c>
      <c r="I248" s="568"/>
      <c r="J248" s="568"/>
      <c r="K248" s="568">
        <f t="shared" si="19"/>
        <v>87.498135706840486</v>
      </c>
    </row>
    <row r="249" spans="1:11" x14ac:dyDescent="0.2">
      <c r="A249" s="255">
        <v>44799.333333333336</v>
      </c>
      <c r="B249" s="568">
        <v>79.39</v>
      </c>
      <c r="C249" s="568">
        <v>0.28999999999999998</v>
      </c>
      <c r="D249" s="568">
        <v>2.23</v>
      </c>
      <c r="E249" s="568">
        <v>17.64</v>
      </c>
      <c r="F249" s="568">
        <v>0.45</v>
      </c>
      <c r="G249" s="256">
        <f t="shared" si="17"/>
        <v>2.52</v>
      </c>
      <c r="H249" s="257" t="s">
        <v>78</v>
      </c>
      <c r="I249" s="256"/>
      <c r="J249" s="256"/>
      <c r="K249" s="256">
        <f t="shared" si="19"/>
        <v>85.000418414487299</v>
      </c>
    </row>
    <row r="250" spans="1:11" x14ac:dyDescent="0.2">
      <c r="A250" s="255">
        <v>44800.333333333336</v>
      </c>
      <c r="B250" s="568">
        <v>81.64</v>
      </c>
      <c r="C250" s="568">
        <v>0.28000000000000003</v>
      </c>
      <c r="D250" s="568">
        <v>2.04</v>
      </c>
      <c r="E250" s="568">
        <v>15.64</v>
      </c>
      <c r="F250" s="568">
        <v>0.4</v>
      </c>
      <c r="G250" s="256">
        <f t="shared" si="17"/>
        <v>2.3200000000000003</v>
      </c>
      <c r="H250" s="257" t="s">
        <v>79</v>
      </c>
      <c r="I250" s="256"/>
      <c r="J250" s="256"/>
      <c r="K250" s="256">
        <f t="shared" si="19"/>
        <v>84.542041788496945</v>
      </c>
    </row>
    <row r="251" spans="1:11" ht="13.5" thickBot="1" x14ac:dyDescent="0.25">
      <c r="A251" s="258">
        <v>44801.333333333336</v>
      </c>
      <c r="B251" s="259">
        <v>77.86</v>
      </c>
      <c r="C251" s="259">
        <v>0.27</v>
      </c>
      <c r="D251" s="259">
        <v>2.14</v>
      </c>
      <c r="E251" s="259">
        <v>19.34</v>
      </c>
      <c r="F251" s="259">
        <v>0.39</v>
      </c>
      <c r="G251" s="259">
        <f t="shared" si="17"/>
        <v>2.41</v>
      </c>
      <c r="H251" s="260" t="s">
        <v>80</v>
      </c>
      <c r="I251" s="259"/>
      <c r="J251" s="259"/>
      <c r="K251" s="259">
        <f t="shared" si="19"/>
        <v>86.753223875236216</v>
      </c>
    </row>
    <row r="252" spans="1:11" x14ac:dyDescent="0.2">
      <c r="A252" s="261">
        <v>44802.333333333336</v>
      </c>
      <c r="B252" s="262">
        <v>78.53</v>
      </c>
      <c r="C252" s="262">
        <v>0.21</v>
      </c>
      <c r="D252" s="262">
        <v>1.92</v>
      </c>
      <c r="E252" s="262">
        <v>19.05</v>
      </c>
      <c r="F252" s="262">
        <v>0.28999999999999998</v>
      </c>
      <c r="G252" s="262">
        <f t="shared" si="17"/>
        <v>2.13</v>
      </c>
      <c r="H252" s="263" t="s">
        <v>81</v>
      </c>
      <c r="I252" s="262"/>
      <c r="J252" s="262"/>
      <c r="K252" s="262">
        <f t="shared" si="19"/>
        <v>88.092764362913769</v>
      </c>
    </row>
    <row r="253" spans="1:11" x14ac:dyDescent="0.2">
      <c r="A253" s="255">
        <v>44803.333333333336</v>
      </c>
      <c r="B253" s="568">
        <v>79.39</v>
      </c>
      <c r="C253" s="568">
        <v>0.06</v>
      </c>
      <c r="D253" s="568">
        <v>2.23</v>
      </c>
      <c r="E253" s="568">
        <v>18</v>
      </c>
      <c r="F253" s="568">
        <v>0.32</v>
      </c>
      <c r="G253" s="568">
        <f t="shared" ref="G253" si="41">IF(SUM(C253:D253)&gt;0,SUM(C253:D253),"")</f>
        <v>2.29</v>
      </c>
      <c r="H253" s="257" t="s">
        <v>75</v>
      </c>
      <c r="I253" s="256"/>
      <c r="J253" s="256"/>
      <c r="K253" s="256">
        <f t="shared" si="19"/>
        <v>86.753985727074138</v>
      </c>
    </row>
    <row r="254" spans="1:11" x14ac:dyDescent="0.2">
      <c r="A254" s="255">
        <v>44804.333333333336</v>
      </c>
      <c r="B254" s="568">
        <v>77.22</v>
      </c>
      <c r="C254" s="568">
        <v>0.22</v>
      </c>
      <c r="D254" s="568">
        <v>1.99</v>
      </c>
      <c r="E254" s="568">
        <v>20.260000000000002</v>
      </c>
      <c r="F254" s="568">
        <v>0.31</v>
      </c>
      <c r="G254" s="568">
        <f t="shared" ref="G254" si="42">IF(SUM(C254:D254)&gt;0,SUM(C254:D254),"")</f>
        <v>2.21</v>
      </c>
      <c r="H254" s="257" t="s">
        <v>76</v>
      </c>
      <c r="I254" s="568"/>
      <c r="J254" s="568"/>
      <c r="K254" s="568">
        <f t="shared" si="19"/>
        <v>88.328550231170723</v>
      </c>
    </row>
    <row r="255" spans="1:11" x14ac:dyDescent="0.2">
      <c r="A255" s="255">
        <v>44805.333333333336</v>
      </c>
      <c r="B255" s="568">
        <v>77.150000000000006</v>
      </c>
      <c r="C255" s="568">
        <v>0.25</v>
      </c>
      <c r="D255" s="568">
        <v>1.94</v>
      </c>
      <c r="E255" s="568">
        <v>20.32</v>
      </c>
      <c r="F255" s="568">
        <v>0.34</v>
      </c>
      <c r="G255" s="256">
        <f t="shared" si="17"/>
        <v>2.19</v>
      </c>
      <c r="H255" s="257" t="s">
        <v>77</v>
      </c>
      <c r="I255" s="256"/>
      <c r="J255" s="256"/>
      <c r="K255" s="256">
        <f t="shared" si="19"/>
        <v>88.362751145216762</v>
      </c>
    </row>
    <row r="256" spans="1:11" x14ac:dyDescent="0.2">
      <c r="A256" s="255">
        <v>44806.333333333336</v>
      </c>
      <c r="B256" s="568">
        <v>77.39</v>
      </c>
      <c r="C256" s="568">
        <v>0.21</v>
      </c>
      <c r="D256" s="568">
        <v>2.09</v>
      </c>
      <c r="E256" s="568">
        <v>19.98</v>
      </c>
      <c r="F256" s="568">
        <v>0.33</v>
      </c>
      <c r="G256" s="256">
        <f t="shared" si="17"/>
        <v>2.2999999999999998</v>
      </c>
      <c r="H256" s="257" t="s">
        <v>78</v>
      </c>
      <c r="I256" s="256"/>
      <c r="J256" s="256"/>
      <c r="K256" s="256">
        <f t="shared" si="19"/>
        <v>87.75686212019059</v>
      </c>
    </row>
    <row r="257" spans="1:11" x14ac:dyDescent="0.2">
      <c r="A257" s="255">
        <v>44807.333333333336</v>
      </c>
      <c r="B257" s="568">
        <v>78.89</v>
      </c>
      <c r="C257" s="568">
        <v>0.26</v>
      </c>
      <c r="D257" s="568">
        <v>1.99</v>
      </c>
      <c r="E257" s="568">
        <v>18.46</v>
      </c>
      <c r="F257" s="568">
        <v>0.4</v>
      </c>
      <c r="G257" s="256">
        <f t="shared" si="17"/>
        <v>2.25</v>
      </c>
      <c r="H257" s="257" t="s">
        <v>79</v>
      </c>
      <c r="I257" s="256"/>
      <c r="J257" s="256"/>
      <c r="K257" s="256">
        <f t="shared" si="19"/>
        <v>86.917735222836811</v>
      </c>
    </row>
    <row r="258" spans="1:11" ht="13.5" thickBot="1" x14ac:dyDescent="0.25">
      <c r="A258" s="258">
        <v>44808.333333333336</v>
      </c>
      <c r="B258" s="259">
        <v>77.28</v>
      </c>
      <c r="C258" s="259">
        <v>0.24</v>
      </c>
      <c r="D258" s="259">
        <v>2.06</v>
      </c>
      <c r="E258" s="259">
        <v>20.05</v>
      </c>
      <c r="F258" s="259">
        <v>0.37</v>
      </c>
      <c r="G258" s="259">
        <f t="shared" ref="G258" si="43">IF(SUM(C258:D258)&gt;0,SUM(C258:D258),"")</f>
        <v>2.2999999999999998</v>
      </c>
      <c r="H258" s="260" t="s">
        <v>80</v>
      </c>
      <c r="I258" s="259"/>
      <c r="J258" s="259"/>
      <c r="K258" s="259">
        <f t="shared" si="19"/>
        <v>87.690674399974057</v>
      </c>
    </row>
    <row r="259" spans="1:11" x14ac:dyDescent="0.2">
      <c r="A259" s="261">
        <v>44809.333333333336</v>
      </c>
      <c r="B259" s="262">
        <v>76.819999999999993</v>
      </c>
      <c r="C259" s="262">
        <v>0.19</v>
      </c>
      <c r="D259" s="262">
        <v>1.94</v>
      </c>
      <c r="E259" s="262">
        <v>20.87</v>
      </c>
      <c r="F259" s="262">
        <v>0.28000000000000003</v>
      </c>
      <c r="G259" s="262">
        <f t="shared" si="17"/>
        <v>2.13</v>
      </c>
      <c r="H259" s="263" t="s">
        <v>81</v>
      </c>
      <c r="I259" s="262"/>
      <c r="J259" s="262"/>
      <c r="K259" s="262">
        <f t="shared" si="19"/>
        <v>89.049818417499552</v>
      </c>
    </row>
    <row r="260" spans="1:11" x14ac:dyDescent="0.2">
      <c r="A260" s="255">
        <v>44810.333333333336</v>
      </c>
      <c r="B260" s="568">
        <v>76.94</v>
      </c>
      <c r="C260" s="568">
        <v>0.21</v>
      </c>
      <c r="D260" s="568">
        <v>1.92</v>
      </c>
      <c r="E260" s="568">
        <v>20.65</v>
      </c>
      <c r="F260" s="568">
        <v>0.28000000000000003</v>
      </c>
      <c r="G260" s="568">
        <f t="shared" ref="G260" si="44">IF(SUM(C260:D260)&gt;0,SUM(C260:D260),"")</f>
        <v>2.13</v>
      </c>
      <c r="H260" s="257" t="s">
        <v>75</v>
      </c>
      <c r="I260" s="568"/>
      <c r="J260" s="568"/>
      <c r="K260" s="568">
        <f t="shared" si="19"/>
        <v>88.934657262720989</v>
      </c>
    </row>
    <row r="261" spans="1:11" x14ac:dyDescent="0.2">
      <c r="A261" s="255">
        <v>44811.333333333336</v>
      </c>
      <c r="B261" s="568">
        <v>76.39</v>
      </c>
      <c r="C261" s="568">
        <v>0.21</v>
      </c>
      <c r="D261" s="568">
        <v>1.99</v>
      </c>
      <c r="E261" s="568">
        <v>21.13</v>
      </c>
      <c r="F261" s="568">
        <v>0.28000000000000003</v>
      </c>
      <c r="G261" s="568">
        <f t="shared" ref="G261" si="45">IF(SUM(C261:D261)&gt;0,SUM(C261:D261),"")</f>
        <v>2.2000000000000002</v>
      </c>
      <c r="H261" s="257" t="s">
        <v>76</v>
      </c>
      <c r="I261" s="256"/>
      <c r="J261" s="256"/>
      <c r="K261" s="256">
        <f t="shared" si="19"/>
        <v>88.865457900033761</v>
      </c>
    </row>
    <row r="262" spans="1:11" x14ac:dyDescent="0.2">
      <c r="A262" s="255">
        <v>44812.333333333336</v>
      </c>
      <c r="B262" s="568">
        <v>77.010000000000005</v>
      </c>
      <c r="C262" s="568">
        <v>0.18</v>
      </c>
      <c r="D262" s="568">
        <v>1.92</v>
      </c>
      <c r="E262" s="568">
        <v>20.59</v>
      </c>
      <c r="F262" s="568">
        <v>0.3</v>
      </c>
      <c r="G262" s="568">
        <f t="shared" ref="G262" si="46">IF(SUM(C262:D262)&gt;0,SUM(C262:D262),"")</f>
        <v>2.1</v>
      </c>
      <c r="H262" s="257" t="s">
        <v>77</v>
      </c>
      <c r="I262" s="256"/>
      <c r="J262" s="256"/>
      <c r="K262" s="256">
        <f t="shared" si="19"/>
        <v>89.008654911692901</v>
      </c>
    </row>
    <row r="263" spans="1:11" x14ac:dyDescent="0.2">
      <c r="A263" s="255">
        <v>44813.333333333336</v>
      </c>
      <c r="B263" s="568">
        <v>76.62</v>
      </c>
      <c r="C263" s="568">
        <v>0.22</v>
      </c>
      <c r="D263" s="568">
        <v>2.0099999999999998</v>
      </c>
      <c r="E263" s="568">
        <v>20.82</v>
      </c>
      <c r="F263" s="568">
        <v>0.33</v>
      </c>
      <c r="G263" s="568">
        <f t="shared" ref="G263" si="47">IF(SUM(C263:D263)&gt;0,SUM(C263:D263),"")</f>
        <v>2.23</v>
      </c>
      <c r="H263" s="257" t="s">
        <v>78</v>
      </c>
      <c r="I263" s="256"/>
      <c r="J263" s="256"/>
      <c r="K263" s="256">
        <f t="shared" si="19"/>
        <v>88.480100730528449</v>
      </c>
    </row>
    <row r="264" spans="1:11" x14ac:dyDescent="0.2">
      <c r="A264" s="255">
        <v>44814.333333333336</v>
      </c>
      <c r="B264" s="568">
        <v>76.23</v>
      </c>
      <c r="C264" s="568">
        <v>0.23</v>
      </c>
      <c r="D264" s="568">
        <v>1.89</v>
      </c>
      <c r="E264" s="568">
        <v>21.34</v>
      </c>
      <c r="F264" s="568">
        <v>0.31</v>
      </c>
      <c r="G264" s="568">
        <f t="shared" ref="G264" si="48">IF(SUM(C264:D264)&gt;0,SUM(C264:D264),"")</f>
        <v>2.12</v>
      </c>
      <c r="H264" s="257" t="s">
        <v>79</v>
      </c>
      <c r="I264" s="568"/>
      <c r="J264" s="568"/>
      <c r="K264" s="568">
        <f t="shared" si="19"/>
        <v>89.221484951381711</v>
      </c>
    </row>
    <row r="265" spans="1:11" ht="13.5" thickBot="1" x14ac:dyDescent="0.25">
      <c r="A265" s="258">
        <v>44815.333333333336</v>
      </c>
      <c r="B265" s="259">
        <v>76.47</v>
      </c>
      <c r="C265" s="259">
        <v>0.23</v>
      </c>
      <c r="D265" s="259">
        <v>1.94</v>
      </c>
      <c r="E265" s="259">
        <v>21.06</v>
      </c>
      <c r="F265" s="259">
        <v>0.3</v>
      </c>
      <c r="G265" s="259">
        <f t="shared" ref="G265" si="49">IF(SUM(C265:D265)&gt;0,SUM(C265:D265),"")</f>
        <v>2.17</v>
      </c>
      <c r="H265" s="260" t="s">
        <v>80</v>
      </c>
      <c r="I265" s="259"/>
      <c r="J265" s="259"/>
      <c r="K265" s="259">
        <f t="shared" si="19"/>
        <v>88.904864787634523</v>
      </c>
    </row>
    <row r="266" spans="1:11" x14ac:dyDescent="0.2">
      <c r="A266" s="261">
        <v>44816.333333333336</v>
      </c>
      <c r="B266" s="262">
        <v>76.7</v>
      </c>
      <c r="C266" s="262">
        <v>0.22</v>
      </c>
      <c r="D266" s="262">
        <v>1.98</v>
      </c>
      <c r="E266" s="262">
        <v>20.78</v>
      </c>
      <c r="F266" s="262">
        <v>0.32</v>
      </c>
      <c r="G266" s="262">
        <f t="shared" ref="G266" si="50">IF(SUM(C266:D266)&gt;0,SUM(C266:D266),"")</f>
        <v>2.2000000000000002</v>
      </c>
      <c r="H266" s="263" t="s">
        <v>81</v>
      </c>
      <c r="I266" s="262"/>
      <c r="J266" s="262"/>
      <c r="K266" s="262">
        <f t="shared" si="19"/>
        <v>88.608202982604126</v>
      </c>
    </row>
    <row r="267" spans="1:11" x14ac:dyDescent="0.2">
      <c r="A267" s="255">
        <v>44817.333333333336</v>
      </c>
      <c r="B267" s="568">
        <v>77.8</v>
      </c>
      <c r="C267" s="568">
        <v>0.17</v>
      </c>
      <c r="D267" s="568">
        <v>1.74</v>
      </c>
      <c r="E267" s="568">
        <v>20.03</v>
      </c>
      <c r="F267" s="568">
        <v>0.26</v>
      </c>
      <c r="G267" s="256">
        <f t="shared" si="17"/>
        <v>1.91</v>
      </c>
      <c r="H267" s="257" t="s">
        <v>75</v>
      </c>
      <c r="I267" s="256"/>
      <c r="J267" s="256"/>
      <c r="K267" s="256">
        <f t="shared" si="19"/>
        <v>89.674951636753661</v>
      </c>
    </row>
    <row r="268" spans="1:11" x14ac:dyDescent="0.2">
      <c r="A268" s="255">
        <v>44818.333333333336</v>
      </c>
      <c r="B268" s="568">
        <v>76.16</v>
      </c>
      <c r="C268" s="568">
        <v>0.28000000000000003</v>
      </c>
      <c r="D268" s="568">
        <v>2.12</v>
      </c>
      <c r="E268" s="568">
        <v>21.09</v>
      </c>
      <c r="F268" s="568">
        <v>0.35</v>
      </c>
      <c r="G268" s="256">
        <f t="shared" si="17"/>
        <v>2.4000000000000004</v>
      </c>
      <c r="H268" s="257" t="s">
        <v>76</v>
      </c>
      <c r="I268" s="256"/>
      <c r="J268" s="256"/>
      <c r="K268" s="256">
        <f t="shared" si="19"/>
        <v>87.835165848781969</v>
      </c>
    </row>
    <row r="269" spans="1:11" x14ac:dyDescent="0.2">
      <c r="A269" s="255">
        <v>44819.333333333336</v>
      </c>
      <c r="B269" s="568">
        <v>76.98</v>
      </c>
      <c r="C269" s="568">
        <v>0.25</v>
      </c>
      <c r="D269" s="568">
        <v>1.96</v>
      </c>
      <c r="E269" s="568">
        <v>20.49</v>
      </c>
      <c r="F269" s="568">
        <v>0.32</v>
      </c>
      <c r="G269" s="256">
        <f t="shared" ref="G269:G332" si="51">IF(SUM(C269:D269)&gt;0,SUM(C269:D269),"")</f>
        <v>2.21</v>
      </c>
      <c r="H269" s="257" t="s">
        <v>77</v>
      </c>
      <c r="I269" s="256"/>
      <c r="J269" s="256"/>
      <c r="K269" s="256">
        <f t="shared" si="19"/>
        <v>88.405883138740151</v>
      </c>
    </row>
    <row r="270" spans="1:11" x14ac:dyDescent="0.2">
      <c r="A270" s="255">
        <v>44820.333333333336</v>
      </c>
      <c r="B270" s="568">
        <v>77.25</v>
      </c>
      <c r="C270" s="568">
        <v>0.25</v>
      </c>
      <c r="D270" s="568">
        <v>2.08</v>
      </c>
      <c r="E270" s="568">
        <v>20.059999999999999</v>
      </c>
      <c r="F270" s="568">
        <v>0.36</v>
      </c>
      <c r="G270" s="568">
        <f t="shared" ref="G270" si="52">IF(SUM(C270:D270)&gt;0,SUM(C270:D270),"")</f>
        <v>2.33</v>
      </c>
      <c r="H270" s="257" t="s">
        <v>78</v>
      </c>
      <c r="I270" s="256"/>
      <c r="J270" s="256"/>
      <c r="K270" s="256">
        <f t="shared" si="19"/>
        <v>87.583583510756128</v>
      </c>
    </row>
    <row r="271" spans="1:11" x14ac:dyDescent="0.2">
      <c r="A271" s="255">
        <v>44821.333333333336</v>
      </c>
      <c r="B271" s="593">
        <v>76.47</v>
      </c>
      <c r="C271" s="593">
        <v>0.22</v>
      </c>
      <c r="D271" s="593">
        <v>1.92</v>
      </c>
      <c r="E271" s="593">
        <v>21.07</v>
      </c>
      <c r="F271" s="593">
        <v>0.32</v>
      </c>
      <c r="G271" s="256">
        <f t="shared" si="51"/>
        <v>2.14</v>
      </c>
      <c r="H271" s="257" t="s">
        <v>79</v>
      </c>
      <c r="I271" s="256"/>
      <c r="J271" s="256"/>
      <c r="K271" s="256">
        <f t="shared" si="19"/>
        <v>88.998693282800645</v>
      </c>
    </row>
    <row r="272" spans="1:11" ht="13.5" thickBot="1" x14ac:dyDescent="0.25">
      <c r="A272" s="258">
        <v>44822.333333333336</v>
      </c>
      <c r="B272" s="259">
        <v>77.23</v>
      </c>
      <c r="C272" s="259">
        <v>0.25</v>
      </c>
      <c r="D272" s="259">
        <v>2.14</v>
      </c>
      <c r="E272" s="259">
        <v>20.010000000000002</v>
      </c>
      <c r="F272" s="259">
        <v>0.37</v>
      </c>
      <c r="G272" s="259">
        <f t="shared" ref="G272" si="53">IF(SUM(C272:D272)&gt;0,SUM(C272:D272),"")</f>
        <v>2.39</v>
      </c>
      <c r="H272" s="260" t="s">
        <v>80</v>
      </c>
      <c r="I272" s="259"/>
      <c r="J272" s="259"/>
      <c r="K272" s="259">
        <f t="shared" si="19"/>
        <v>87.278832653608063</v>
      </c>
    </row>
    <row r="273" spans="1:11" x14ac:dyDescent="0.2">
      <c r="A273" s="261">
        <v>44823.333333333336</v>
      </c>
      <c r="B273" s="262">
        <v>77.03</v>
      </c>
      <c r="C273" s="262">
        <v>0.21</v>
      </c>
      <c r="D273" s="262">
        <v>1.92</v>
      </c>
      <c r="E273" s="262">
        <v>20.52</v>
      </c>
      <c r="F273" s="262">
        <v>0.32</v>
      </c>
      <c r="G273" s="262">
        <f t="shared" ref="G273" si="54">IF(SUM(C273:D273)&gt;0,SUM(C273:D273),"")</f>
        <v>2.13</v>
      </c>
      <c r="H273" s="263" t="s">
        <v>81</v>
      </c>
      <c r="I273" s="262"/>
      <c r="J273" s="262"/>
      <c r="K273" s="262">
        <f t="shared" si="19"/>
        <v>88.785651126222504</v>
      </c>
    </row>
    <row r="274" spans="1:11" x14ac:dyDescent="0.2">
      <c r="A274" s="255">
        <v>44824.333333333336</v>
      </c>
      <c r="B274" s="568">
        <v>78.069999999999993</v>
      </c>
      <c r="C274" s="568">
        <v>0.19</v>
      </c>
      <c r="D274" s="568">
        <v>1.74</v>
      </c>
      <c r="E274" s="568">
        <v>19.72</v>
      </c>
      <c r="F274" s="568">
        <v>0.28000000000000003</v>
      </c>
      <c r="G274" s="568">
        <f t="shared" ref="G274" si="55">IF(SUM(C274:D274)&gt;0,SUM(C274:D274),"")</f>
        <v>1.93</v>
      </c>
      <c r="H274" s="257" t="s">
        <v>75</v>
      </c>
      <c r="I274" s="256"/>
      <c r="J274" s="256"/>
      <c r="K274" s="256">
        <f t="shared" si="19"/>
        <v>89.381120869874565</v>
      </c>
    </row>
    <row r="275" spans="1:11" x14ac:dyDescent="0.2">
      <c r="A275" s="255">
        <v>44825.333333333336</v>
      </c>
      <c r="B275" s="568">
        <v>77.2</v>
      </c>
      <c r="C275" s="568">
        <v>0.2</v>
      </c>
      <c r="D275" s="568">
        <v>2.06</v>
      </c>
      <c r="E275" s="568">
        <v>20.22</v>
      </c>
      <c r="F275" s="568">
        <v>0.32</v>
      </c>
      <c r="G275" s="568">
        <f t="shared" ref="G275" si="56">IF(SUM(C275:D275)&gt;0,SUM(C275:D275),"")</f>
        <v>2.2600000000000002</v>
      </c>
      <c r="H275" s="257" t="s">
        <v>76</v>
      </c>
      <c r="I275" s="256"/>
      <c r="J275" s="256"/>
      <c r="K275" s="256">
        <f t="shared" si="19"/>
        <v>88.08297913334863</v>
      </c>
    </row>
    <row r="276" spans="1:11" x14ac:dyDescent="0.2">
      <c r="A276" s="255">
        <v>44826.333333333336</v>
      </c>
      <c r="B276" s="568">
        <v>77.33</v>
      </c>
      <c r="C276" s="568">
        <v>0.2</v>
      </c>
      <c r="D276" s="568">
        <v>1.97</v>
      </c>
      <c r="E276" s="568">
        <v>20.18</v>
      </c>
      <c r="F276" s="568">
        <v>0.32</v>
      </c>
      <c r="G276" s="568">
        <f t="shared" ref="G276" si="57">IF(SUM(C276:D276)&gt;0,SUM(C276:D276),"")</f>
        <v>2.17</v>
      </c>
      <c r="H276" s="257" t="s">
        <v>77</v>
      </c>
      <c r="I276" s="568"/>
      <c r="J276" s="568"/>
      <c r="K276" s="568">
        <f t="shared" si="19"/>
        <v>88.450370813383813</v>
      </c>
    </row>
    <row r="277" spans="1:11" x14ac:dyDescent="0.2">
      <c r="A277" s="255">
        <v>44827.333333333336</v>
      </c>
      <c r="B277" s="568">
        <v>76.55</v>
      </c>
      <c r="C277" s="568">
        <v>0.19</v>
      </c>
      <c r="D277" s="568">
        <v>1.95</v>
      </c>
      <c r="E277" s="568">
        <v>21.04</v>
      </c>
      <c r="F277" s="568">
        <v>0.27</v>
      </c>
      <c r="G277" s="568">
        <f t="shared" ref="G277:G278" si="58">IF(SUM(C277:D277)&gt;0,SUM(C277:D277),"")</f>
        <v>2.14</v>
      </c>
      <c r="H277" s="257" t="s">
        <v>78</v>
      </c>
      <c r="I277" s="568"/>
      <c r="J277" s="568"/>
      <c r="K277" s="568">
        <f t="shared" si="19"/>
        <v>89.107772315056678</v>
      </c>
    </row>
    <row r="278" spans="1:11" x14ac:dyDescent="0.2">
      <c r="A278" s="255">
        <v>44828.333333333336</v>
      </c>
      <c r="B278" s="568">
        <v>77.650000000000006</v>
      </c>
      <c r="C278" s="568">
        <v>0.2</v>
      </c>
      <c r="D278" s="568">
        <v>1.74</v>
      </c>
      <c r="E278" s="568">
        <v>20.16</v>
      </c>
      <c r="F278" s="568">
        <v>0.25</v>
      </c>
      <c r="G278" s="568">
        <f t="shared" si="58"/>
        <v>1.94</v>
      </c>
      <c r="H278" s="257" t="s">
        <v>79</v>
      </c>
      <c r="I278" s="568"/>
      <c r="J278" s="568"/>
      <c r="K278" s="568">
        <f t="shared" si="19"/>
        <v>89.605671821520971</v>
      </c>
    </row>
    <row r="279" spans="1:11" ht="13.5" thickBot="1" x14ac:dyDescent="0.25">
      <c r="A279" s="258">
        <v>44829.333333333336</v>
      </c>
      <c r="B279" s="259">
        <v>75.94</v>
      </c>
      <c r="C279" s="259">
        <v>0.25</v>
      </c>
      <c r="D279" s="259">
        <v>2.09</v>
      </c>
      <c r="E279" s="259">
        <v>21.42</v>
      </c>
      <c r="F279" s="259">
        <v>0.3</v>
      </c>
      <c r="G279" s="259">
        <f t="shared" si="51"/>
        <v>2.34</v>
      </c>
      <c r="H279" s="260" t="s">
        <v>80</v>
      </c>
      <c r="I279" s="259"/>
      <c r="J279" s="259"/>
      <c r="K279" s="259">
        <f t="shared" si="19"/>
        <v>88.362005496470928</v>
      </c>
    </row>
    <row r="280" spans="1:11" x14ac:dyDescent="0.2">
      <c r="A280" s="261">
        <v>44830.333333333336</v>
      </c>
      <c r="B280" s="262">
        <v>75.73</v>
      </c>
      <c r="C280" s="262">
        <v>0.22</v>
      </c>
      <c r="D280" s="262">
        <v>1.94</v>
      </c>
      <c r="E280" s="262">
        <v>21.83</v>
      </c>
      <c r="F280" s="262">
        <v>0.28000000000000003</v>
      </c>
      <c r="G280" s="262">
        <f t="shared" si="51"/>
        <v>2.16</v>
      </c>
      <c r="H280" s="263" t="s">
        <v>81</v>
      </c>
      <c r="I280" s="262"/>
      <c r="J280" s="262"/>
      <c r="K280" s="262">
        <f t="shared" ref="K280:K343" si="59">IF(SUM(B280,C280,D280,E280,F280)&gt;0,100*(E280*120.2/152.2)/((E280*120.2/152.2)+(D280*120.2/136.2)+C280+(F280*120.2/270)),"")</f>
        <v>89.341599428425454</v>
      </c>
    </row>
    <row r="281" spans="1:11" x14ac:dyDescent="0.2">
      <c r="A281" s="255">
        <v>44831.333333333336</v>
      </c>
      <c r="B281" s="568">
        <v>75.19</v>
      </c>
      <c r="C281" s="568">
        <v>0.22</v>
      </c>
      <c r="D281" s="568">
        <v>1.98</v>
      </c>
      <c r="E281" s="568">
        <v>22.33</v>
      </c>
      <c r="F281" s="568">
        <v>0.28000000000000003</v>
      </c>
      <c r="G281" s="568">
        <f t="shared" ref="G281" si="60">IF(SUM(C281:D281)&gt;0,SUM(C281:D281),"")</f>
        <v>2.2000000000000002</v>
      </c>
      <c r="H281" s="257" t="s">
        <v>75</v>
      </c>
      <c r="I281" s="256"/>
      <c r="J281" s="256"/>
      <c r="K281" s="256">
        <f t="shared" si="59"/>
        <v>89.395073240311888</v>
      </c>
    </row>
    <row r="282" spans="1:11" x14ac:dyDescent="0.2">
      <c r="A282" s="255">
        <v>44832.333333333336</v>
      </c>
      <c r="B282" s="568">
        <v>75.61</v>
      </c>
      <c r="C282" s="568">
        <v>0.23</v>
      </c>
      <c r="D282" s="568">
        <v>2.11</v>
      </c>
      <c r="E282" s="568">
        <v>21.79</v>
      </c>
      <c r="F282" s="568">
        <v>0.26</v>
      </c>
      <c r="G282" s="256">
        <f t="shared" si="51"/>
        <v>2.34</v>
      </c>
      <c r="H282" s="257" t="s">
        <v>76</v>
      </c>
      <c r="I282" s="256"/>
      <c r="J282" s="256"/>
      <c r="K282" s="256">
        <f t="shared" si="59"/>
        <v>88.62888183062006</v>
      </c>
    </row>
    <row r="283" spans="1:11" x14ac:dyDescent="0.2">
      <c r="A283" s="255">
        <v>44833.333333333336</v>
      </c>
      <c r="B283" s="568">
        <v>75.83</v>
      </c>
      <c r="C283" s="568">
        <v>0.24</v>
      </c>
      <c r="D283" s="568">
        <v>1.97</v>
      </c>
      <c r="E283" s="568">
        <v>21.68</v>
      </c>
      <c r="F283" s="568">
        <v>0.28000000000000003</v>
      </c>
      <c r="G283" s="256">
        <f t="shared" si="51"/>
        <v>2.21</v>
      </c>
      <c r="H283" s="257" t="s">
        <v>77</v>
      </c>
      <c r="I283" s="256"/>
      <c r="J283" s="256"/>
      <c r="K283" s="256">
        <f t="shared" si="59"/>
        <v>89.059943412800422</v>
      </c>
    </row>
    <row r="284" spans="1:11" x14ac:dyDescent="0.2">
      <c r="A284" s="255">
        <v>44834.333333333336</v>
      </c>
      <c r="B284" s="568">
        <v>75.459999999999994</v>
      </c>
      <c r="C284" s="568">
        <v>0.25</v>
      </c>
      <c r="D284" s="568">
        <v>2.29</v>
      </c>
      <c r="E284" s="568">
        <v>21.68</v>
      </c>
      <c r="F284" s="568">
        <v>0.32</v>
      </c>
      <c r="G284" s="256">
        <f t="shared" si="51"/>
        <v>2.54</v>
      </c>
      <c r="H284" s="257" t="s">
        <v>78</v>
      </c>
      <c r="I284" s="256"/>
      <c r="J284" s="256"/>
      <c r="K284" s="256">
        <f t="shared" si="59"/>
        <v>87.645688951283688</v>
      </c>
    </row>
    <row r="285" spans="1:11" x14ac:dyDescent="0.2">
      <c r="A285" s="255">
        <v>44835.333333333336</v>
      </c>
      <c r="B285" s="568">
        <v>75.61</v>
      </c>
      <c r="C285" s="568">
        <v>0.25</v>
      </c>
      <c r="D285" s="568">
        <v>1.94</v>
      </c>
      <c r="E285" s="568">
        <v>21.96</v>
      </c>
      <c r="F285" s="568">
        <v>0.24</v>
      </c>
      <c r="G285" s="256">
        <f t="shared" si="51"/>
        <v>2.19</v>
      </c>
      <c r="H285" s="257" t="s">
        <v>79</v>
      </c>
      <c r="I285" s="256"/>
      <c r="J285" s="256"/>
      <c r="K285" s="256">
        <f t="shared" si="59"/>
        <v>89.341855255125296</v>
      </c>
    </row>
    <row r="286" spans="1:11" ht="13.5" thickBot="1" x14ac:dyDescent="0.25">
      <c r="A286" s="258">
        <v>44836.333333333336</v>
      </c>
      <c r="B286" s="259">
        <v>76.010000000000005</v>
      </c>
      <c r="C286" s="259">
        <v>0.24</v>
      </c>
      <c r="D286" s="259">
        <v>2.0699999999999998</v>
      </c>
      <c r="E286" s="259">
        <v>21.42</v>
      </c>
      <c r="F286" s="259">
        <v>0.26</v>
      </c>
      <c r="G286" s="259">
        <f t="shared" si="51"/>
        <v>2.3099999999999996</v>
      </c>
      <c r="H286" s="260" t="s">
        <v>80</v>
      </c>
      <c r="I286" s="259"/>
      <c r="J286" s="259"/>
      <c r="K286" s="259">
        <f t="shared" si="59"/>
        <v>88.572317404343252</v>
      </c>
    </row>
    <row r="287" spans="1:11" x14ac:dyDescent="0.2">
      <c r="A287" s="261">
        <v>44837.333333333336</v>
      </c>
      <c r="B287" s="262">
        <v>76.900000000000006</v>
      </c>
      <c r="C287" s="262">
        <v>0.2</v>
      </c>
      <c r="D287" s="262">
        <v>2.0499999999999998</v>
      </c>
      <c r="E287" s="262">
        <v>20.57</v>
      </c>
      <c r="F287" s="262">
        <v>0.28000000000000003</v>
      </c>
      <c r="G287" s="262">
        <f t="shared" si="51"/>
        <v>2.25</v>
      </c>
      <c r="H287" s="263" t="s">
        <v>81</v>
      </c>
      <c r="I287" s="262"/>
      <c r="J287" s="262"/>
      <c r="K287" s="262">
        <f t="shared" si="59"/>
        <v>88.389845732589578</v>
      </c>
    </row>
    <row r="288" spans="1:11" x14ac:dyDescent="0.2">
      <c r="A288" s="255">
        <v>44838.333333333336</v>
      </c>
      <c r="B288" s="568">
        <v>76.75</v>
      </c>
      <c r="C288" s="568">
        <v>0.21</v>
      </c>
      <c r="D288" s="568">
        <v>2.0699999999999998</v>
      </c>
      <c r="E288" s="568">
        <v>20.73</v>
      </c>
      <c r="F288" s="568">
        <v>0.24</v>
      </c>
      <c r="G288" s="568">
        <f t="shared" ref="G288" si="61">IF(SUM(C288:D288)&gt;0,SUM(C288:D288),"")</f>
        <v>2.2799999999999998</v>
      </c>
      <c r="H288" s="257" t="s">
        <v>75</v>
      </c>
      <c r="I288" s="568"/>
      <c r="J288" s="568"/>
      <c r="K288" s="568">
        <f t="shared" si="59"/>
        <v>88.422091084141371</v>
      </c>
    </row>
    <row r="289" spans="1:11" x14ac:dyDescent="0.2">
      <c r="A289" s="255">
        <v>44839.333333333336</v>
      </c>
      <c r="B289" s="568">
        <v>75.75</v>
      </c>
      <c r="C289" s="568">
        <v>0.23</v>
      </c>
      <c r="D289" s="568">
        <v>2.11</v>
      </c>
      <c r="E289" s="568">
        <v>21.66</v>
      </c>
      <c r="F289" s="568">
        <v>0.25</v>
      </c>
      <c r="G289" s="568">
        <f t="shared" ref="G289" si="62">IF(SUM(C289:D289)&gt;0,SUM(C289:D289),"")</f>
        <v>2.34</v>
      </c>
      <c r="H289" s="257" t="s">
        <v>76</v>
      </c>
      <c r="I289" s="568"/>
      <c r="J289" s="568"/>
      <c r="K289" s="568">
        <f t="shared" si="59"/>
        <v>88.588855656696111</v>
      </c>
    </row>
    <row r="290" spans="1:11" x14ac:dyDescent="0.2">
      <c r="A290" s="255">
        <v>44840.333333333336</v>
      </c>
      <c r="B290" s="568">
        <v>76.56</v>
      </c>
      <c r="C290" s="568">
        <v>0.2</v>
      </c>
      <c r="D290" s="568">
        <v>2.0699999999999998</v>
      </c>
      <c r="E290" s="568">
        <v>20.9</v>
      </c>
      <c r="F290" s="568">
        <v>0.27</v>
      </c>
      <c r="G290" s="256">
        <f t="shared" si="51"/>
        <v>2.27</v>
      </c>
      <c r="H290" s="257" t="s">
        <v>77</v>
      </c>
      <c r="I290" s="256"/>
      <c r="J290" s="256"/>
      <c r="K290" s="256">
        <f t="shared" si="59"/>
        <v>88.489518807356561</v>
      </c>
    </row>
    <row r="291" spans="1:11" x14ac:dyDescent="0.2">
      <c r="A291" s="255">
        <v>44841.333333333336</v>
      </c>
      <c r="B291" s="568">
        <v>75.37</v>
      </c>
      <c r="C291" s="568">
        <v>0.25</v>
      </c>
      <c r="D291" s="568">
        <v>2.16</v>
      </c>
      <c r="E291" s="568">
        <v>21.94</v>
      </c>
      <c r="F291" s="568">
        <v>0.28000000000000003</v>
      </c>
      <c r="G291" s="256">
        <f t="shared" si="51"/>
        <v>2.41</v>
      </c>
      <c r="H291" s="257" t="s">
        <v>78</v>
      </c>
      <c r="I291" s="256"/>
      <c r="J291" s="256"/>
      <c r="K291" s="256">
        <f t="shared" si="59"/>
        <v>88.367483072315551</v>
      </c>
    </row>
    <row r="292" spans="1:11" x14ac:dyDescent="0.2">
      <c r="A292" s="255">
        <v>44842.333333333336</v>
      </c>
      <c r="B292" s="568">
        <v>74.87</v>
      </c>
      <c r="C292" s="568">
        <v>0.23</v>
      </c>
      <c r="D292" s="568">
        <v>2.09</v>
      </c>
      <c r="E292" s="568">
        <v>22.53</v>
      </c>
      <c r="F292" s="568">
        <v>0.28000000000000003</v>
      </c>
      <c r="G292" s="256">
        <f t="shared" si="51"/>
        <v>2.3199999999999998</v>
      </c>
      <c r="H292" s="257" t="s">
        <v>79</v>
      </c>
      <c r="I292" s="256"/>
      <c r="J292" s="256"/>
      <c r="K292" s="256">
        <f t="shared" si="59"/>
        <v>89.000060228894185</v>
      </c>
    </row>
    <row r="293" spans="1:11" ht="13.5" thickBot="1" x14ac:dyDescent="0.25">
      <c r="A293" s="258">
        <v>44843.333333333336</v>
      </c>
      <c r="B293" s="259">
        <v>79.540000000000006</v>
      </c>
      <c r="C293" s="259">
        <v>0.15</v>
      </c>
      <c r="D293" s="259">
        <v>1.68</v>
      </c>
      <c r="E293" s="259">
        <v>18.39</v>
      </c>
      <c r="F293" s="259">
        <v>0.24</v>
      </c>
      <c r="G293" s="259">
        <f t="shared" si="51"/>
        <v>1.8299999999999998</v>
      </c>
      <c r="H293" s="260" t="s">
        <v>80</v>
      </c>
      <c r="I293" s="259"/>
      <c r="J293" s="259"/>
      <c r="K293" s="259">
        <f t="shared" si="59"/>
        <v>89.304015081913036</v>
      </c>
    </row>
    <row r="294" spans="1:11" x14ac:dyDescent="0.2">
      <c r="A294" s="261">
        <v>44844.333333333336</v>
      </c>
      <c r="B294" s="262"/>
      <c r="C294" s="262"/>
      <c r="D294" s="262"/>
      <c r="E294" s="262"/>
      <c r="F294" s="262"/>
      <c r="G294" s="262" t="str">
        <f t="shared" si="51"/>
        <v/>
      </c>
      <c r="H294" s="263" t="s">
        <v>81</v>
      </c>
      <c r="I294" s="262"/>
      <c r="J294" s="262"/>
      <c r="K294" s="262" t="str">
        <f t="shared" si="59"/>
        <v/>
      </c>
    </row>
    <row r="295" spans="1:11" x14ac:dyDescent="0.2">
      <c r="A295" s="255">
        <v>44845.333333333336</v>
      </c>
      <c r="B295" s="256"/>
      <c r="C295" s="256"/>
      <c r="D295" s="256"/>
      <c r="E295" s="256"/>
      <c r="F295" s="256"/>
      <c r="G295" s="256" t="str">
        <f t="shared" si="51"/>
        <v/>
      </c>
      <c r="H295" s="257" t="s">
        <v>75</v>
      </c>
      <c r="I295" s="256"/>
      <c r="J295" s="256"/>
      <c r="K295" s="256" t="str">
        <f t="shared" si="59"/>
        <v/>
      </c>
    </row>
    <row r="296" spans="1:11" x14ac:dyDescent="0.2">
      <c r="A296" s="255">
        <v>44846.333333333336</v>
      </c>
      <c r="B296" s="256"/>
      <c r="C296" s="256"/>
      <c r="D296" s="256"/>
      <c r="E296" s="256"/>
      <c r="F296" s="256"/>
      <c r="G296" s="256" t="str">
        <f t="shared" si="51"/>
        <v/>
      </c>
      <c r="H296" s="257" t="s">
        <v>76</v>
      </c>
      <c r="I296" s="256"/>
      <c r="J296" s="256"/>
      <c r="K296" s="256" t="str">
        <f t="shared" si="59"/>
        <v/>
      </c>
    </row>
    <row r="297" spans="1:11" x14ac:dyDescent="0.2">
      <c r="A297" s="255">
        <v>44847.333333333336</v>
      </c>
      <c r="B297" s="256"/>
      <c r="C297" s="256"/>
      <c r="D297" s="256"/>
      <c r="E297" s="256"/>
      <c r="F297" s="256"/>
      <c r="G297" s="256" t="str">
        <f t="shared" si="51"/>
        <v/>
      </c>
      <c r="H297" s="257" t="s">
        <v>77</v>
      </c>
      <c r="I297" s="256"/>
      <c r="J297" s="256"/>
      <c r="K297" s="256" t="str">
        <f t="shared" si="59"/>
        <v/>
      </c>
    </row>
    <row r="298" spans="1:11" x14ac:dyDescent="0.2">
      <c r="A298" s="255">
        <v>44848.333333333336</v>
      </c>
      <c r="B298" s="256"/>
      <c r="C298" s="256"/>
      <c r="D298" s="256"/>
      <c r="E298" s="256"/>
      <c r="F298" s="256"/>
      <c r="G298" s="256" t="str">
        <f t="shared" si="51"/>
        <v/>
      </c>
      <c r="H298" s="257" t="s">
        <v>78</v>
      </c>
      <c r="I298" s="256"/>
      <c r="J298" s="256"/>
      <c r="K298" s="256" t="str">
        <f t="shared" si="59"/>
        <v/>
      </c>
    </row>
    <row r="299" spans="1:11" x14ac:dyDescent="0.2">
      <c r="A299" s="255">
        <v>44849.333333333336</v>
      </c>
      <c r="B299" s="256"/>
      <c r="C299" s="256"/>
      <c r="D299" s="256"/>
      <c r="E299" s="256"/>
      <c r="F299" s="256"/>
      <c r="G299" s="256" t="str">
        <f t="shared" si="51"/>
        <v/>
      </c>
      <c r="H299" s="257" t="s">
        <v>79</v>
      </c>
      <c r="I299" s="256"/>
      <c r="J299" s="256"/>
      <c r="K299" s="256" t="str">
        <f t="shared" si="59"/>
        <v/>
      </c>
    </row>
    <row r="300" spans="1:11" ht="13.5" thickBot="1" x14ac:dyDescent="0.25">
      <c r="A300" s="258">
        <v>44850.333333333336</v>
      </c>
      <c r="B300" s="259"/>
      <c r="C300" s="259"/>
      <c r="D300" s="259"/>
      <c r="E300" s="259"/>
      <c r="F300" s="259"/>
      <c r="G300" s="259" t="str">
        <f t="shared" si="51"/>
        <v/>
      </c>
      <c r="H300" s="260" t="s">
        <v>80</v>
      </c>
      <c r="I300" s="259"/>
      <c r="J300" s="259"/>
      <c r="K300" s="259" t="str">
        <f t="shared" si="59"/>
        <v/>
      </c>
    </row>
    <row r="301" spans="1:11" x14ac:dyDescent="0.2">
      <c r="A301" s="261">
        <v>44851.333333333336</v>
      </c>
      <c r="B301" s="262"/>
      <c r="C301" s="262"/>
      <c r="D301" s="262"/>
      <c r="E301" s="262"/>
      <c r="F301" s="262"/>
      <c r="G301" s="262" t="str">
        <f t="shared" si="51"/>
        <v/>
      </c>
      <c r="H301" s="263" t="s">
        <v>81</v>
      </c>
      <c r="I301" s="262"/>
      <c r="J301" s="262"/>
      <c r="K301" s="262" t="str">
        <f t="shared" si="59"/>
        <v/>
      </c>
    </row>
    <row r="302" spans="1:11" x14ac:dyDescent="0.2">
      <c r="A302" s="255">
        <v>44852.333333333336</v>
      </c>
      <c r="B302" s="256"/>
      <c r="C302" s="256"/>
      <c r="D302" s="256"/>
      <c r="E302" s="256"/>
      <c r="F302" s="256"/>
      <c r="G302" s="256" t="str">
        <f t="shared" si="51"/>
        <v/>
      </c>
      <c r="H302" s="257" t="s">
        <v>75</v>
      </c>
      <c r="I302" s="256"/>
      <c r="J302" s="256"/>
      <c r="K302" s="256" t="str">
        <f t="shared" si="59"/>
        <v/>
      </c>
    </row>
    <row r="303" spans="1:11" x14ac:dyDescent="0.2">
      <c r="A303" s="255">
        <v>44853.333333333336</v>
      </c>
      <c r="B303" s="256"/>
      <c r="C303" s="256"/>
      <c r="D303" s="256"/>
      <c r="E303" s="256"/>
      <c r="F303" s="256"/>
      <c r="G303" s="256" t="str">
        <f t="shared" si="51"/>
        <v/>
      </c>
      <c r="H303" s="257" t="s">
        <v>76</v>
      </c>
      <c r="I303" s="256"/>
      <c r="J303" s="256"/>
      <c r="K303" s="256" t="str">
        <f t="shared" si="59"/>
        <v/>
      </c>
    </row>
    <row r="304" spans="1:11" x14ac:dyDescent="0.2">
      <c r="A304" s="255">
        <v>44854.333333333336</v>
      </c>
      <c r="B304" s="256"/>
      <c r="C304" s="256"/>
      <c r="D304" s="256"/>
      <c r="E304" s="256"/>
      <c r="F304" s="256"/>
      <c r="G304" s="256" t="str">
        <f t="shared" si="51"/>
        <v/>
      </c>
      <c r="H304" s="257" t="s">
        <v>77</v>
      </c>
      <c r="I304" s="256"/>
      <c r="J304" s="256"/>
      <c r="K304" s="256" t="str">
        <f t="shared" si="59"/>
        <v/>
      </c>
    </row>
    <row r="305" spans="1:11" x14ac:dyDescent="0.2">
      <c r="A305" s="255">
        <v>44855.333333333336</v>
      </c>
      <c r="B305" s="256"/>
      <c r="C305" s="256"/>
      <c r="D305" s="256"/>
      <c r="E305" s="256"/>
      <c r="F305" s="256"/>
      <c r="G305" s="256" t="str">
        <f t="shared" si="51"/>
        <v/>
      </c>
      <c r="H305" s="257" t="s">
        <v>78</v>
      </c>
      <c r="I305" s="256"/>
      <c r="J305" s="256"/>
      <c r="K305" s="256" t="str">
        <f t="shared" si="59"/>
        <v/>
      </c>
    </row>
    <row r="306" spans="1:11" x14ac:dyDescent="0.2">
      <c r="A306" s="255">
        <v>44856.333333333336</v>
      </c>
      <c r="B306" s="256"/>
      <c r="C306" s="256"/>
      <c r="D306" s="256"/>
      <c r="E306" s="256"/>
      <c r="F306" s="256"/>
      <c r="G306" s="256" t="str">
        <f t="shared" si="51"/>
        <v/>
      </c>
      <c r="H306" s="257" t="s">
        <v>79</v>
      </c>
      <c r="I306" s="256"/>
      <c r="J306" s="256"/>
      <c r="K306" s="256" t="str">
        <f t="shared" si="59"/>
        <v/>
      </c>
    </row>
    <row r="307" spans="1:11" ht="13.5" thickBot="1" x14ac:dyDescent="0.25">
      <c r="A307" s="258">
        <v>44857.333333333336</v>
      </c>
      <c r="B307" s="259"/>
      <c r="C307" s="259"/>
      <c r="D307" s="259"/>
      <c r="E307" s="259"/>
      <c r="F307" s="259"/>
      <c r="G307" s="259" t="str">
        <f t="shared" si="51"/>
        <v/>
      </c>
      <c r="H307" s="260" t="s">
        <v>80</v>
      </c>
      <c r="I307" s="259"/>
      <c r="J307" s="259"/>
      <c r="K307" s="259" t="str">
        <f t="shared" si="59"/>
        <v/>
      </c>
    </row>
    <row r="308" spans="1:11" x14ac:dyDescent="0.2">
      <c r="A308" s="261">
        <v>44858.333333333336</v>
      </c>
      <c r="B308" s="262"/>
      <c r="C308" s="262"/>
      <c r="D308" s="262"/>
      <c r="E308" s="262"/>
      <c r="F308" s="262"/>
      <c r="G308" s="262" t="str">
        <f t="shared" si="51"/>
        <v/>
      </c>
      <c r="H308" s="263" t="s">
        <v>81</v>
      </c>
      <c r="I308" s="262"/>
      <c r="J308" s="262"/>
      <c r="K308" s="262" t="str">
        <f t="shared" si="59"/>
        <v/>
      </c>
    </row>
    <row r="309" spans="1:11" x14ac:dyDescent="0.2">
      <c r="A309" s="255">
        <v>44859.333333333336</v>
      </c>
      <c r="B309" s="256"/>
      <c r="C309" s="256"/>
      <c r="D309" s="256"/>
      <c r="E309" s="256"/>
      <c r="F309" s="256"/>
      <c r="G309" s="256" t="str">
        <f t="shared" si="51"/>
        <v/>
      </c>
      <c r="H309" s="257" t="s">
        <v>75</v>
      </c>
      <c r="I309" s="256"/>
      <c r="J309" s="256"/>
      <c r="K309" s="256" t="str">
        <f t="shared" si="59"/>
        <v/>
      </c>
    </row>
    <row r="310" spans="1:11" x14ac:dyDescent="0.2">
      <c r="A310" s="255">
        <v>44860.333333333336</v>
      </c>
      <c r="B310" s="256"/>
      <c r="C310" s="256"/>
      <c r="D310" s="256"/>
      <c r="E310" s="256"/>
      <c r="F310" s="256"/>
      <c r="G310" s="256" t="str">
        <f t="shared" si="51"/>
        <v/>
      </c>
      <c r="H310" s="257" t="s">
        <v>76</v>
      </c>
      <c r="I310" s="256"/>
      <c r="J310" s="256"/>
      <c r="K310" s="256" t="str">
        <f t="shared" si="59"/>
        <v/>
      </c>
    </row>
    <row r="311" spans="1:11" x14ac:dyDescent="0.2">
      <c r="A311" s="255">
        <v>44861.333333333336</v>
      </c>
      <c r="B311" s="256"/>
      <c r="C311" s="256"/>
      <c r="D311" s="256"/>
      <c r="E311" s="256"/>
      <c r="F311" s="256"/>
      <c r="G311" s="256" t="str">
        <f t="shared" si="51"/>
        <v/>
      </c>
      <c r="H311" s="257" t="s">
        <v>77</v>
      </c>
      <c r="I311" s="256"/>
      <c r="J311" s="256"/>
      <c r="K311" s="256" t="str">
        <f t="shared" si="59"/>
        <v/>
      </c>
    </row>
    <row r="312" spans="1:11" x14ac:dyDescent="0.2">
      <c r="A312" s="255">
        <v>44862.333333333336</v>
      </c>
      <c r="B312" s="256"/>
      <c r="C312" s="256"/>
      <c r="D312" s="256"/>
      <c r="E312" s="256"/>
      <c r="F312" s="256"/>
      <c r="G312" s="256" t="str">
        <f t="shared" si="51"/>
        <v/>
      </c>
      <c r="H312" s="257" t="s">
        <v>78</v>
      </c>
      <c r="I312" s="256"/>
      <c r="J312" s="256"/>
      <c r="K312" s="256" t="str">
        <f t="shared" si="59"/>
        <v/>
      </c>
    </row>
    <row r="313" spans="1:11" x14ac:dyDescent="0.2">
      <c r="A313" s="255">
        <v>44863.333333333336</v>
      </c>
      <c r="B313" s="256"/>
      <c r="C313" s="256"/>
      <c r="D313" s="256"/>
      <c r="E313" s="256"/>
      <c r="F313" s="256"/>
      <c r="G313" s="256" t="str">
        <f t="shared" si="51"/>
        <v/>
      </c>
      <c r="H313" s="257" t="s">
        <v>79</v>
      </c>
      <c r="I313" s="256"/>
      <c r="J313" s="256"/>
      <c r="K313" s="256" t="str">
        <f t="shared" si="59"/>
        <v/>
      </c>
    </row>
    <row r="314" spans="1:11" ht="13.5" thickBot="1" x14ac:dyDescent="0.25">
      <c r="A314" s="258">
        <v>44864.333333333336</v>
      </c>
      <c r="B314" s="259"/>
      <c r="C314" s="259"/>
      <c r="D314" s="259"/>
      <c r="E314" s="259"/>
      <c r="F314" s="259"/>
      <c r="G314" s="259" t="str">
        <f t="shared" si="51"/>
        <v/>
      </c>
      <c r="H314" s="260" t="s">
        <v>80</v>
      </c>
      <c r="I314" s="259"/>
      <c r="J314" s="259"/>
      <c r="K314" s="259" t="str">
        <f t="shared" si="59"/>
        <v/>
      </c>
    </row>
    <row r="315" spans="1:11" x14ac:dyDescent="0.2">
      <c r="A315" s="261">
        <v>44865.333333333336</v>
      </c>
      <c r="B315" s="262"/>
      <c r="C315" s="262"/>
      <c r="D315" s="262"/>
      <c r="E315" s="262"/>
      <c r="F315" s="262"/>
      <c r="G315" s="262" t="str">
        <f t="shared" si="51"/>
        <v/>
      </c>
      <c r="H315" s="263" t="s">
        <v>81</v>
      </c>
      <c r="I315" s="262"/>
      <c r="J315" s="262"/>
      <c r="K315" s="262" t="str">
        <f t="shared" si="59"/>
        <v/>
      </c>
    </row>
    <row r="316" spans="1:11" x14ac:dyDescent="0.2">
      <c r="A316" s="255">
        <v>44866.333333333336</v>
      </c>
      <c r="B316" s="256"/>
      <c r="C316" s="256"/>
      <c r="D316" s="256"/>
      <c r="E316" s="256"/>
      <c r="F316" s="256"/>
      <c r="G316" s="256" t="str">
        <f t="shared" si="51"/>
        <v/>
      </c>
      <c r="H316" s="257" t="s">
        <v>75</v>
      </c>
      <c r="I316" s="256"/>
      <c r="J316" s="256"/>
      <c r="K316" s="256" t="str">
        <f t="shared" si="59"/>
        <v/>
      </c>
    </row>
    <row r="317" spans="1:11" x14ac:dyDescent="0.2">
      <c r="A317" s="255">
        <v>44867.333333333336</v>
      </c>
      <c r="B317" s="256"/>
      <c r="C317" s="256"/>
      <c r="D317" s="256"/>
      <c r="E317" s="256"/>
      <c r="F317" s="256"/>
      <c r="G317" s="256" t="str">
        <f t="shared" si="51"/>
        <v/>
      </c>
      <c r="H317" s="257" t="s">
        <v>76</v>
      </c>
      <c r="I317" s="256"/>
      <c r="J317" s="256"/>
      <c r="K317" s="256" t="str">
        <f t="shared" si="59"/>
        <v/>
      </c>
    </row>
    <row r="318" spans="1:11" x14ac:dyDescent="0.2">
      <c r="A318" s="255">
        <v>44868.333333333336</v>
      </c>
      <c r="B318" s="256"/>
      <c r="C318" s="256"/>
      <c r="D318" s="256"/>
      <c r="E318" s="256"/>
      <c r="F318" s="256"/>
      <c r="G318" s="256" t="str">
        <f t="shared" si="51"/>
        <v/>
      </c>
      <c r="H318" s="257" t="s">
        <v>77</v>
      </c>
      <c r="I318" s="256"/>
      <c r="J318" s="256"/>
      <c r="K318" s="256" t="str">
        <f t="shared" si="59"/>
        <v/>
      </c>
    </row>
    <row r="319" spans="1:11" x14ac:dyDescent="0.2">
      <c r="A319" s="255">
        <v>44869.333333333336</v>
      </c>
      <c r="B319" s="568">
        <v>84.16</v>
      </c>
      <c r="C319" s="568">
        <v>0.23</v>
      </c>
      <c r="D319" s="568">
        <v>1.75</v>
      </c>
      <c r="E319" s="568">
        <v>13.38</v>
      </c>
      <c r="F319" s="568">
        <v>0.48</v>
      </c>
      <c r="G319" s="256">
        <f t="shared" si="51"/>
        <v>1.98</v>
      </c>
      <c r="H319" s="257" t="s">
        <v>78</v>
      </c>
      <c r="I319" s="256"/>
      <c r="J319" s="256"/>
      <c r="K319" s="256">
        <f t="shared" si="59"/>
        <v>84.164763947370105</v>
      </c>
    </row>
    <row r="320" spans="1:11" x14ac:dyDescent="0.2">
      <c r="A320" s="255">
        <v>44870.333333333336</v>
      </c>
      <c r="B320" s="568">
        <v>85.94</v>
      </c>
      <c r="C320" s="568">
        <v>0.28000000000000003</v>
      </c>
      <c r="D320" s="568">
        <v>2.0699999999999998</v>
      </c>
      <c r="E320" s="568">
        <v>11.08</v>
      </c>
      <c r="F320" s="568">
        <v>0.63</v>
      </c>
      <c r="G320" s="568">
        <f t="shared" ref="G320" si="63">IF(SUM(C320:D320)&gt;0,SUM(C320:D320),"")</f>
        <v>2.3499999999999996</v>
      </c>
      <c r="H320" s="257" t="s">
        <v>79</v>
      </c>
      <c r="I320" s="568"/>
      <c r="J320" s="568"/>
      <c r="K320" s="568">
        <f t="shared" si="59"/>
        <v>78.565693530745364</v>
      </c>
    </row>
    <row r="321" spans="1:11" ht="13.5" thickBot="1" x14ac:dyDescent="0.25">
      <c r="A321" s="258">
        <v>44871.333333333336</v>
      </c>
      <c r="B321" s="259">
        <v>80.56</v>
      </c>
      <c r="C321" s="259">
        <v>0.25</v>
      </c>
      <c r="D321" s="259">
        <v>2.56</v>
      </c>
      <c r="E321" s="259">
        <v>16.09</v>
      </c>
      <c r="F321" s="259">
        <v>0.54</v>
      </c>
      <c r="G321" s="259">
        <f t="shared" ref="G321" si="64">IF(SUM(C321:D321)&gt;0,SUM(C321:D321),"")</f>
        <v>2.81</v>
      </c>
      <c r="H321" s="260" t="s">
        <v>80</v>
      </c>
      <c r="I321" s="259"/>
      <c r="J321" s="259"/>
      <c r="K321" s="259">
        <f t="shared" si="59"/>
        <v>82.210580880547866</v>
      </c>
    </row>
    <row r="322" spans="1:11" x14ac:dyDescent="0.2">
      <c r="A322" s="261">
        <v>44872.333333333336</v>
      </c>
      <c r="B322" s="652">
        <v>79.510000000000005</v>
      </c>
      <c r="C322" s="652">
        <v>0.22</v>
      </c>
      <c r="D322" s="652">
        <v>2.16</v>
      </c>
      <c r="E322" s="652">
        <v>17.62</v>
      </c>
      <c r="F322" s="652">
        <v>0.49</v>
      </c>
      <c r="G322" s="262">
        <f t="shared" si="51"/>
        <v>2.3800000000000003</v>
      </c>
      <c r="H322" s="263" t="s">
        <v>81</v>
      </c>
      <c r="I322" s="262"/>
      <c r="J322" s="262"/>
      <c r="K322" s="262">
        <f t="shared" si="59"/>
        <v>85.581638920897547</v>
      </c>
    </row>
    <row r="323" spans="1:11" x14ac:dyDescent="0.2">
      <c r="A323" s="255">
        <v>44873.333333333336</v>
      </c>
      <c r="B323" s="663">
        <v>82.66</v>
      </c>
      <c r="C323" s="663">
        <v>0.2</v>
      </c>
      <c r="D323" s="663">
        <v>2.06</v>
      </c>
      <c r="E323" s="663">
        <v>14.62</v>
      </c>
      <c r="F323" s="663">
        <v>0.46</v>
      </c>
      <c r="G323" s="256">
        <f t="shared" si="51"/>
        <v>2.2600000000000002</v>
      </c>
      <c r="H323" s="257" t="s">
        <v>75</v>
      </c>
      <c r="I323" s="256"/>
      <c r="J323" s="256"/>
      <c r="K323" s="256">
        <f t="shared" si="59"/>
        <v>83.856502700781448</v>
      </c>
    </row>
    <row r="324" spans="1:11" x14ac:dyDescent="0.2">
      <c r="A324" s="255">
        <v>44874.333333333336</v>
      </c>
      <c r="B324" s="664">
        <v>82.42</v>
      </c>
      <c r="C324" s="664">
        <v>0.17</v>
      </c>
      <c r="D324" s="664">
        <v>2.11</v>
      </c>
      <c r="E324" s="664">
        <v>14.83</v>
      </c>
      <c r="F324" s="664">
        <v>0.47</v>
      </c>
      <c r="G324" s="664">
        <f t="shared" ref="G324" si="65">IF(SUM(C324:D324)&gt;0,SUM(C324:D324),"")</f>
        <v>2.2799999999999998</v>
      </c>
      <c r="H324" s="257" t="s">
        <v>76</v>
      </c>
      <c r="I324" s="256"/>
      <c r="J324" s="256"/>
      <c r="K324" s="256">
        <f t="shared" si="59"/>
        <v>83.936731543019704</v>
      </c>
    </row>
    <row r="325" spans="1:11" x14ac:dyDescent="0.2">
      <c r="A325" s="255">
        <v>44875.333333333336</v>
      </c>
      <c r="B325" s="664">
        <v>80.5</v>
      </c>
      <c r="C325" s="664">
        <v>0.2</v>
      </c>
      <c r="D325" s="664">
        <v>2.04</v>
      </c>
      <c r="E325" s="664">
        <v>16.829999999999998</v>
      </c>
      <c r="F325" s="664">
        <v>0.43</v>
      </c>
      <c r="G325" s="664">
        <f t="shared" ref="G325" si="66">IF(SUM(C325:D325)&gt;0,SUM(C325:D325),"")</f>
        <v>2.2400000000000002</v>
      </c>
      <c r="H325" s="257" t="s">
        <v>77</v>
      </c>
      <c r="I325" s="256"/>
      <c r="J325" s="256"/>
      <c r="K325" s="256">
        <f t="shared" si="59"/>
        <v>85.844200705485392</v>
      </c>
    </row>
    <row r="326" spans="1:11" x14ac:dyDescent="0.2">
      <c r="A326" s="255">
        <v>44876.333333333336</v>
      </c>
      <c r="B326" s="664">
        <v>80.37</v>
      </c>
      <c r="C326" s="664">
        <v>0.2</v>
      </c>
      <c r="D326" s="664">
        <v>1.96</v>
      </c>
      <c r="E326" s="664">
        <v>17.059999999999999</v>
      </c>
      <c r="F326" s="664">
        <v>0.41</v>
      </c>
      <c r="G326" s="256">
        <f t="shared" si="51"/>
        <v>2.16</v>
      </c>
      <c r="H326" s="257" t="s">
        <v>78</v>
      </c>
      <c r="I326" s="256"/>
      <c r="J326" s="256"/>
      <c r="K326" s="256">
        <f t="shared" si="59"/>
        <v>86.447097906172672</v>
      </c>
    </row>
    <row r="327" spans="1:11" x14ac:dyDescent="0.2">
      <c r="A327" s="255">
        <v>44877.333333333336</v>
      </c>
      <c r="B327" s="664">
        <v>83.12</v>
      </c>
      <c r="C327" s="664">
        <v>0.17</v>
      </c>
      <c r="D327" s="664">
        <v>2.2400000000000002</v>
      </c>
      <c r="E327" s="664">
        <v>14.03</v>
      </c>
      <c r="F327" s="664">
        <v>0.44</v>
      </c>
      <c r="G327" s="256">
        <f t="shared" si="51"/>
        <v>2.41</v>
      </c>
      <c r="H327" s="257" t="s">
        <v>79</v>
      </c>
      <c r="I327" s="256"/>
      <c r="J327" s="256"/>
      <c r="K327" s="256">
        <f t="shared" si="59"/>
        <v>82.546746723713937</v>
      </c>
    </row>
    <row r="328" spans="1:11" ht="13.5" thickBot="1" x14ac:dyDescent="0.25">
      <c r="A328" s="258">
        <v>44878.333333333336</v>
      </c>
      <c r="B328" s="259">
        <v>79.89</v>
      </c>
      <c r="C328" s="259">
        <v>0.2</v>
      </c>
      <c r="D328" s="259">
        <v>2.0499999999999998</v>
      </c>
      <c r="E328" s="259">
        <v>17.510000000000002</v>
      </c>
      <c r="F328" s="259">
        <v>0.35</v>
      </c>
      <c r="G328" s="259">
        <f t="shared" ref="G328" si="67">IF(SUM(C328:D328)&gt;0,SUM(C328:D328),"")</f>
        <v>2.25</v>
      </c>
      <c r="H328" s="260" t="s">
        <v>80</v>
      </c>
      <c r="I328" s="259"/>
      <c r="J328" s="259"/>
      <c r="K328" s="259">
        <f t="shared" si="59"/>
        <v>86.463315182782054</v>
      </c>
    </row>
    <row r="329" spans="1:11" x14ac:dyDescent="0.2">
      <c r="A329" s="261">
        <v>44879.333333333336</v>
      </c>
      <c r="B329" s="653">
        <v>78.89</v>
      </c>
      <c r="C329" s="653">
        <v>0.18</v>
      </c>
      <c r="D329" s="653">
        <v>1.98</v>
      </c>
      <c r="E329" s="653">
        <v>18.66</v>
      </c>
      <c r="F329" s="653">
        <v>0.28999999999999998</v>
      </c>
      <c r="G329" s="653">
        <f t="shared" ref="G329" si="68">IF(SUM(C329:D329)&gt;0,SUM(C329:D329),"")</f>
        <v>2.16</v>
      </c>
      <c r="H329" s="263" t="s">
        <v>81</v>
      </c>
      <c r="I329" s="653"/>
      <c r="J329" s="653"/>
      <c r="K329" s="653">
        <f t="shared" si="59"/>
        <v>87.753977880868646</v>
      </c>
    </row>
    <row r="330" spans="1:11" x14ac:dyDescent="0.2">
      <c r="A330" s="255">
        <v>44880.333333333336</v>
      </c>
      <c r="B330" s="664">
        <v>75.83</v>
      </c>
      <c r="C330" s="664">
        <v>0.26</v>
      </c>
      <c r="D330" s="664">
        <v>2.2999999999999998</v>
      </c>
      <c r="E330" s="664">
        <v>21.23</v>
      </c>
      <c r="F330" s="664">
        <v>0.38</v>
      </c>
      <c r="G330" s="664">
        <f t="shared" ref="G330" si="69">IF(SUM(C330:D330)&gt;0,SUM(C330:D330),"")</f>
        <v>2.5599999999999996</v>
      </c>
      <c r="H330" s="257" t="s">
        <v>75</v>
      </c>
      <c r="I330" s="256"/>
      <c r="J330" s="256"/>
      <c r="K330" s="256">
        <f t="shared" si="59"/>
        <v>87.209721685324041</v>
      </c>
    </row>
    <row r="331" spans="1:11" x14ac:dyDescent="0.2">
      <c r="A331" s="255">
        <v>44881.333333333336</v>
      </c>
      <c r="B331" s="664">
        <v>76.099999999999994</v>
      </c>
      <c r="C331" s="664">
        <v>0.27</v>
      </c>
      <c r="D331" s="664">
        <v>2.4</v>
      </c>
      <c r="E331" s="664">
        <v>20.84</v>
      </c>
      <c r="F331" s="664">
        <v>0.39</v>
      </c>
      <c r="G331" s="664">
        <f t="shared" ref="G331" si="70">IF(SUM(C331:D331)&gt;0,SUM(C331:D331),"")</f>
        <v>2.67</v>
      </c>
      <c r="H331" s="257" t="s">
        <v>76</v>
      </c>
      <c r="I331" s="256"/>
      <c r="J331" s="256"/>
      <c r="K331" s="256">
        <f t="shared" si="59"/>
        <v>86.53168758369732</v>
      </c>
    </row>
    <row r="332" spans="1:11" x14ac:dyDescent="0.2">
      <c r="A332" s="255">
        <v>44882.333333333336</v>
      </c>
      <c r="B332" s="664">
        <v>79.150000000000006</v>
      </c>
      <c r="C332" s="664">
        <v>0.16</v>
      </c>
      <c r="D332" s="664">
        <v>1.98</v>
      </c>
      <c r="E332" s="664">
        <v>18.37</v>
      </c>
      <c r="F332" s="664">
        <v>0.34</v>
      </c>
      <c r="G332" s="256">
        <f t="shared" si="51"/>
        <v>2.14</v>
      </c>
      <c r="H332" s="257" t="s">
        <v>77</v>
      </c>
      <c r="I332" s="256"/>
      <c r="J332" s="256"/>
      <c r="K332" s="256">
        <f t="shared" si="59"/>
        <v>87.572712068230658</v>
      </c>
    </row>
    <row r="333" spans="1:11" x14ac:dyDescent="0.2">
      <c r="A333" s="255">
        <v>44883.333333333336</v>
      </c>
      <c r="B333" s="664">
        <v>78.39</v>
      </c>
      <c r="C333" s="664">
        <v>0.2</v>
      </c>
      <c r="D333" s="664">
        <v>2.16</v>
      </c>
      <c r="E333" s="664">
        <v>18.89</v>
      </c>
      <c r="F333" s="664">
        <v>0.36</v>
      </c>
      <c r="G333" s="256">
        <f t="shared" ref="G333:G374" si="71">IF(SUM(C333:D333)&gt;0,SUM(C333:D333),"")</f>
        <v>2.3600000000000003</v>
      </c>
      <c r="H333" s="257" t="s">
        <v>78</v>
      </c>
      <c r="I333" s="256"/>
      <c r="J333" s="256"/>
      <c r="K333" s="256">
        <f t="shared" si="59"/>
        <v>86.810971271863792</v>
      </c>
    </row>
    <row r="334" spans="1:11" x14ac:dyDescent="0.2">
      <c r="A334" s="255">
        <v>44884.333333333336</v>
      </c>
      <c r="B334" s="664">
        <v>80.2</v>
      </c>
      <c r="C334" s="664">
        <v>0.19</v>
      </c>
      <c r="D334" s="664">
        <v>2.34</v>
      </c>
      <c r="E334" s="664">
        <v>16.88</v>
      </c>
      <c r="F334" s="664">
        <v>0.39</v>
      </c>
      <c r="G334" s="256">
        <f t="shared" si="71"/>
        <v>2.5299999999999998</v>
      </c>
      <c r="H334" s="257" t="s">
        <v>79</v>
      </c>
      <c r="I334" s="256"/>
      <c r="J334" s="256"/>
      <c r="K334" s="256">
        <f t="shared" si="59"/>
        <v>84.588985857262102</v>
      </c>
    </row>
    <row r="335" spans="1:11" ht="13.5" thickBot="1" x14ac:dyDescent="0.25">
      <c r="A335" s="258">
        <v>44885.333333333336</v>
      </c>
      <c r="B335" s="259">
        <v>78.55</v>
      </c>
      <c r="C335" s="259">
        <v>0.22</v>
      </c>
      <c r="D335" s="259">
        <v>2.14</v>
      </c>
      <c r="E335" s="259">
        <v>18.75</v>
      </c>
      <c r="F335" s="259">
        <v>0.34</v>
      </c>
      <c r="G335" s="259">
        <f t="shared" si="71"/>
        <v>2.3600000000000003</v>
      </c>
      <c r="H335" s="260" t="s">
        <v>80</v>
      </c>
      <c r="I335" s="259"/>
      <c r="J335" s="259"/>
      <c r="K335" s="259">
        <f t="shared" si="59"/>
        <v>86.758869169376155</v>
      </c>
    </row>
    <row r="336" spans="1:11" x14ac:dyDescent="0.2">
      <c r="A336" s="261">
        <v>44886.333333333336</v>
      </c>
      <c r="B336" s="653">
        <v>78.680000000000007</v>
      </c>
      <c r="C336" s="653">
        <v>0.19</v>
      </c>
      <c r="D336" s="653">
        <v>1.96</v>
      </c>
      <c r="E336" s="653">
        <v>18.88</v>
      </c>
      <c r="F336" s="653">
        <v>0.28999999999999998</v>
      </c>
      <c r="G336" s="653">
        <f t="shared" ref="G336" si="72">IF(SUM(C336:D336)&gt;0,SUM(C336:D336),"")</f>
        <v>2.15</v>
      </c>
      <c r="H336" s="263" t="s">
        <v>81</v>
      </c>
      <c r="I336" s="262"/>
      <c r="J336" s="262"/>
      <c r="K336" s="262">
        <f t="shared" si="59"/>
        <v>87.919022569224126</v>
      </c>
    </row>
    <row r="337" spans="1:11" x14ac:dyDescent="0.2">
      <c r="A337" s="255">
        <v>44887.333333333336</v>
      </c>
      <c r="B337" s="664">
        <v>80.290000000000006</v>
      </c>
      <c r="C337" s="664">
        <v>0.16</v>
      </c>
      <c r="D337" s="664">
        <v>2</v>
      </c>
      <c r="E337" s="664">
        <v>17.16</v>
      </c>
      <c r="F337" s="664">
        <v>0.39</v>
      </c>
      <c r="G337" s="664">
        <f t="shared" ref="G337" si="73">IF(SUM(C337:D337)&gt;0,SUM(C337:D337),"")</f>
        <v>2.16</v>
      </c>
      <c r="H337" s="257" t="s">
        <v>75</v>
      </c>
      <c r="I337" s="256"/>
      <c r="J337" s="256"/>
      <c r="K337" s="256">
        <f t="shared" si="59"/>
        <v>86.590621194266049</v>
      </c>
    </row>
    <row r="338" spans="1:11" x14ac:dyDescent="0.2">
      <c r="A338" s="772">
        <v>44888.333333333336</v>
      </c>
      <c r="B338" s="773">
        <v>80.47</v>
      </c>
      <c r="C338" s="773">
        <v>0.21</v>
      </c>
      <c r="D338" s="773">
        <v>1.98</v>
      </c>
      <c r="E338" s="773">
        <v>17.02</v>
      </c>
      <c r="F338" s="773">
        <v>0.32</v>
      </c>
      <c r="G338" s="773">
        <v>2.19</v>
      </c>
      <c r="H338" s="257" t="s">
        <v>76</v>
      </c>
      <c r="I338" s="256"/>
      <c r="J338" s="256"/>
      <c r="K338" s="256">
        <f t="shared" si="59"/>
        <v>86.488613057236677</v>
      </c>
    </row>
    <row r="339" spans="1:11" x14ac:dyDescent="0.2">
      <c r="A339" s="796">
        <v>44889.333333333336</v>
      </c>
      <c r="B339" s="797">
        <v>79.7</v>
      </c>
      <c r="C339" s="797">
        <v>0.19</v>
      </c>
      <c r="D339" s="797">
        <v>2.02</v>
      </c>
      <c r="E339" s="797">
        <v>17.68</v>
      </c>
      <c r="F339" s="797">
        <v>0.41</v>
      </c>
      <c r="G339" s="256">
        <f t="shared" si="71"/>
        <v>2.21</v>
      </c>
      <c r="H339" s="257" t="s">
        <v>77</v>
      </c>
      <c r="I339" s="256"/>
      <c r="J339" s="256"/>
      <c r="K339" s="256">
        <f t="shared" si="59"/>
        <v>86.628452595861475</v>
      </c>
    </row>
    <row r="340" spans="1:11" x14ac:dyDescent="0.2">
      <c r="A340" s="255">
        <v>44890.333333333336</v>
      </c>
      <c r="B340" s="798">
        <v>79.66</v>
      </c>
      <c r="C340" s="798">
        <v>0.19</v>
      </c>
      <c r="D340" s="798">
        <v>2.17</v>
      </c>
      <c r="E340" s="798">
        <v>17.59</v>
      </c>
      <c r="F340" s="798">
        <v>0.39</v>
      </c>
      <c r="G340" s="798">
        <f t="shared" ref="G340" si="74">IF(SUM(C340:D340)&gt;0,SUM(C340:D340),"")</f>
        <v>2.36</v>
      </c>
      <c r="H340" s="257" t="s">
        <v>78</v>
      </c>
      <c r="I340" s="798"/>
      <c r="J340" s="798"/>
      <c r="K340" s="798">
        <f t="shared" si="59"/>
        <v>85.908193993656525</v>
      </c>
    </row>
    <row r="341" spans="1:11" x14ac:dyDescent="0.2">
      <c r="A341" s="255">
        <v>44891.333333333336</v>
      </c>
      <c r="B341" s="798">
        <v>81.260000000000005</v>
      </c>
      <c r="C341" s="798">
        <v>0.22</v>
      </c>
      <c r="D341" s="798">
        <v>2.06</v>
      </c>
      <c r="E341" s="798">
        <v>16.12</v>
      </c>
      <c r="F341" s="798">
        <v>0.34</v>
      </c>
      <c r="G341" s="798">
        <f t="shared" ref="G341" si="75">IF(SUM(C341:D341)&gt;0,SUM(C341:D341),"")</f>
        <v>2.2800000000000002</v>
      </c>
      <c r="H341" s="257" t="s">
        <v>79</v>
      </c>
      <c r="I341" s="256"/>
      <c r="J341" s="256"/>
      <c r="K341" s="256">
        <f t="shared" si="59"/>
        <v>85.326104685368648</v>
      </c>
    </row>
    <row r="342" spans="1:11" ht="13.5" thickBot="1" x14ac:dyDescent="0.25">
      <c r="A342" s="258">
        <v>44892.333333333336</v>
      </c>
      <c r="B342" s="259">
        <v>78.59</v>
      </c>
      <c r="C342" s="259">
        <v>0.21</v>
      </c>
      <c r="D342" s="259">
        <v>2.2999999999999998</v>
      </c>
      <c r="E342" s="259">
        <v>18.53</v>
      </c>
      <c r="F342" s="259">
        <v>0.37</v>
      </c>
      <c r="G342" s="259">
        <f t="shared" si="71"/>
        <v>2.5099999999999998</v>
      </c>
      <c r="H342" s="260" t="s">
        <v>80</v>
      </c>
      <c r="I342" s="259"/>
      <c r="J342" s="259"/>
      <c r="K342" s="259">
        <f t="shared" si="59"/>
        <v>85.887763947765379</v>
      </c>
    </row>
    <row r="343" spans="1:11" x14ac:dyDescent="0.2">
      <c r="A343" s="261">
        <v>44893.333333333336</v>
      </c>
      <c r="B343" s="653">
        <v>78.8</v>
      </c>
      <c r="C343" s="653">
        <v>0.25</v>
      </c>
      <c r="D343" s="653">
        <v>2.0499999999999998</v>
      </c>
      <c r="E343" s="653">
        <v>18.579999999999998</v>
      </c>
      <c r="F343" s="653">
        <v>0.32</v>
      </c>
      <c r="G343" s="653">
        <f t="shared" ref="G343" si="76">IF(SUM(C343:D343)&gt;0,SUM(C343:D343),"")</f>
        <v>2.2999999999999998</v>
      </c>
      <c r="H343" s="263" t="s">
        <v>81</v>
      </c>
      <c r="I343" s="262"/>
      <c r="J343" s="262"/>
      <c r="K343" s="262">
        <f t="shared" si="59"/>
        <v>86.953415695993968</v>
      </c>
    </row>
    <row r="344" spans="1:11" x14ac:dyDescent="0.2">
      <c r="A344" s="255">
        <v>44894.333333333336</v>
      </c>
      <c r="B344" s="798">
        <v>79.69</v>
      </c>
      <c r="C344" s="798">
        <v>0.21</v>
      </c>
      <c r="D344" s="798">
        <v>2.08</v>
      </c>
      <c r="E344" s="798">
        <v>17.690000000000001</v>
      </c>
      <c r="F344" s="798">
        <v>0.33</v>
      </c>
      <c r="G344" s="798">
        <f t="shared" ref="G344" si="77">IF(SUM(C344:D344)&gt;0,SUM(C344:D344),"")</f>
        <v>2.29</v>
      </c>
      <c r="H344" s="257" t="s">
        <v>75</v>
      </c>
      <c r="I344" s="256"/>
      <c r="J344" s="256"/>
      <c r="K344" s="256">
        <f t="shared" ref="K344:K376" si="78">IF(SUM(B344,C344,D344,E344,F344)&gt;0,100*(E344*120.2/152.2)/((E344*120.2/152.2)+(D344*120.2/136.2)+C344+(F344*120.2/270)),"")</f>
        <v>86.434876337362212</v>
      </c>
    </row>
    <row r="345" spans="1:11" x14ac:dyDescent="0.2">
      <c r="A345" s="255">
        <v>44895.333333333336</v>
      </c>
      <c r="B345" s="798">
        <v>78.11</v>
      </c>
      <c r="C345" s="798">
        <v>0.21</v>
      </c>
      <c r="D345" s="798">
        <v>2.13</v>
      </c>
      <c r="E345" s="798">
        <v>19.22</v>
      </c>
      <c r="F345" s="798">
        <v>0.33</v>
      </c>
      <c r="G345" s="798">
        <f t="shared" ref="G345" si="79">IF(SUM(C345:D345)&gt;0,SUM(C345:D345),"")</f>
        <v>2.34</v>
      </c>
      <c r="H345" s="257" t="s">
        <v>76</v>
      </c>
      <c r="I345" s="256"/>
      <c r="J345" s="256"/>
      <c r="K345" s="256">
        <f t="shared" si="78"/>
        <v>87.157037307874631</v>
      </c>
    </row>
    <row r="346" spans="1:11" x14ac:dyDescent="0.2">
      <c r="A346" s="877">
        <v>44896.333333333336</v>
      </c>
      <c r="B346" s="878">
        <v>79.510000000000005</v>
      </c>
      <c r="C346" s="878">
        <v>0.2</v>
      </c>
      <c r="D346" s="878">
        <v>1.94</v>
      </c>
      <c r="E346" s="878">
        <v>18.010000000000002</v>
      </c>
      <c r="F346" s="878">
        <v>0.34</v>
      </c>
      <c r="G346" s="256">
        <f t="shared" si="71"/>
        <v>2.14</v>
      </c>
      <c r="H346" s="257" t="s">
        <v>77</v>
      </c>
      <c r="I346" s="256"/>
      <c r="J346" s="256"/>
      <c r="K346" s="256">
        <f t="shared" si="78"/>
        <v>87.330510445403903</v>
      </c>
    </row>
    <row r="347" spans="1:11" x14ac:dyDescent="0.2">
      <c r="A347" s="255">
        <v>44897.333333333336</v>
      </c>
      <c r="B347" s="901">
        <v>76.849999999999994</v>
      </c>
      <c r="C347" s="901">
        <v>0.23</v>
      </c>
      <c r="D347" s="901">
        <v>2.08</v>
      </c>
      <c r="E347" s="901">
        <v>20.5</v>
      </c>
      <c r="F347" s="901">
        <v>0.34</v>
      </c>
      <c r="G347" s="256">
        <f t="shared" si="71"/>
        <v>2.31</v>
      </c>
      <c r="H347" s="257" t="s">
        <v>78</v>
      </c>
      <c r="I347" s="256"/>
      <c r="J347" s="256"/>
      <c r="K347" s="256">
        <f t="shared" si="78"/>
        <v>87.955513221701082</v>
      </c>
    </row>
    <row r="348" spans="1:11" x14ac:dyDescent="0.2">
      <c r="A348" s="255">
        <v>44898.333333333336</v>
      </c>
      <c r="B348" s="902">
        <v>81.31</v>
      </c>
      <c r="C348" s="902">
        <v>0.13</v>
      </c>
      <c r="D348" s="902">
        <v>2.06</v>
      </c>
      <c r="E348" s="902">
        <v>16.16</v>
      </c>
      <c r="F348" s="902">
        <v>0.34</v>
      </c>
      <c r="G348" s="902">
        <f t="shared" ref="G348" si="80">IF(SUM(C348:D348)&gt;0,SUM(C348:D348),"")</f>
        <v>2.19</v>
      </c>
      <c r="H348" s="257" t="s">
        <v>79</v>
      </c>
      <c r="I348" s="902"/>
      <c r="J348" s="902"/>
      <c r="K348" s="902">
        <f t="shared" si="78"/>
        <v>85.874015144331239</v>
      </c>
    </row>
    <row r="349" spans="1:11" ht="13.5" thickBot="1" x14ac:dyDescent="0.25">
      <c r="A349" s="258">
        <v>44899.333333333336</v>
      </c>
      <c r="B349" s="259">
        <v>76.849999999999994</v>
      </c>
      <c r="C349" s="259">
        <v>0.23</v>
      </c>
      <c r="D349" s="259">
        <v>2.11</v>
      </c>
      <c r="E349" s="259">
        <v>20.47</v>
      </c>
      <c r="F349" s="259">
        <v>0.34</v>
      </c>
      <c r="G349" s="259">
        <f t="shared" si="71"/>
        <v>2.34</v>
      </c>
      <c r="H349" s="260" t="s">
        <v>80</v>
      </c>
      <c r="I349" s="259"/>
      <c r="J349" s="259"/>
      <c r="K349" s="259">
        <f t="shared" si="78"/>
        <v>87.813519773622076</v>
      </c>
    </row>
    <row r="350" spans="1:11" x14ac:dyDescent="0.2">
      <c r="A350" s="261">
        <v>44900.333333333336</v>
      </c>
      <c r="B350" s="653">
        <v>76.7</v>
      </c>
      <c r="C350" s="653">
        <v>0.22</v>
      </c>
      <c r="D350" s="653">
        <v>1.87</v>
      </c>
      <c r="E350" s="653">
        <v>20.88</v>
      </c>
      <c r="F350" s="653">
        <v>0.33</v>
      </c>
      <c r="G350" s="262">
        <f t="shared" si="71"/>
        <v>2.0900000000000003</v>
      </c>
      <c r="H350" s="263" t="s">
        <v>81</v>
      </c>
      <c r="I350" s="262"/>
      <c r="J350" s="262"/>
      <c r="K350" s="262">
        <f t="shared" si="78"/>
        <v>89.100285976291914</v>
      </c>
    </row>
    <row r="351" spans="1:11" x14ac:dyDescent="0.2">
      <c r="A351" s="255">
        <v>44901.333333333336</v>
      </c>
      <c r="B351" s="902">
        <v>77.78</v>
      </c>
      <c r="C351" s="902">
        <v>0.19</v>
      </c>
      <c r="D351" s="902">
        <v>1.87</v>
      </c>
      <c r="E351" s="902">
        <v>19.829999999999998</v>
      </c>
      <c r="F351" s="902">
        <v>0.33</v>
      </c>
      <c r="G351" s="256">
        <f t="shared" si="71"/>
        <v>2.06</v>
      </c>
      <c r="H351" s="257" t="s">
        <v>75</v>
      </c>
      <c r="I351" s="256"/>
      <c r="J351" s="256"/>
      <c r="K351" s="256">
        <f t="shared" si="78"/>
        <v>88.739596217959985</v>
      </c>
    </row>
    <row r="352" spans="1:11" x14ac:dyDescent="0.2">
      <c r="A352" s="255">
        <v>44902.333333333336</v>
      </c>
      <c r="B352" s="902">
        <v>75.77</v>
      </c>
      <c r="C352" s="902">
        <v>0.22</v>
      </c>
      <c r="D352" s="902">
        <v>2.12</v>
      </c>
      <c r="E352" s="902">
        <v>21.57</v>
      </c>
      <c r="F352" s="902">
        <v>0.32</v>
      </c>
      <c r="G352" s="902">
        <f t="shared" ref="G352" si="81">IF(SUM(C352:D352)&gt;0,SUM(C352:D352),"")</f>
        <v>2.3400000000000003</v>
      </c>
      <c r="H352" s="257" t="s">
        <v>76</v>
      </c>
      <c r="I352" s="256"/>
      <c r="J352" s="256"/>
      <c r="K352" s="256">
        <f t="shared" si="78"/>
        <v>88.408886850963768</v>
      </c>
    </row>
    <row r="353" spans="1:11" x14ac:dyDescent="0.2">
      <c r="A353" s="255">
        <v>44903.333333333336</v>
      </c>
      <c r="B353" s="902">
        <v>76.94</v>
      </c>
      <c r="C353" s="902">
        <v>0.22</v>
      </c>
      <c r="D353" s="902">
        <v>1.81</v>
      </c>
      <c r="E353" s="902">
        <v>20.71</v>
      </c>
      <c r="F353" s="902">
        <v>0.32</v>
      </c>
      <c r="G353" s="256">
        <f t="shared" si="71"/>
        <v>2.0300000000000002</v>
      </c>
      <c r="H353" s="257" t="s">
        <v>77</v>
      </c>
      <c r="I353" s="256"/>
      <c r="J353" s="256"/>
      <c r="K353" s="256">
        <f t="shared" si="78"/>
        <v>89.299640504113867</v>
      </c>
    </row>
    <row r="354" spans="1:11" x14ac:dyDescent="0.2">
      <c r="A354" s="255">
        <v>44904.333333333336</v>
      </c>
      <c r="B354" s="973">
        <v>75.73</v>
      </c>
      <c r="C354" s="973">
        <v>0.23</v>
      </c>
      <c r="D354" s="973">
        <v>2.2000000000000002</v>
      </c>
      <c r="E354" s="973">
        <v>21.49</v>
      </c>
      <c r="F354" s="973">
        <v>0.35</v>
      </c>
      <c r="G354" s="256">
        <f t="shared" si="71"/>
        <v>2.4300000000000002</v>
      </c>
      <c r="H354" s="257" t="s">
        <v>78</v>
      </c>
      <c r="I354" s="256"/>
      <c r="J354" s="256"/>
      <c r="K354" s="256">
        <f t="shared" si="78"/>
        <v>87.940522424803348</v>
      </c>
    </row>
    <row r="355" spans="1:11" x14ac:dyDescent="0.2">
      <c r="A355" s="255">
        <v>44905.333333333336</v>
      </c>
      <c r="B355" s="987">
        <v>76.599999999999994</v>
      </c>
      <c r="C355" s="987">
        <v>0.19</v>
      </c>
      <c r="D355" s="987">
        <v>1.96</v>
      </c>
      <c r="E355" s="987">
        <v>20.95</v>
      </c>
      <c r="F355" s="987">
        <v>0.3</v>
      </c>
      <c r="G355" s="256">
        <f t="shared" si="71"/>
        <v>2.15</v>
      </c>
      <c r="H355" s="257" t="s">
        <v>79</v>
      </c>
      <c r="I355" s="256"/>
      <c r="J355" s="256"/>
      <c r="K355" s="256">
        <f t="shared" si="78"/>
        <v>88.959875210953669</v>
      </c>
    </row>
    <row r="356" spans="1:11" ht="13.5" thickBot="1" x14ac:dyDescent="0.25">
      <c r="A356" s="258">
        <v>44906.333333333336</v>
      </c>
      <c r="B356" s="259">
        <v>79.25</v>
      </c>
      <c r="C356" s="259">
        <v>0.17</v>
      </c>
      <c r="D356" s="259">
        <v>1.99</v>
      </c>
      <c r="E356" s="259">
        <v>18.27</v>
      </c>
      <c r="F356" s="259">
        <v>0.32</v>
      </c>
      <c r="G356" s="259">
        <f t="shared" ref="G356" si="82">IF(SUM(C356:D356)&gt;0,SUM(C356:D356),"")</f>
        <v>2.16</v>
      </c>
      <c r="H356" s="260" t="s">
        <v>80</v>
      </c>
      <c r="I356" s="259"/>
      <c r="J356" s="259"/>
      <c r="K356" s="259">
        <f t="shared" si="78"/>
        <v>87.460554993776782</v>
      </c>
    </row>
    <row r="357" spans="1:11" x14ac:dyDescent="0.2">
      <c r="A357" s="261">
        <v>44907.333333333336</v>
      </c>
      <c r="B357" s="653">
        <v>76.02</v>
      </c>
      <c r="C357" s="653">
        <v>0.21</v>
      </c>
      <c r="D357" s="653">
        <v>1.89</v>
      </c>
      <c r="E357" s="653">
        <v>21.59</v>
      </c>
      <c r="F357" s="653">
        <v>0.28999999999999998</v>
      </c>
      <c r="G357" s="653">
        <f t="shared" ref="G357" si="83">IF(SUM(C357:D357)&gt;0,SUM(C357:D357),"")</f>
        <v>2.1</v>
      </c>
      <c r="H357" s="263" t="s">
        <v>81</v>
      </c>
      <c r="I357" s="262"/>
      <c r="J357" s="262"/>
      <c r="K357" s="262">
        <f t="shared" si="78"/>
        <v>89.468466164290206</v>
      </c>
    </row>
    <row r="358" spans="1:11" x14ac:dyDescent="0.2">
      <c r="A358" s="255">
        <v>44908.333333333336</v>
      </c>
      <c r="B358" s="988">
        <v>76.72</v>
      </c>
      <c r="C358" s="988">
        <v>0.18</v>
      </c>
      <c r="D358" s="988">
        <v>1.82</v>
      </c>
      <c r="E358" s="988">
        <v>21.02</v>
      </c>
      <c r="F358" s="988">
        <v>0.26</v>
      </c>
      <c r="G358" s="256">
        <f t="shared" si="71"/>
        <v>2</v>
      </c>
      <c r="H358" s="257" t="s">
        <v>75</v>
      </c>
      <c r="I358" s="256"/>
      <c r="J358" s="256"/>
      <c r="K358" s="256">
        <f t="shared" si="78"/>
        <v>89.720604003880482</v>
      </c>
    </row>
    <row r="359" spans="1:11" x14ac:dyDescent="0.2">
      <c r="A359" s="255">
        <v>44909.333333333336</v>
      </c>
      <c r="B359" s="988">
        <v>76.25</v>
      </c>
      <c r="C359" s="988">
        <v>0.2</v>
      </c>
      <c r="D359" s="988">
        <v>2.0099999999999998</v>
      </c>
      <c r="E359" s="988">
        <v>21.25</v>
      </c>
      <c r="F359" s="988">
        <v>0.28999999999999998</v>
      </c>
      <c r="G359" s="256">
        <f t="shared" si="71"/>
        <v>2.21</v>
      </c>
      <c r="H359" s="257" t="s">
        <v>76</v>
      </c>
      <c r="I359" s="256"/>
      <c r="J359" s="256"/>
      <c r="K359" s="256">
        <f t="shared" si="78"/>
        <v>88.864385032820266</v>
      </c>
    </row>
    <row r="360" spans="1:11" x14ac:dyDescent="0.2">
      <c r="A360" s="255">
        <v>44910.333333333336</v>
      </c>
      <c r="B360" s="988">
        <v>76.47</v>
      </c>
      <c r="C360" s="988">
        <v>0.2</v>
      </c>
      <c r="D360" s="988">
        <v>1.78</v>
      </c>
      <c r="E360" s="988">
        <v>21.26</v>
      </c>
      <c r="F360" s="988">
        <v>0.28999999999999998</v>
      </c>
      <c r="G360" s="988">
        <f t="shared" ref="G360" si="84">IF(SUM(C360:D360)&gt;0,SUM(C360:D360),"")</f>
        <v>1.98</v>
      </c>
      <c r="H360" s="257" t="s">
        <v>77</v>
      </c>
      <c r="I360" s="988"/>
      <c r="J360" s="988"/>
      <c r="K360" s="988">
        <f t="shared" si="78"/>
        <v>89.834188599729458</v>
      </c>
    </row>
    <row r="361" spans="1:11" x14ac:dyDescent="0.2">
      <c r="A361" s="255">
        <v>44911.333333333336</v>
      </c>
      <c r="B361" s="988">
        <v>76.430000000000007</v>
      </c>
      <c r="C361" s="988">
        <v>0.2</v>
      </c>
      <c r="D361" s="988">
        <v>1.96</v>
      </c>
      <c r="E361" s="988">
        <v>21.11</v>
      </c>
      <c r="F361" s="988">
        <v>0.3</v>
      </c>
      <c r="G361" s="988">
        <f t="shared" ref="G361" si="85">IF(SUM(C361:D361)&gt;0,SUM(C361:D361),"")</f>
        <v>2.16</v>
      </c>
      <c r="H361" s="257" t="s">
        <v>78</v>
      </c>
      <c r="I361" s="988"/>
      <c r="J361" s="988"/>
      <c r="K361" s="988">
        <f t="shared" si="78"/>
        <v>88.986853259550159</v>
      </c>
    </row>
    <row r="362" spans="1:11" x14ac:dyDescent="0.2">
      <c r="A362" s="255">
        <v>44912.333333333336</v>
      </c>
      <c r="B362" s="1038">
        <v>75.900000000000006</v>
      </c>
      <c r="C362" s="1038">
        <v>0.2</v>
      </c>
      <c r="D362" s="1038">
        <v>1.94</v>
      </c>
      <c r="E362" s="1038">
        <v>21.69</v>
      </c>
      <c r="F362" s="1038">
        <v>0.27</v>
      </c>
      <c r="G362" s="256">
        <f t="shared" si="71"/>
        <v>2.14</v>
      </c>
      <c r="H362" s="257" t="s">
        <v>79</v>
      </c>
      <c r="I362" s="256"/>
      <c r="J362" s="256"/>
      <c r="K362" s="256">
        <f t="shared" si="78"/>
        <v>89.394105524814037</v>
      </c>
    </row>
    <row r="363" spans="1:11" ht="13.5" thickBot="1" x14ac:dyDescent="0.25">
      <c r="A363" s="258">
        <v>44913.333333333336</v>
      </c>
      <c r="B363" s="1051">
        <v>76.45</v>
      </c>
      <c r="C363" s="1051">
        <v>0.17</v>
      </c>
      <c r="D363" s="1051">
        <v>1.93</v>
      </c>
      <c r="E363" s="1051">
        <v>21.18</v>
      </c>
      <c r="F363" s="1051">
        <v>0.27</v>
      </c>
      <c r="G363" s="259">
        <f t="shared" si="71"/>
        <v>2.1</v>
      </c>
      <c r="H363" s="260" t="s">
        <v>80</v>
      </c>
      <c r="I363" s="259"/>
      <c r="J363" s="259"/>
      <c r="K363" s="259">
        <f t="shared" si="78"/>
        <v>89.351317130029742</v>
      </c>
    </row>
    <row r="364" spans="1:11" x14ac:dyDescent="0.2">
      <c r="A364" s="261">
        <v>44914.333333333336</v>
      </c>
      <c r="B364" s="653">
        <v>76.12</v>
      </c>
      <c r="C364" s="653">
        <v>0.19</v>
      </c>
      <c r="D364" s="653">
        <v>1.87</v>
      </c>
      <c r="E364" s="653">
        <v>21.52</v>
      </c>
      <c r="F364" s="653">
        <v>0.3</v>
      </c>
      <c r="G364" s="653">
        <f t="shared" ref="G364" si="86">IF(SUM(C364:D364)&gt;0,SUM(C364:D364),"")</f>
        <v>2.06</v>
      </c>
      <c r="H364" s="263" t="s">
        <v>81</v>
      </c>
      <c r="I364" s="262"/>
      <c r="J364" s="262"/>
      <c r="K364" s="262">
        <f t="shared" si="78"/>
        <v>89.594354989928902</v>
      </c>
    </row>
    <row r="365" spans="1:11" x14ac:dyDescent="0.2">
      <c r="A365" s="255">
        <v>44915.333333333336</v>
      </c>
      <c r="B365" s="1039">
        <v>77.06</v>
      </c>
      <c r="C365" s="1039">
        <v>0.19</v>
      </c>
      <c r="D365" s="1039">
        <v>1.86</v>
      </c>
      <c r="E365" s="1039">
        <v>20.57</v>
      </c>
      <c r="F365" s="1039">
        <v>0.32</v>
      </c>
      <c r="G365" s="1039">
        <f t="shared" ref="G365" si="87">IF(SUM(C365:D365)&gt;0,SUM(C365:D365),"")</f>
        <v>2.0500000000000003</v>
      </c>
      <c r="H365" s="257" t="s">
        <v>75</v>
      </c>
      <c r="I365" s="256"/>
      <c r="J365" s="256"/>
      <c r="K365" s="256">
        <f t="shared" si="78"/>
        <v>89.165465103519438</v>
      </c>
    </row>
    <row r="366" spans="1:11" x14ac:dyDescent="0.2">
      <c r="A366" s="255">
        <v>44916.333333333336</v>
      </c>
      <c r="B366" s="1039">
        <v>76.989999999999995</v>
      </c>
      <c r="C366" s="1039">
        <v>0.2</v>
      </c>
      <c r="D366" s="1039">
        <v>1.99</v>
      </c>
      <c r="E366" s="1039">
        <v>20.5</v>
      </c>
      <c r="F366" s="1039">
        <v>0.32</v>
      </c>
      <c r="G366" s="256">
        <f t="shared" si="71"/>
        <v>2.19</v>
      </c>
      <c r="H366" s="257" t="s">
        <v>76</v>
      </c>
      <c r="I366" s="256"/>
      <c r="J366" s="256"/>
      <c r="K366" s="256">
        <f t="shared" si="78"/>
        <v>88.524604567645454</v>
      </c>
    </row>
    <row r="367" spans="1:11" x14ac:dyDescent="0.2">
      <c r="A367" s="255">
        <v>44917.333333333336</v>
      </c>
      <c r="B367" s="1039">
        <v>75.67</v>
      </c>
      <c r="C367" s="1039">
        <v>0.21</v>
      </c>
      <c r="D367" s="1039">
        <v>2.02</v>
      </c>
      <c r="E367" s="1039">
        <v>21.79</v>
      </c>
      <c r="F367" s="1039">
        <v>0.31</v>
      </c>
      <c r="G367" s="1039">
        <f t="shared" ref="G367" si="88">IF(SUM(C367:D367)&gt;0,SUM(C367:D367),"")</f>
        <v>2.23</v>
      </c>
      <c r="H367" s="257" t="s">
        <v>78</v>
      </c>
      <c r="I367" s="256"/>
      <c r="J367" s="256"/>
      <c r="K367" s="256">
        <f t="shared" si="78"/>
        <v>88.982529268916466</v>
      </c>
    </row>
    <row r="368" spans="1:11" x14ac:dyDescent="0.2">
      <c r="A368" s="255">
        <v>44918.333333333336</v>
      </c>
      <c r="B368" s="1039">
        <v>75.67</v>
      </c>
      <c r="C368" s="1039">
        <v>0.21</v>
      </c>
      <c r="D368" s="1039">
        <v>2.02</v>
      </c>
      <c r="E368" s="1039">
        <v>21.79</v>
      </c>
      <c r="F368" s="1039">
        <v>0.31</v>
      </c>
      <c r="G368" s="256">
        <f t="shared" si="71"/>
        <v>2.23</v>
      </c>
      <c r="H368" s="257" t="s">
        <v>78</v>
      </c>
      <c r="I368" s="256"/>
      <c r="J368" s="256"/>
      <c r="K368" s="256">
        <f t="shared" si="78"/>
        <v>88.982529268916466</v>
      </c>
    </row>
    <row r="369" spans="1:13" x14ac:dyDescent="0.2">
      <c r="A369" s="255">
        <v>44919.333333333336</v>
      </c>
      <c r="B369" s="1039">
        <v>76.34</v>
      </c>
      <c r="C369" s="1039">
        <v>0.2</v>
      </c>
      <c r="D369" s="1039">
        <v>1.98</v>
      </c>
      <c r="E369" s="1039">
        <v>21.17</v>
      </c>
      <c r="F369" s="1039">
        <v>0.31</v>
      </c>
      <c r="G369" s="1039">
        <f t="shared" ref="G369" si="89">IF(SUM(C369:D369)&gt;0,SUM(C369:D369),"")</f>
        <v>2.1800000000000002</v>
      </c>
      <c r="H369" s="257" t="s">
        <v>79</v>
      </c>
      <c r="I369" s="256"/>
      <c r="J369" s="256"/>
      <c r="K369" s="256">
        <f t="shared" si="78"/>
        <v>88.910011666129961</v>
      </c>
      <c r="L369" s="1161">
        <f>AVERAGE(G341:G369)</f>
        <v>2.1927586206896548</v>
      </c>
      <c r="M369" s="2" t="s">
        <v>176</v>
      </c>
    </row>
    <row r="370" spans="1:13" ht="13.5" thickBot="1" x14ac:dyDescent="0.25">
      <c r="A370" s="258">
        <v>44920.333333333336</v>
      </c>
      <c r="B370" s="1108">
        <v>77.349999999999994</v>
      </c>
      <c r="C370" s="1108">
        <v>0.23</v>
      </c>
      <c r="D370" s="1108">
        <v>2.08</v>
      </c>
      <c r="E370" s="1108">
        <v>19.98</v>
      </c>
      <c r="F370" s="1108">
        <v>0.36</v>
      </c>
      <c r="G370" s="259">
        <f t="shared" si="71"/>
        <v>2.31</v>
      </c>
      <c r="H370" s="260" t="s">
        <v>80</v>
      </c>
      <c r="I370" s="259"/>
      <c r="J370" s="259"/>
      <c r="K370" s="259">
        <f t="shared" si="78"/>
        <v>87.637301648853168</v>
      </c>
    </row>
    <row r="371" spans="1:13" x14ac:dyDescent="0.2">
      <c r="A371" s="261">
        <v>44921.333333333336</v>
      </c>
      <c r="B371" s="1114">
        <v>76.680000000000007</v>
      </c>
      <c r="C371" s="1114">
        <v>0.2</v>
      </c>
      <c r="D371" s="1114">
        <v>1.9</v>
      </c>
      <c r="E371" s="1114">
        <v>20.92</v>
      </c>
      <c r="F371" s="1114">
        <v>0.3</v>
      </c>
      <c r="G371" s="262">
        <f t="shared" si="71"/>
        <v>2.1</v>
      </c>
      <c r="H371" s="263" t="s">
        <v>81</v>
      </c>
      <c r="I371" s="262"/>
      <c r="J371" s="262"/>
      <c r="K371" s="262">
        <f t="shared" si="78"/>
        <v>89.151943457327121</v>
      </c>
    </row>
    <row r="372" spans="1:13" x14ac:dyDescent="0.2">
      <c r="A372" s="255">
        <v>44922.333333333336</v>
      </c>
      <c r="B372" s="1039">
        <v>76.040000000000006</v>
      </c>
      <c r="C372" s="1039">
        <v>0.22</v>
      </c>
      <c r="D372" s="1039">
        <v>2.02</v>
      </c>
      <c r="E372" s="1039">
        <v>21.43</v>
      </c>
      <c r="F372" s="1039">
        <v>0.28999999999999998</v>
      </c>
      <c r="G372" s="256">
        <f t="shared" si="71"/>
        <v>2.2400000000000002</v>
      </c>
      <c r="H372" s="257" t="s">
        <v>75</v>
      </c>
      <c r="I372" s="256"/>
      <c r="J372" s="256"/>
      <c r="K372" s="256">
        <f t="shared" si="78"/>
        <v>88.813033922246376</v>
      </c>
    </row>
    <row r="373" spans="1:13" x14ac:dyDescent="0.2">
      <c r="A373" s="255">
        <v>44923.333333333336</v>
      </c>
      <c r="B373" s="1039">
        <v>76.430000000000007</v>
      </c>
      <c r="C373" s="1039">
        <v>0.23</v>
      </c>
      <c r="D373" s="1039">
        <v>2.0499999999999998</v>
      </c>
      <c r="E373" s="1039">
        <v>20.97</v>
      </c>
      <c r="F373" s="1039">
        <v>0.32</v>
      </c>
      <c r="G373" s="256">
        <f t="shared" si="71"/>
        <v>2.2799999999999998</v>
      </c>
      <c r="H373" s="257" t="s">
        <v>76</v>
      </c>
      <c r="I373" s="256"/>
      <c r="J373" s="256"/>
      <c r="K373" s="256">
        <f t="shared" si="78"/>
        <v>88.36007200375893</v>
      </c>
    </row>
    <row r="374" spans="1:13" x14ac:dyDescent="0.2">
      <c r="A374" s="255">
        <v>44924.333333333336</v>
      </c>
      <c r="B374" s="1039">
        <v>76.52</v>
      </c>
      <c r="C374" s="1039">
        <v>0.18</v>
      </c>
      <c r="D374" s="1039">
        <v>1.86</v>
      </c>
      <c r="E374" s="1039">
        <v>21.16</v>
      </c>
      <c r="F374" s="1039">
        <v>0.28000000000000003</v>
      </c>
      <c r="G374" s="256">
        <f t="shared" si="71"/>
        <v>2.04</v>
      </c>
      <c r="H374" s="257" t="s">
        <v>77</v>
      </c>
      <c r="I374" s="256"/>
      <c r="J374" s="256"/>
      <c r="K374" s="256">
        <f t="shared" si="78"/>
        <v>89.568945489864547</v>
      </c>
    </row>
    <row r="375" spans="1:13" x14ac:dyDescent="0.2">
      <c r="A375" s="255">
        <v>44925.333333333336</v>
      </c>
      <c r="B375" s="1039">
        <v>76.67</v>
      </c>
      <c r="C375" s="1039">
        <v>0.2</v>
      </c>
      <c r="D375" s="1039">
        <v>1.97</v>
      </c>
      <c r="E375" s="1039">
        <v>20.86</v>
      </c>
      <c r="F375" s="1039">
        <v>0.3</v>
      </c>
      <c r="G375" s="1039">
        <f t="shared" ref="G375" si="90">IF(SUM(C375:D375)&gt;0,SUM(C375:D375),"")</f>
        <v>2.17</v>
      </c>
      <c r="H375" s="257" t="s">
        <v>78</v>
      </c>
      <c r="I375" s="1039"/>
      <c r="J375" s="1039"/>
      <c r="K375" s="1039">
        <f t="shared" si="78"/>
        <v>88.827266860332458</v>
      </c>
    </row>
    <row r="376" spans="1:13" x14ac:dyDescent="0.2">
      <c r="A376" s="255">
        <v>44926.333333333336</v>
      </c>
      <c r="B376" s="1039">
        <v>67.959999999999994</v>
      </c>
      <c r="C376" s="1039">
        <v>0.3</v>
      </c>
      <c r="D376" s="1039">
        <v>2.7</v>
      </c>
      <c r="E376" s="1039">
        <v>28.65</v>
      </c>
      <c r="F376" s="1039">
        <v>0.39</v>
      </c>
      <c r="G376" s="1039">
        <f t="shared" ref="G376" si="91">IF(SUM(C376:D376)&gt;0,SUM(C376:D376),"")</f>
        <v>3</v>
      </c>
      <c r="H376" s="257" t="s">
        <v>79</v>
      </c>
      <c r="I376" s="1039"/>
      <c r="J376" s="1039"/>
      <c r="K376" s="1039">
        <f t="shared" si="78"/>
        <v>88.790702385152144</v>
      </c>
    </row>
    <row r="377" spans="1:13" x14ac:dyDescent="0.2">
      <c r="A377" s="8"/>
      <c r="B377" s="2"/>
      <c r="C377" s="2"/>
      <c r="D377" s="2"/>
      <c r="E377" s="2"/>
      <c r="F377" s="2"/>
      <c r="G377" s="2"/>
      <c r="I377" s="2"/>
      <c r="J377" s="2"/>
    </row>
    <row r="378" spans="1:13" x14ac:dyDescent="0.2">
      <c r="A378" s="8"/>
      <c r="B378" s="2"/>
      <c r="C378" s="2"/>
      <c r="D378" s="2"/>
      <c r="E378" s="2"/>
      <c r="F378" s="2"/>
      <c r="G378" s="2"/>
      <c r="I378" s="2"/>
      <c r="J378" s="2"/>
    </row>
    <row r="379" spans="1:13" x14ac:dyDescent="0.2">
      <c r="A379" s="8"/>
      <c r="B379" s="2"/>
      <c r="C379" s="2"/>
      <c r="D379" s="2"/>
      <c r="E379" s="2"/>
      <c r="F379" s="2"/>
      <c r="G379" s="2"/>
      <c r="I379" s="2"/>
      <c r="J379" s="2"/>
    </row>
    <row r="380" spans="1:13" x14ac:dyDescent="0.2">
      <c r="A380" s="8"/>
      <c r="B380" s="2"/>
      <c r="C380" s="2"/>
      <c r="D380" s="2"/>
      <c r="E380" s="2"/>
      <c r="F380" s="2"/>
      <c r="G380" s="2"/>
      <c r="I380" s="2"/>
      <c r="J380" s="2"/>
    </row>
    <row r="381" spans="1:13" x14ac:dyDescent="0.2">
      <c r="A381" s="8"/>
      <c r="B381" s="2"/>
      <c r="C381" s="2"/>
      <c r="D381" s="2"/>
      <c r="E381" s="2"/>
      <c r="F381" s="2"/>
      <c r="G381" s="2"/>
      <c r="I381" s="2"/>
      <c r="J381" s="2"/>
    </row>
    <row r="382" spans="1:13" x14ac:dyDescent="0.2">
      <c r="A382" s="8"/>
      <c r="B382" s="2"/>
      <c r="C382" s="2"/>
      <c r="D382" s="2"/>
      <c r="E382" s="2"/>
      <c r="F382" s="2"/>
      <c r="G382" s="2"/>
      <c r="I382" s="2"/>
      <c r="J382" s="2"/>
    </row>
    <row r="383" spans="1:13" x14ac:dyDescent="0.2">
      <c r="A383" s="8"/>
      <c r="B383" s="2"/>
      <c r="C383" s="2"/>
      <c r="D383" s="2"/>
      <c r="E383" s="2"/>
      <c r="F383" s="2"/>
      <c r="G383" s="2"/>
      <c r="I383" s="2"/>
      <c r="J383" s="2"/>
    </row>
    <row r="384" spans="1:13" x14ac:dyDescent="0.2">
      <c r="A384" s="8"/>
      <c r="B384" s="2"/>
      <c r="C384" s="2"/>
      <c r="D384" s="2"/>
      <c r="E384" s="2"/>
      <c r="F384" s="2"/>
      <c r="G384" s="2"/>
      <c r="I384" s="2"/>
      <c r="J384" s="2"/>
    </row>
    <row r="385" spans="1:10" x14ac:dyDescent="0.2">
      <c r="A385" s="8"/>
      <c r="B385" s="2"/>
      <c r="C385" s="2"/>
      <c r="D385" s="2"/>
      <c r="E385" s="2"/>
      <c r="F385" s="2"/>
      <c r="G385" s="2"/>
      <c r="I385" s="2"/>
      <c r="J385" s="2"/>
    </row>
    <row r="386" spans="1:10" x14ac:dyDescent="0.2">
      <c r="A386" s="8"/>
      <c r="B386" s="2"/>
      <c r="C386" s="2"/>
      <c r="D386" s="2"/>
      <c r="E386" s="2"/>
      <c r="F386" s="2"/>
      <c r="G386" s="2"/>
      <c r="I386" s="2"/>
      <c r="J386" s="2"/>
    </row>
    <row r="387" spans="1:10" x14ac:dyDescent="0.2">
      <c r="A387" s="8"/>
      <c r="B387" s="2"/>
      <c r="C387" s="2"/>
      <c r="D387" s="2"/>
      <c r="E387" s="2"/>
      <c r="F387" s="2"/>
      <c r="G387" s="2"/>
      <c r="I387" s="2"/>
      <c r="J387" s="2"/>
    </row>
    <row r="388" spans="1:10" x14ac:dyDescent="0.2">
      <c r="A388" s="8"/>
      <c r="B388" s="2"/>
      <c r="C388" s="2"/>
      <c r="D388" s="2"/>
      <c r="E388" s="2"/>
      <c r="F388" s="2"/>
      <c r="G388" s="2"/>
      <c r="I388" s="2"/>
      <c r="J388" s="2"/>
    </row>
    <row r="389" spans="1:10" x14ac:dyDescent="0.2">
      <c r="A389" s="8"/>
      <c r="B389" s="2"/>
      <c r="C389" s="2"/>
      <c r="D389" s="2"/>
      <c r="E389" s="2"/>
      <c r="F389" s="2"/>
      <c r="G389" s="2"/>
      <c r="I389" s="2"/>
      <c r="J389" s="2"/>
    </row>
    <row r="390" spans="1:10" x14ac:dyDescent="0.2">
      <c r="A390" s="8"/>
      <c r="B390" s="2"/>
      <c r="C390" s="2"/>
      <c r="D390" s="2"/>
      <c r="E390" s="2"/>
      <c r="F390" s="2"/>
      <c r="G390" s="2"/>
      <c r="I390" s="2"/>
      <c r="J390" s="2"/>
    </row>
    <row r="391" spans="1:10" x14ac:dyDescent="0.2">
      <c r="A391" s="8"/>
      <c r="B391" s="2"/>
      <c r="C391" s="2"/>
      <c r="D391" s="2"/>
      <c r="E391" s="2"/>
      <c r="F391" s="2"/>
      <c r="G391" s="2"/>
      <c r="I391" s="2"/>
      <c r="J391" s="2"/>
    </row>
    <row r="392" spans="1:10" x14ac:dyDescent="0.2">
      <c r="A392" s="8"/>
      <c r="B392" s="2"/>
      <c r="C392" s="2"/>
      <c r="D392" s="2"/>
      <c r="E392" s="2"/>
      <c r="F392" s="2"/>
      <c r="G392" s="2"/>
      <c r="I392" s="2"/>
      <c r="J392" s="2"/>
    </row>
    <row r="393" spans="1:10" x14ac:dyDescent="0.2">
      <c r="A393" s="8"/>
      <c r="B393" s="2"/>
      <c r="C393" s="2"/>
      <c r="D393" s="2"/>
      <c r="E393" s="2"/>
      <c r="F393" s="2"/>
      <c r="G393" s="2"/>
      <c r="I393" s="2"/>
      <c r="J393" s="2"/>
    </row>
    <row r="394" spans="1:10" x14ac:dyDescent="0.2">
      <c r="A394" s="8"/>
      <c r="B394" s="2"/>
      <c r="C394" s="2"/>
      <c r="D394" s="2"/>
      <c r="E394" s="2"/>
      <c r="F394" s="2"/>
      <c r="G394" s="2"/>
      <c r="I394" s="2"/>
      <c r="J394" s="2"/>
    </row>
    <row r="395" spans="1:10" x14ac:dyDescent="0.2">
      <c r="A395" s="8"/>
      <c r="B395" s="2"/>
      <c r="C395" s="2"/>
      <c r="D395" s="2"/>
      <c r="E395" s="2"/>
      <c r="F395" s="2"/>
      <c r="G395" s="2"/>
      <c r="I395" s="2"/>
      <c r="J395" s="2"/>
    </row>
    <row r="396" spans="1:10" x14ac:dyDescent="0.2">
      <c r="A396" s="8"/>
      <c r="B396" s="2"/>
      <c r="C396" s="2"/>
      <c r="D396" s="2"/>
      <c r="E396" s="2"/>
      <c r="F396" s="2"/>
      <c r="G396" s="2"/>
      <c r="I396" s="2"/>
      <c r="J396" s="2"/>
    </row>
    <row r="397" spans="1:10" x14ac:dyDescent="0.2">
      <c r="A397" s="8"/>
      <c r="B397" s="2"/>
      <c r="C397" s="2"/>
      <c r="D397" s="2"/>
      <c r="E397" s="2"/>
      <c r="F397" s="2"/>
      <c r="G397" s="2"/>
      <c r="I397" s="2"/>
      <c r="J397" s="2"/>
    </row>
    <row r="398" spans="1:10" x14ac:dyDescent="0.2">
      <c r="A398" s="8"/>
      <c r="B398" s="2"/>
      <c r="C398" s="2"/>
      <c r="D398" s="2"/>
      <c r="E398" s="2"/>
      <c r="F398" s="2"/>
      <c r="G398" s="2"/>
      <c r="I398" s="2"/>
      <c r="J398" s="2"/>
    </row>
    <row r="399" spans="1:10" x14ac:dyDescent="0.2">
      <c r="A399" s="8"/>
      <c r="B399" s="2"/>
      <c r="C399" s="2"/>
      <c r="D399" s="2"/>
      <c r="E399" s="2"/>
      <c r="F399" s="2"/>
      <c r="G399" s="2"/>
      <c r="I399" s="2"/>
      <c r="J399" s="2"/>
    </row>
    <row r="400" spans="1:10" x14ac:dyDescent="0.2">
      <c r="A400" s="8"/>
      <c r="B400" s="2"/>
      <c r="C400" s="2"/>
      <c r="D400" s="2"/>
      <c r="E400" s="2"/>
      <c r="F400" s="2"/>
      <c r="G400" s="2"/>
      <c r="I400" s="2"/>
      <c r="J400" s="2"/>
    </row>
    <row r="401" spans="1:10" x14ac:dyDescent="0.2">
      <c r="A401" s="8"/>
      <c r="B401" s="2"/>
      <c r="C401" s="2"/>
      <c r="D401" s="2"/>
      <c r="E401" s="2"/>
      <c r="F401" s="2"/>
      <c r="G401" s="2"/>
      <c r="I401" s="2"/>
      <c r="J401" s="2"/>
    </row>
    <row r="402" spans="1:10" x14ac:dyDescent="0.2">
      <c r="A402" s="8"/>
      <c r="B402" s="2"/>
      <c r="C402" s="2"/>
      <c r="D402" s="2"/>
      <c r="E402" s="2"/>
      <c r="F402" s="2"/>
      <c r="G402" s="2"/>
      <c r="I402" s="2"/>
      <c r="J402" s="2"/>
    </row>
    <row r="403" spans="1:10" x14ac:dyDescent="0.2">
      <c r="A403" s="8"/>
      <c r="B403" s="2"/>
      <c r="C403" s="2"/>
      <c r="D403" s="2"/>
      <c r="E403" s="2"/>
      <c r="F403" s="2"/>
      <c r="G403" s="2"/>
      <c r="I403" s="2"/>
      <c r="J403" s="2"/>
    </row>
    <row r="404" spans="1:10" x14ac:dyDescent="0.2">
      <c r="A404" s="8"/>
      <c r="B404" s="2"/>
      <c r="C404" s="2"/>
      <c r="D404" s="2"/>
      <c r="E404" s="2"/>
      <c r="F404" s="2"/>
      <c r="G404" s="2"/>
      <c r="I404" s="2"/>
      <c r="J404" s="2"/>
    </row>
    <row r="405" spans="1:10" x14ac:dyDescent="0.2">
      <c r="A405" s="8"/>
      <c r="B405" s="2"/>
      <c r="C405" s="2"/>
      <c r="D405" s="2"/>
      <c r="E405" s="2"/>
      <c r="F405" s="2"/>
      <c r="G405" s="2"/>
      <c r="I405" s="2"/>
      <c r="J405" s="2"/>
    </row>
    <row r="406" spans="1:10" x14ac:dyDescent="0.2">
      <c r="A406" s="8"/>
      <c r="B406" s="2"/>
      <c r="C406" s="2"/>
      <c r="D406" s="2"/>
      <c r="E406" s="2"/>
      <c r="F406" s="2"/>
      <c r="G406" s="2"/>
      <c r="I406" s="2"/>
      <c r="J406" s="2"/>
    </row>
    <row r="407" spans="1:10" x14ac:dyDescent="0.2">
      <c r="A407" s="8"/>
      <c r="B407" s="2"/>
      <c r="C407" s="2"/>
      <c r="D407" s="2"/>
      <c r="E407" s="2"/>
      <c r="F407" s="2"/>
      <c r="G407" s="2"/>
      <c r="I407" s="2"/>
      <c r="J407" s="2"/>
    </row>
    <row r="408" spans="1:10" x14ac:dyDescent="0.2">
      <c r="A408" s="8"/>
      <c r="B408" s="2"/>
      <c r="C408" s="2"/>
      <c r="D408" s="2"/>
      <c r="E408" s="2"/>
      <c r="F408" s="2"/>
      <c r="G408" s="2"/>
      <c r="I408" s="2"/>
      <c r="J408" s="2"/>
    </row>
    <row r="409" spans="1:10" x14ac:dyDescent="0.2">
      <c r="A409" s="8"/>
      <c r="B409" s="2"/>
      <c r="C409" s="2"/>
      <c r="D409" s="2"/>
      <c r="E409" s="2"/>
      <c r="F409" s="2"/>
      <c r="G409" s="2"/>
      <c r="I409" s="2"/>
      <c r="J409" s="2"/>
    </row>
    <row r="410" spans="1:10" x14ac:dyDescent="0.2">
      <c r="A410" s="8"/>
      <c r="B410" s="2"/>
      <c r="C410" s="2"/>
      <c r="D410" s="2"/>
      <c r="E410" s="2"/>
      <c r="F410" s="2"/>
      <c r="G410" s="2"/>
      <c r="I410" s="2"/>
      <c r="J410" s="2"/>
    </row>
    <row r="411" spans="1:10" x14ac:dyDescent="0.2">
      <c r="A411" s="8"/>
      <c r="B411" s="2"/>
      <c r="C411" s="2"/>
      <c r="D411" s="2"/>
      <c r="E411" s="2"/>
      <c r="F411" s="2"/>
      <c r="G411" s="2"/>
      <c r="I411" s="2"/>
      <c r="J411" s="2"/>
    </row>
    <row r="412" spans="1:10" x14ac:dyDescent="0.2">
      <c r="A412" s="8"/>
      <c r="B412" s="2"/>
      <c r="C412" s="2"/>
      <c r="D412" s="2"/>
      <c r="E412" s="2"/>
      <c r="F412" s="2"/>
      <c r="G412" s="2"/>
      <c r="I412" s="2"/>
      <c r="J412" s="2"/>
    </row>
    <row r="413" spans="1:10" x14ac:dyDescent="0.2">
      <c r="A413" s="8"/>
      <c r="B413" s="2"/>
      <c r="C413" s="2"/>
      <c r="D413" s="2"/>
      <c r="E413" s="2"/>
      <c r="F413" s="2"/>
      <c r="G413" s="2"/>
      <c r="I413" s="2"/>
      <c r="J413" s="2"/>
    </row>
    <row r="414" spans="1:10" x14ac:dyDescent="0.2">
      <c r="A414" s="8"/>
      <c r="B414" s="2"/>
      <c r="C414" s="2"/>
      <c r="D414" s="2"/>
      <c r="E414" s="2"/>
      <c r="F414" s="2"/>
      <c r="G414" s="2"/>
      <c r="I414" s="2"/>
      <c r="J414" s="2"/>
    </row>
    <row r="415" spans="1:10" x14ac:dyDescent="0.2">
      <c r="A415" s="8"/>
      <c r="B415" s="2"/>
      <c r="C415" s="2"/>
      <c r="D415" s="2"/>
      <c r="E415" s="2"/>
      <c r="F415" s="2"/>
      <c r="G415" s="2"/>
      <c r="I415" s="2"/>
      <c r="J415" s="2"/>
    </row>
    <row r="416" spans="1:10" x14ac:dyDescent="0.2">
      <c r="A416" s="8"/>
      <c r="B416" s="2"/>
      <c r="C416" s="2"/>
      <c r="D416" s="2"/>
      <c r="E416" s="2"/>
      <c r="F416" s="2"/>
      <c r="G416" s="2"/>
      <c r="I416" s="2"/>
      <c r="J416" s="2"/>
    </row>
    <row r="417" spans="1:10" x14ac:dyDescent="0.2">
      <c r="A417" s="8"/>
      <c r="B417" s="2"/>
      <c r="C417" s="2"/>
      <c r="D417" s="2"/>
      <c r="E417" s="2"/>
      <c r="F417" s="2"/>
      <c r="G417" s="2"/>
      <c r="I417" s="2"/>
      <c r="J417" s="2"/>
    </row>
    <row r="418" spans="1:10" x14ac:dyDescent="0.2">
      <c r="A418" s="8"/>
      <c r="B418" s="2"/>
      <c r="C418" s="2"/>
      <c r="D418" s="2"/>
      <c r="E418" s="2"/>
      <c r="F418" s="2"/>
      <c r="G418" s="2"/>
      <c r="I418" s="2"/>
      <c r="J418" s="2"/>
    </row>
    <row r="419" spans="1:10" x14ac:dyDescent="0.2">
      <c r="A419" s="8"/>
      <c r="B419" s="2"/>
      <c r="C419" s="2"/>
      <c r="D419" s="2"/>
      <c r="E419" s="2"/>
      <c r="F419" s="2"/>
      <c r="G419" s="2"/>
      <c r="I419" s="2"/>
      <c r="J419" s="2"/>
    </row>
    <row r="420" spans="1:10" x14ac:dyDescent="0.2">
      <c r="A420" s="8"/>
      <c r="B420" s="2"/>
      <c r="C420" s="2"/>
      <c r="D420" s="2"/>
      <c r="E420" s="2"/>
      <c r="F420" s="2"/>
      <c r="G420" s="2"/>
      <c r="I420" s="2"/>
      <c r="J420" s="2"/>
    </row>
    <row r="421" spans="1:10" x14ac:dyDescent="0.2">
      <c r="A421" s="8"/>
      <c r="B421" s="2"/>
      <c r="C421" s="2"/>
      <c r="D421" s="2"/>
      <c r="E421" s="2"/>
      <c r="F421" s="2"/>
      <c r="G421" s="2"/>
      <c r="I421" s="2"/>
      <c r="J421" s="2"/>
    </row>
    <row r="422" spans="1:10" x14ac:dyDescent="0.2">
      <c r="A422" s="8"/>
      <c r="B422" s="2"/>
      <c r="C422" s="2"/>
      <c r="D422" s="2"/>
      <c r="E422" s="2"/>
      <c r="F422" s="2"/>
      <c r="G422" s="2"/>
      <c r="I422" s="2"/>
      <c r="J422" s="2"/>
    </row>
    <row r="423" spans="1:10" x14ac:dyDescent="0.2">
      <c r="A423" s="8"/>
      <c r="B423" s="2"/>
      <c r="C423" s="2"/>
      <c r="D423" s="2"/>
      <c r="E423" s="2"/>
      <c r="F423" s="2"/>
      <c r="G423" s="2"/>
      <c r="I423" s="2"/>
      <c r="J423" s="2"/>
    </row>
    <row r="424" spans="1:10" x14ac:dyDescent="0.2">
      <c r="A424" s="8"/>
      <c r="B424" s="2"/>
      <c r="C424" s="2"/>
      <c r="D424" s="2"/>
      <c r="E424" s="2"/>
      <c r="F424" s="2"/>
      <c r="G424" s="2"/>
      <c r="I424" s="2"/>
      <c r="J424" s="2"/>
    </row>
    <row r="425" spans="1:10" x14ac:dyDescent="0.2">
      <c r="A425" s="8"/>
      <c r="B425" s="2"/>
      <c r="C425" s="2"/>
      <c r="D425" s="2"/>
      <c r="E425" s="2"/>
      <c r="F425" s="2"/>
      <c r="G425" s="2"/>
      <c r="I425" s="2"/>
      <c r="J425" s="2"/>
    </row>
    <row r="426" spans="1:10" x14ac:dyDescent="0.2">
      <c r="A426" s="8"/>
      <c r="B426" s="2"/>
      <c r="C426" s="2"/>
      <c r="D426" s="2"/>
      <c r="E426" s="2"/>
      <c r="F426" s="2"/>
      <c r="G426" s="2"/>
      <c r="I426" s="2"/>
      <c r="J426" s="2"/>
    </row>
    <row r="427" spans="1:10" x14ac:dyDescent="0.2">
      <c r="A427" s="8"/>
      <c r="B427" s="2"/>
      <c r="C427" s="2"/>
      <c r="D427" s="2"/>
      <c r="E427" s="2"/>
      <c r="F427" s="2"/>
      <c r="G427" s="2"/>
      <c r="I427" s="2"/>
      <c r="J427" s="2"/>
    </row>
    <row r="428" spans="1:10" x14ac:dyDescent="0.2">
      <c r="A428" s="8"/>
      <c r="B428" s="2"/>
      <c r="C428" s="2"/>
      <c r="D428" s="2"/>
      <c r="E428" s="2"/>
      <c r="F428" s="2"/>
      <c r="G428" s="2"/>
      <c r="I428" s="2"/>
      <c r="J428" s="2"/>
    </row>
    <row r="429" spans="1:10" x14ac:dyDescent="0.2">
      <c r="A429" s="8"/>
      <c r="B429" s="2"/>
      <c r="C429" s="2"/>
      <c r="D429" s="2"/>
      <c r="E429" s="2"/>
      <c r="F429" s="2"/>
      <c r="G429" s="2"/>
      <c r="I429" s="2"/>
      <c r="J429" s="2"/>
    </row>
    <row r="430" spans="1:10" x14ac:dyDescent="0.2">
      <c r="A430" s="8"/>
      <c r="B430" s="2"/>
      <c r="C430" s="2"/>
      <c r="D430" s="2"/>
      <c r="E430" s="2"/>
      <c r="F430" s="2"/>
      <c r="G430" s="2"/>
      <c r="I430" s="2"/>
      <c r="J430" s="2"/>
    </row>
    <row r="431" spans="1:10" x14ac:dyDescent="0.2">
      <c r="A431" s="8"/>
      <c r="B431" s="2"/>
      <c r="C431" s="2"/>
      <c r="D431" s="2"/>
      <c r="E431" s="2"/>
      <c r="F431" s="2"/>
      <c r="G431" s="2"/>
      <c r="I431" s="2"/>
      <c r="J431" s="2"/>
    </row>
    <row r="432" spans="1:10" x14ac:dyDescent="0.2">
      <c r="A432" s="8"/>
      <c r="B432" s="2"/>
      <c r="C432" s="2"/>
      <c r="D432" s="2"/>
      <c r="E432" s="2"/>
      <c r="F432" s="2"/>
      <c r="G432" s="2"/>
      <c r="I432" s="2"/>
      <c r="J432" s="2"/>
    </row>
    <row r="433" spans="1:10" x14ac:dyDescent="0.2">
      <c r="A433" s="8"/>
      <c r="B433" s="2"/>
      <c r="C433" s="2"/>
      <c r="D433" s="2"/>
      <c r="E433" s="2"/>
      <c r="F433" s="2"/>
      <c r="G433" s="2"/>
      <c r="I433" s="2"/>
      <c r="J433" s="2"/>
    </row>
    <row r="434" spans="1:10" x14ac:dyDescent="0.2">
      <c r="A434" s="8"/>
      <c r="B434" s="2"/>
      <c r="C434" s="2"/>
      <c r="D434" s="2"/>
      <c r="E434" s="2"/>
      <c r="F434" s="2"/>
      <c r="G434" s="2"/>
      <c r="I434" s="2"/>
      <c r="J434" s="2"/>
    </row>
    <row r="435" spans="1:10" x14ac:dyDescent="0.2">
      <c r="A435" s="8"/>
      <c r="B435" s="2"/>
      <c r="C435" s="2"/>
      <c r="D435" s="2"/>
      <c r="E435" s="2"/>
      <c r="F435" s="2"/>
      <c r="G435" s="2"/>
      <c r="I435" s="2"/>
      <c r="J435" s="2"/>
    </row>
    <row r="436" spans="1:10" x14ac:dyDescent="0.2">
      <c r="A436" s="8"/>
      <c r="B436" s="2"/>
      <c r="C436" s="2"/>
      <c r="D436" s="2"/>
      <c r="E436" s="2"/>
      <c r="F436" s="2"/>
      <c r="G436" s="2"/>
      <c r="I436" s="2"/>
      <c r="J436" s="2"/>
    </row>
    <row r="437" spans="1:10" x14ac:dyDescent="0.2">
      <c r="A437" s="8"/>
      <c r="B437" s="2"/>
      <c r="C437" s="2"/>
      <c r="D437" s="2"/>
      <c r="E437" s="2"/>
      <c r="F437" s="2"/>
      <c r="G437" s="2"/>
      <c r="I437" s="2"/>
      <c r="J437" s="2"/>
    </row>
    <row r="438" spans="1:10" x14ac:dyDescent="0.2">
      <c r="A438" s="8"/>
      <c r="B438" s="2"/>
      <c r="C438" s="2"/>
      <c r="D438" s="2"/>
      <c r="E438" s="2"/>
      <c r="F438" s="2"/>
      <c r="G438" s="2"/>
      <c r="I438" s="2"/>
      <c r="J438" s="2"/>
    </row>
    <row r="439" spans="1:10" x14ac:dyDescent="0.2">
      <c r="A439" s="8"/>
      <c r="B439" s="2"/>
      <c r="C439" s="2"/>
      <c r="D439" s="2"/>
      <c r="E439" s="2"/>
      <c r="F439" s="2"/>
      <c r="G439" s="2"/>
      <c r="I439" s="2"/>
      <c r="J439" s="2"/>
    </row>
    <row r="440" spans="1:10" x14ac:dyDescent="0.2">
      <c r="A440" s="8"/>
      <c r="B440" s="2"/>
      <c r="C440" s="2"/>
      <c r="D440" s="2"/>
      <c r="E440" s="2"/>
      <c r="F440" s="2"/>
      <c r="G440" s="2"/>
      <c r="I440" s="2"/>
      <c r="J440" s="2"/>
    </row>
    <row r="441" spans="1:10" x14ac:dyDescent="0.2">
      <c r="A441" s="8"/>
      <c r="B441" s="2"/>
      <c r="C441" s="2"/>
      <c r="D441" s="2"/>
      <c r="E441" s="2"/>
      <c r="F441" s="2"/>
      <c r="G441" s="2"/>
      <c r="I441" s="2"/>
      <c r="J441" s="2"/>
    </row>
    <row r="442" spans="1:10" x14ac:dyDescent="0.2">
      <c r="A442" s="8"/>
      <c r="B442" s="2"/>
      <c r="C442" s="2"/>
      <c r="D442" s="2"/>
      <c r="E442" s="2"/>
      <c r="F442" s="2"/>
      <c r="G442" s="2"/>
      <c r="I442" s="2"/>
      <c r="J442" s="2"/>
    </row>
    <row r="443" spans="1:10" x14ac:dyDescent="0.2">
      <c r="A443" s="8"/>
      <c r="B443" s="2"/>
      <c r="C443" s="2"/>
      <c r="D443" s="2"/>
      <c r="E443" s="2"/>
      <c r="F443" s="2"/>
      <c r="G443" s="2"/>
      <c r="I443" s="2"/>
      <c r="J443" s="2"/>
    </row>
    <row r="444" spans="1:10" x14ac:dyDescent="0.2">
      <c r="A444" s="8"/>
      <c r="B444" s="2"/>
      <c r="C444" s="2"/>
      <c r="D444" s="2"/>
      <c r="E444" s="2"/>
      <c r="F444" s="2"/>
      <c r="G444" s="2"/>
      <c r="I444" s="2"/>
      <c r="J444" s="2"/>
    </row>
    <row r="445" spans="1:10" x14ac:dyDescent="0.2">
      <c r="A445" s="8"/>
      <c r="B445" s="2"/>
      <c r="C445" s="2"/>
      <c r="D445" s="2"/>
      <c r="E445" s="2"/>
      <c r="F445" s="2"/>
      <c r="G445" s="2"/>
      <c r="I445" s="2"/>
      <c r="J445" s="2"/>
    </row>
    <row r="446" spans="1:10" x14ac:dyDescent="0.2">
      <c r="A446" s="8"/>
      <c r="B446" s="2"/>
      <c r="C446" s="2"/>
      <c r="D446" s="2"/>
      <c r="E446" s="2"/>
      <c r="F446" s="2"/>
      <c r="G446" s="2"/>
      <c r="I446" s="2"/>
      <c r="J446" s="2"/>
    </row>
    <row r="447" spans="1:10" x14ac:dyDescent="0.2">
      <c r="A447" s="8"/>
      <c r="B447" s="2"/>
      <c r="C447" s="2"/>
      <c r="D447" s="2"/>
      <c r="E447" s="2"/>
      <c r="F447" s="2"/>
      <c r="G447" s="2"/>
      <c r="I447" s="2"/>
      <c r="J447" s="2"/>
    </row>
    <row r="448" spans="1:10" x14ac:dyDescent="0.2">
      <c r="A448" s="8"/>
      <c r="B448" s="2"/>
      <c r="C448" s="2"/>
      <c r="D448" s="2"/>
      <c r="E448" s="2"/>
      <c r="F448" s="2"/>
      <c r="G448" s="2"/>
      <c r="I448" s="2"/>
      <c r="J448" s="2"/>
    </row>
    <row r="449" spans="1:10" x14ac:dyDescent="0.2">
      <c r="A449" s="8"/>
      <c r="B449" s="2"/>
      <c r="C449" s="2"/>
      <c r="D449" s="2"/>
      <c r="E449" s="2"/>
      <c r="F449" s="2"/>
      <c r="G449" s="2"/>
      <c r="I449" s="2"/>
      <c r="J449" s="2"/>
    </row>
    <row r="450" spans="1:10" x14ac:dyDescent="0.2">
      <c r="A450" s="8"/>
      <c r="B450" s="2"/>
      <c r="C450" s="2"/>
      <c r="D450" s="2"/>
      <c r="E450" s="2"/>
      <c r="F450" s="2"/>
      <c r="G450" s="2"/>
      <c r="I450" s="2"/>
      <c r="J450" s="2"/>
    </row>
    <row r="451" spans="1:10" x14ac:dyDescent="0.2">
      <c r="A451" s="8"/>
      <c r="B451" s="2"/>
      <c r="C451" s="2"/>
      <c r="D451" s="2"/>
      <c r="E451" s="2"/>
      <c r="F451" s="2"/>
      <c r="G451" s="2"/>
      <c r="I451" s="2"/>
      <c r="J451" s="2"/>
    </row>
    <row r="452" spans="1:10" x14ac:dyDescent="0.2">
      <c r="A452" s="8"/>
      <c r="B452" s="2"/>
      <c r="C452" s="2"/>
      <c r="D452" s="2"/>
      <c r="E452" s="2"/>
      <c r="F452" s="2"/>
      <c r="G452" s="2"/>
      <c r="I452" s="2"/>
      <c r="J452" s="2"/>
    </row>
    <row r="453" spans="1:10" x14ac:dyDescent="0.2">
      <c r="A453" s="8"/>
      <c r="B453" s="2"/>
      <c r="C453" s="2"/>
      <c r="D453" s="2"/>
      <c r="E453" s="2"/>
      <c r="F453" s="2"/>
      <c r="G453" s="2"/>
      <c r="I453" s="2"/>
      <c r="J453" s="2"/>
    </row>
    <row r="454" spans="1:10" x14ac:dyDescent="0.2">
      <c r="A454" s="8"/>
      <c r="B454" s="2"/>
      <c r="C454" s="2"/>
      <c r="D454" s="2"/>
      <c r="E454" s="2"/>
      <c r="F454" s="2"/>
      <c r="G454" s="2"/>
      <c r="I454" s="2"/>
      <c r="J454" s="2"/>
    </row>
    <row r="455" spans="1:10" x14ac:dyDescent="0.2">
      <c r="A455" s="8"/>
      <c r="B455" s="2"/>
      <c r="C455" s="2"/>
      <c r="D455" s="2"/>
      <c r="E455" s="2"/>
      <c r="F455" s="2"/>
      <c r="G455" s="2"/>
      <c r="I455" s="2"/>
      <c r="J455" s="2"/>
    </row>
    <row r="456" spans="1:10" x14ac:dyDescent="0.2">
      <c r="A456" s="8"/>
      <c r="B456" s="2"/>
      <c r="C456" s="2"/>
      <c r="D456" s="2"/>
      <c r="E456" s="2"/>
      <c r="F456" s="2"/>
      <c r="G456" s="2"/>
      <c r="I456" s="2"/>
      <c r="J456" s="2"/>
    </row>
    <row r="457" spans="1:10" x14ac:dyDescent="0.2">
      <c r="A457" s="8"/>
      <c r="B457" s="2"/>
      <c r="C457" s="2"/>
      <c r="D457" s="2"/>
      <c r="E457" s="2"/>
      <c r="F457" s="2"/>
      <c r="G457" s="2"/>
      <c r="I457" s="2"/>
      <c r="J457" s="2"/>
    </row>
    <row r="458" spans="1:10" x14ac:dyDescent="0.2">
      <c r="A458" s="8"/>
      <c r="B458" s="2"/>
      <c r="C458" s="2"/>
      <c r="D458" s="2"/>
      <c r="E458" s="2"/>
      <c r="F458" s="2"/>
      <c r="G458" s="2"/>
      <c r="I458" s="2"/>
      <c r="J458" s="2"/>
    </row>
    <row r="459" spans="1:10" x14ac:dyDescent="0.2">
      <c r="A459" s="8"/>
      <c r="B459" s="2"/>
      <c r="C459" s="2"/>
      <c r="D459" s="2"/>
      <c r="E459" s="2"/>
      <c r="F459" s="2"/>
      <c r="G459" s="2"/>
      <c r="I459" s="2"/>
      <c r="J459" s="2"/>
    </row>
    <row r="460" spans="1:10" x14ac:dyDescent="0.2">
      <c r="A460" s="8"/>
      <c r="B460" s="2"/>
      <c r="C460" s="2"/>
      <c r="D460" s="2"/>
      <c r="E460" s="2"/>
      <c r="F460" s="2"/>
      <c r="G460" s="2"/>
      <c r="I460" s="2"/>
      <c r="J460" s="2"/>
    </row>
    <row r="461" spans="1:10" x14ac:dyDescent="0.2">
      <c r="A461" s="8"/>
      <c r="B461" s="2"/>
      <c r="C461" s="2"/>
      <c r="D461" s="2"/>
      <c r="E461" s="2"/>
      <c r="F461" s="2"/>
      <c r="G461" s="2"/>
      <c r="I461" s="2"/>
      <c r="J461" s="2"/>
    </row>
    <row r="462" spans="1:10" x14ac:dyDescent="0.2">
      <c r="A462" s="8"/>
      <c r="B462" s="2"/>
      <c r="C462" s="2"/>
      <c r="D462" s="2"/>
      <c r="E462" s="2"/>
      <c r="F462" s="2"/>
      <c r="G462" s="2"/>
      <c r="I462" s="2"/>
      <c r="J462" s="2"/>
    </row>
    <row r="463" spans="1:10" x14ac:dyDescent="0.2">
      <c r="A463" s="8"/>
      <c r="B463" s="2"/>
      <c r="C463" s="2"/>
      <c r="D463" s="2"/>
      <c r="E463" s="2"/>
      <c r="F463" s="2"/>
      <c r="G463" s="2"/>
      <c r="I463" s="2"/>
      <c r="J463" s="2"/>
    </row>
    <row r="464" spans="1:10" x14ac:dyDescent="0.2">
      <c r="A464" s="8"/>
      <c r="B464" s="2"/>
      <c r="C464" s="2"/>
      <c r="D464" s="2"/>
      <c r="E464" s="2"/>
      <c r="F464" s="2"/>
      <c r="G464" s="2"/>
      <c r="I464" s="2"/>
      <c r="J464" s="2"/>
    </row>
    <row r="465" spans="1:10" x14ac:dyDescent="0.2">
      <c r="A465" s="8"/>
      <c r="B465" s="2"/>
      <c r="C465" s="2"/>
      <c r="D465" s="2"/>
      <c r="E465" s="2"/>
      <c r="F465" s="2"/>
      <c r="G465" s="2"/>
      <c r="I465" s="2"/>
      <c r="J465" s="2"/>
    </row>
    <row r="466" spans="1:10" x14ac:dyDescent="0.2">
      <c r="A466" s="8"/>
      <c r="B466" s="2"/>
      <c r="C466" s="2"/>
      <c r="D466" s="2"/>
      <c r="E466" s="2"/>
      <c r="F466" s="2"/>
      <c r="G466" s="2"/>
      <c r="I466" s="2"/>
      <c r="J466" s="2"/>
    </row>
    <row r="467" spans="1:10" x14ac:dyDescent="0.2">
      <c r="A467" s="8"/>
      <c r="B467" s="2"/>
      <c r="C467" s="2"/>
      <c r="D467" s="2"/>
      <c r="E467" s="2"/>
      <c r="F467" s="2"/>
      <c r="G467" s="2"/>
      <c r="I467" s="2"/>
      <c r="J467" s="2"/>
    </row>
    <row r="468" spans="1:10" x14ac:dyDescent="0.2">
      <c r="A468" s="8"/>
      <c r="B468" s="2"/>
      <c r="C468" s="2"/>
      <c r="D468" s="2"/>
      <c r="E468" s="2"/>
      <c r="F468" s="2"/>
      <c r="G468" s="2"/>
      <c r="I468" s="2"/>
      <c r="J468" s="2"/>
    </row>
    <row r="469" spans="1:10" x14ac:dyDescent="0.2">
      <c r="A469" s="8"/>
      <c r="B469" s="2"/>
      <c r="C469" s="2"/>
      <c r="D469" s="2"/>
      <c r="E469" s="2"/>
      <c r="F469" s="2"/>
      <c r="G469" s="2"/>
      <c r="I469" s="2"/>
      <c r="J469" s="2"/>
    </row>
    <row r="470" spans="1:10" x14ac:dyDescent="0.2">
      <c r="A470" s="8"/>
      <c r="B470" s="2"/>
      <c r="C470" s="2"/>
      <c r="D470" s="2"/>
      <c r="E470" s="2"/>
      <c r="F470" s="2"/>
      <c r="G470" s="2"/>
      <c r="I470" s="2"/>
      <c r="J470" s="2"/>
    </row>
    <row r="471" spans="1:10" x14ac:dyDescent="0.2">
      <c r="A471" s="8"/>
      <c r="B471" s="2"/>
      <c r="C471" s="2"/>
      <c r="D471" s="2"/>
      <c r="E471" s="2"/>
      <c r="F471" s="2"/>
      <c r="G471" s="2"/>
      <c r="I471" s="2"/>
      <c r="J471" s="2"/>
    </row>
    <row r="472" spans="1:10" x14ac:dyDescent="0.2">
      <c r="A472" s="8"/>
      <c r="B472" s="2"/>
      <c r="C472" s="2"/>
      <c r="D472" s="2"/>
      <c r="E472" s="2"/>
      <c r="F472" s="2"/>
      <c r="G472" s="2"/>
      <c r="I472" s="2"/>
      <c r="J472" s="2"/>
    </row>
    <row r="473" spans="1:10" x14ac:dyDescent="0.2">
      <c r="A473" s="8"/>
      <c r="B473" s="2"/>
      <c r="C473" s="2"/>
      <c r="D473" s="2"/>
      <c r="E473" s="2"/>
      <c r="F473" s="2"/>
      <c r="G473" s="2"/>
      <c r="I473" s="2"/>
      <c r="J473" s="2"/>
    </row>
    <row r="474" spans="1:10" x14ac:dyDescent="0.2">
      <c r="A474" s="8"/>
      <c r="B474" s="2"/>
      <c r="C474" s="2"/>
      <c r="D474" s="2"/>
      <c r="E474" s="2"/>
      <c r="F474" s="2"/>
      <c r="G474" s="2"/>
      <c r="I474" s="2"/>
      <c r="J474" s="2"/>
    </row>
    <row r="475" spans="1:10" x14ac:dyDescent="0.2">
      <c r="A475" s="8"/>
      <c r="B475" s="2"/>
      <c r="C475" s="2"/>
      <c r="D475" s="2"/>
      <c r="E475" s="2"/>
      <c r="F475" s="2"/>
      <c r="G475" s="2"/>
      <c r="I475" s="2"/>
      <c r="J475" s="2"/>
    </row>
    <row r="476" spans="1:10" x14ac:dyDescent="0.2">
      <c r="A476" s="8"/>
      <c r="B476" s="2"/>
      <c r="C476" s="2"/>
      <c r="D476" s="2"/>
      <c r="E476" s="2"/>
      <c r="F476" s="2"/>
      <c r="G476" s="2"/>
      <c r="I476" s="2"/>
      <c r="J476" s="2"/>
    </row>
    <row r="477" spans="1:10" x14ac:dyDescent="0.2">
      <c r="A477" s="8"/>
      <c r="B477" s="2"/>
      <c r="C477" s="2"/>
      <c r="D477" s="2"/>
      <c r="E477" s="2"/>
      <c r="F477" s="2"/>
      <c r="G477" s="2"/>
      <c r="I477" s="2"/>
      <c r="J477" s="2"/>
    </row>
    <row r="478" spans="1:10" x14ac:dyDescent="0.2">
      <c r="A478" s="8"/>
    </row>
  </sheetData>
  <autoFilter ref="A10:H376"/>
  <customSheetViews>
    <customSheetView guid="{44EA8A87-10E8-41FC-8E8D-7805666B1E10}" showAutoFilter="1">
      <pane xSplit="1" ySplit="10" topLeftCell="B344" activePane="bottomRight" state="frozen"/>
      <selection pane="bottomRight" activeCell="D373" sqref="D373"/>
      <pageMargins left="0.75" right="0.75" top="1" bottom="1" header="0.5" footer="0.5"/>
      <pageSetup paperSize="9" orientation="portrait" r:id="rId1"/>
      <headerFooter alignWithMargins="0"/>
      <autoFilter ref="A10:H376"/>
    </customSheetView>
    <customSheetView guid="{DC17E760-7AF3-43F5-835D-CADE0871D56B}" showAutoFilter="1">
      <pane xSplit="1" ySplit="10" topLeftCell="B354" activePane="bottomRight" state="frozen"/>
      <selection pane="bottomRight" activeCell="B365" sqref="B365:G365"/>
      <pageMargins left="0.75" right="0.75" top="1" bottom="1" header="0.5" footer="0.5"/>
      <pageSetup paperSize="9" orientation="portrait" r:id="rId2"/>
      <headerFooter alignWithMargins="0"/>
      <autoFilter ref="A10:H376"/>
    </customSheetView>
    <customSheetView guid="{C68F1DBA-59ED-4C0F-91DB-9CB24CE8BAE4}" showAutoFilter="1">
      <pane xSplit="1" ySplit="10" topLeftCell="B273" activePane="bottomRight" state="frozen"/>
      <selection pane="bottomRight" activeCell="B293" sqref="B293:F293"/>
      <pageMargins left="0.75" right="0.75" top="1" bottom="1" header="0.5" footer="0.5"/>
      <pageSetup paperSize="9" orientation="portrait" r:id="rId3"/>
      <headerFooter alignWithMargins="0"/>
      <autoFilter ref="A10:H376"/>
    </customSheetView>
    <customSheetView guid="{9885E431-6DE8-4BC7-9049-DA75057AC931}" showAutoFilter="1">
      <pane xSplit="1" ySplit="10" topLeftCell="B264" activePane="bottomRight" state="frozen"/>
      <selection pane="bottomRight" activeCell="B275" sqref="B275"/>
      <pageMargins left="0.75" right="0.75" top="1" bottom="1" header="0.5" footer="0.5"/>
      <pageSetup paperSize="9" orientation="portrait" r:id="rId4"/>
      <headerFooter alignWithMargins="0"/>
      <autoFilter ref="A10:H376"/>
    </customSheetView>
    <customSheetView guid="{59B3823D-14D6-499A-A91C-64465C53DD54}" showAutoFilter="1">
      <pane xSplit="1" ySplit="10" topLeftCell="B264" activePane="bottomRight" state="frozen"/>
      <selection pane="bottomRight" activeCell="B275" sqref="B275:G275"/>
      <pageMargins left="0.75" right="0.75" top="1" bottom="1" header="0.5" footer="0.5"/>
      <pageSetup paperSize="9" orientation="portrait" r:id="rId5"/>
      <headerFooter alignWithMargins="0"/>
      <autoFilter ref="A10:H376"/>
    </customSheetView>
    <customSheetView guid="{3EC616EC-9597-4666-9CE0-4265690115C8}" showAutoFilter="1">
      <pane xSplit="1" ySplit="10" topLeftCell="B332" activePane="bottomRight" state="frozen"/>
      <selection pane="bottomRight" activeCell="B287" sqref="B287:F287"/>
      <pageMargins left="0.75" right="0.75" top="1" bottom="1" header="0.5" footer="0.5"/>
      <pageSetup paperSize="9" orientation="portrait" r:id="rId6"/>
      <headerFooter alignWithMargins="0"/>
      <autoFilter ref="A10:H376"/>
    </customSheetView>
    <customSheetView guid="{10BBB012-7C39-4D46-BF20-238B6C5ADCE0}" showAutoFilter="1">
      <pane xSplit="1" ySplit="10" topLeftCell="B360" activePane="bottomRight" state="frozen"/>
      <selection pane="bottomRight" activeCell="B374" sqref="B374:F374"/>
      <pageMargins left="0.75" right="0.75" top="1" bottom="1" header="0.5" footer="0.5"/>
      <pageSetup paperSize="9" orientation="portrait" r:id="rId7"/>
      <headerFooter alignWithMargins="0"/>
      <autoFilter ref="A10:H376"/>
    </customSheetView>
    <customSheetView guid="{7CFB4564-A573-4AEE-9975-79543CE5E4E6}" showAutoFilter="1">
      <pane xSplit="1" ySplit="10" topLeftCell="B345" activePane="bottomRight" state="frozen"/>
      <selection pane="bottomRight" activeCell="B369" sqref="B369:H369"/>
      <pageMargins left="0.75" right="0.75" top="1" bottom="1" header="0.5" footer="0.5"/>
      <pageSetup paperSize="9" orientation="portrait" r:id="rId8"/>
      <headerFooter alignWithMargins="0"/>
      <autoFilter ref="A10:H376"/>
    </customSheetView>
  </customSheetViews>
  <mergeCells count="4">
    <mergeCell ref="L1:L2"/>
    <mergeCell ref="H3:H5"/>
    <mergeCell ref="A2:G2"/>
    <mergeCell ref="H2:K2"/>
  </mergeCells>
  <phoneticPr fontId="2" type="noConversion"/>
  <conditionalFormatting sqref="E11:E19">
    <cfRule type="cellIs" dxfId="4381" priority="585" operator="greaterThan">
      <formula>30.5</formula>
    </cfRule>
  </conditionalFormatting>
  <conditionalFormatting sqref="G11:G19 G377">
    <cfRule type="containsBlanks" priority="583" stopIfTrue="1">
      <formula>LEN(TRIM(G11))=0</formula>
    </cfRule>
    <cfRule type="cellIs" dxfId="4380" priority="584" operator="equal">
      <formula>3</formula>
    </cfRule>
    <cfRule type="cellIs" dxfId="4379" priority="586" operator="greaterThan">
      <formula>3.5</formula>
    </cfRule>
    <cfRule type="cellIs" dxfId="4378" priority="587" operator="greaterThan">
      <formula>3</formula>
    </cfRule>
  </conditionalFormatting>
  <conditionalFormatting sqref="E20:E131 E134:E135 E178 E197 E245 E259 E275:E376">
    <cfRule type="cellIs" dxfId="4377" priority="458" operator="greaterThan">
      <formula>30.5</formula>
    </cfRule>
  </conditionalFormatting>
  <conditionalFormatting sqref="G20:G131 G133:G136 G141:G143 G148:G155 G160:G161 G165:G167 G173 G177:G179 G182:G183 G186:G189 G191 G197:G198 G201:G202 G210:G214 G222:G223 G234 G245 G247 G249:G252 G255:G257 G259 G267:G269 G271 G275:G376">
    <cfRule type="containsBlanks" priority="456" stopIfTrue="1">
      <formula>LEN(TRIM(G20))=0</formula>
    </cfRule>
    <cfRule type="cellIs" dxfId="4376" priority="457" operator="equal">
      <formula>3</formula>
    </cfRule>
    <cfRule type="cellIs" dxfId="4375" priority="459" operator="greaterThan">
      <formula>3.5</formula>
    </cfRule>
    <cfRule type="cellIs" dxfId="4374" priority="460" operator="greaterThan">
      <formula>3</formula>
    </cfRule>
  </conditionalFormatting>
  <conditionalFormatting sqref="E132">
    <cfRule type="cellIs" dxfId="4373" priority="453" operator="greaterThan">
      <formula>30.5</formula>
    </cfRule>
  </conditionalFormatting>
  <conditionalFormatting sqref="G132">
    <cfRule type="containsBlanks" priority="451" stopIfTrue="1">
      <formula>LEN(TRIM(G132))=0</formula>
    </cfRule>
    <cfRule type="cellIs" dxfId="4372" priority="452" operator="equal">
      <formula>3</formula>
    </cfRule>
    <cfRule type="cellIs" dxfId="4371" priority="454" operator="greaterThan">
      <formula>3.5</formula>
    </cfRule>
    <cfRule type="cellIs" dxfId="4370" priority="455" operator="greaterThan">
      <formula>3</formula>
    </cfRule>
  </conditionalFormatting>
  <conditionalFormatting sqref="E133">
    <cfRule type="cellIs" dxfId="4369" priority="450" operator="greaterThan">
      <formula>30.5</formula>
    </cfRule>
  </conditionalFormatting>
  <conditionalFormatting sqref="E136">
    <cfRule type="cellIs" dxfId="4368" priority="449" operator="greaterThan">
      <formula>30.5</formula>
    </cfRule>
  </conditionalFormatting>
  <conditionalFormatting sqref="E137">
    <cfRule type="cellIs" dxfId="4367" priority="446" operator="greaterThan">
      <formula>30.5</formula>
    </cfRule>
  </conditionalFormatting>
  <conditionalFormatting sqref="G137">
    <cfRule type="containsBlanks" priority="444" stopIfTrue="1">
      <formula>LEN(TRIM(G137))=0</formula>
    </cfRule>
    <cfRule type="cellIs" dxfId="4366" priority="445" operator="equal">
      <formula>3</formula>
    </cfRule>
    <cfRule type="cellIs" dxfId="4365" priority="447" operator="greaterThan">
      <formula>3.5</formula>
    </cfRule>
    <cfRule type="cellIs" dxfId="4364" priority="448" operator="greaterThan">
      <formula>3</formula>
    </cfRule>
  </conditionalFormatting>
  <conditionalFormatting sqref="E138">
    <cfRule type="cellIs" dxfId="4363" priority="441" operator="greaterThan">
      <formula>30.5</formula>
    </cfRule>
  </conditionalFormatting>
  <conditionalFormatting sqref="G138">
    <cfRule type="containsBlanks" priority="439" stopIfTrue="1">
      <formula>LEN(TRIM(G138))=0</formula>
    </cfRule>
    <cfRule type="cellIs" dxfId="4362" priority="440" operator="equal">
      <formula>3</formula>
    </cfRule>
    <cfRule type="cellIs" dxfId="4361" priority="442" operator="greaterThan">
      <formula>3.5</formula>
    </cfRule>
    <cfRule type="cellIs" dxfId="4360" priority="443" operator="greaterThan">
      <formula>3</formula>
    </cfRule>
  </conditionalFormatting>
  <conditionalFormatting sqref="E139">
    <cfRule type="cellIs" dxfId="4359" priority="436" operator="greaterThan">
      <formula>30.5</formula>
    </cfRule>
  </conditionalFormatting>
  <conditionalFormatting sqref="G139">
    <cfRule type="containsBlanks" priority="434" stopIfTrue="1">
      <formula>LEN(TRIM(G139))=0</formula>
    </cfRule>
    <cfRule type="cellIs" dxfId="4358" priority="435" operator="equal">
      <formula>3</formula>
    </cfRule>
    <cfRule type="cellIs" dxfId="4357" priority="437" operator="greaterThan">
      <formula>3.5</formula>
    </cfRule>
    <cfRule type="cellIs" dxfId="4356" priority="438" operator="greaterThan">
      <formula>3</formula>
    </cfRule>
  </conditionalFormatting>
  <conditionalFormatting sqref="E140">
    <cfRule type="cellIs" dxfId="4355" priority="431" operator="greaterThan">
      <formula>30.5</formula>
    </cfRule>
  </conditionalFormatting>
  <conditionalFormatting sqref="G140">
    <cfRule type="containsBlanks" priority="429" stopIfTrue="1">
      <formula>LEN(TRIM(G140))=0</formula>
    </cfRule>
    <cfRule type="cellIs" dxfId="4354" priority="430" operator="equal">
      <formula>3</formula>
    </cfRule>
    <cfRule type="cellIs" dxfId="4353" priority="432" operator="greaterThan">
      <formula>3.5</formula>
    </cfRule>
    <cfRule type="cellIs" dxfId="4352" priority="433" operator="greaterThan">
      <formula>3</formula>
    </cfRule>
  </conditionalFormatting>
  <conditionalFormatting sqref="E141">
    <cfRule type="cellIs" dxfId="4351" priority="428" operator="greaterThan">
      <formula>30.5</formula>
    </cfRule>
  </conditionalFormatting>
  <conditionalFormatting sqref="E142">
    <cfRule type="cellIs" dxfId="4350" priority="427" operator="greaterThan">
      <formula>30.5</formula>
    </cfRule>
  </conditionalFormatting>
  <conditionalFormatting sqref="E143">
    <cfRule type="cellIs" dxfId="4349" priority="426" operator="greaterThan">
      <formula>30.5</formula>
    </cfRule>
  </conditionalFormatting>
  <conditionalFormatting sqref="E144">
    <cfRule type="cellIs" dxfId="4348" priority="423" operator="greaterThan">
      <formula>30.5</formula>
    </cfRule>
  </conditionalFormatting>
  <conditionalFormatting sqref="G144">
    <cfRule type="containsBlanks" priority="421" stopIfTrue="1">
      <formula>LEN(TRIM(G144))=0</formula>
    </cfRule>
    <cfRule type="cellIs" dxfId="4347" priority="422" operator="equal">
      <formula>3</formula>
    </cfRule>
    <cfRule type="cellIs" dxfId="4346" priority="424" operator="greaterThan">
      <formula>3.5</formula>
    </cfRule>
    <cfRule type="cellIs" dxfId="4345" priority="425" operator="greaterThan">
      <formula>3</formula>
    </cfRule>
  </conditionalFormatting>
  <conditionalFormatting sqref="E146">
    <cfRule type="cellIs" dxfId="4344" priority="418" operator="greaterThan">
      <formula>30.5</formula>
    </cfRule>
  </conditionalFormatting>
  <conditionalFormatting sqref="G146">
    <cfRule type="containsBlanks" priority="416" stopIfTrue="1">
      <formula>LEN(TRIM(G146))=0</formula>
    </cfRule>
    <cfRule type="cellIs" dxfId="4343" priority="417" operator="equal">
      <formula>3</formula>
    </cfRule>
    <cfRule type="cellIs" dxfId="4342" priority="419" operator="greaterThan">
      <formula>3.5</formula>
    </cfRule>
    <cfRule type="cellIs" dxfId="4341" priority="420" operator="greaterThan">
      <formula>3</formula>
    </cfRule>
  </conditionalFormatting>
  <conditionalFormatting sqref="E145">
    <cfRule type="cellIs" dxfId="4340" priority="413" operator="greaterThan">
      <formula>30.5</formula>
    </cfRule>
  </conditionalFormatting>
  <conditionalFormatting sqref="G145">
    <cfRule type="containsBlanks" priority="411" stopIfTrue="1">
      <formula>LEN(TRIM(G145))=0</formula>
    </cfRule>
    <cfRule type="cellIs" dxfId="4339" priority="412" operator="equal">
      <formula>3</formula>
    </cfRule>
    <cfRule type="cellIs" dxfId="4338" priority="414" operator="greaterThan">
      <formula>3.5</formula>
    </cfRule>
    <cfRule type="cellIs" dxfId="4337" priority="415" operator="greaterThan">
      <formula>3</formula>
    </cfRule>
  </conditionalFormatting>
  <conditionalFormatting sqref="E147">
    <cfRule type="cellIs" dxfId="4336" priority="408" operator="greaterThan">
      <formula>30.5</formula>
    </cfRule>
  </conditionalFormatting>
  <conditionalFormatting sqref="G147">
    <cfRule type="containsBlanks" priority="406" stopIfTrue="1">
      <formula>LEN(TRIM(G147))=0</formula>
    </cfRule>
    <cfRule type="cellIs" dxfId="4335" priority="407" operator="equal">
      <formula>3</formula>
    </cfRule>
    <cfRule type="cellIs" dxfId="4334" priority="409" operator="greaterThan">
      <formula>3.5</formula>
    </cfRule>
    <cfRule type="cellIs" dxfId="4333" priority="410" operator="greaterThan">
      <formula>3</formula>
    </cfRule>
  </conditionalFormatting>
  <conditionalFormatting sqref="E148">
    <cfRule type="cellIs" dxfId="4332" priority="405" operator="greaterThan">
      <formula>30.5</formula>
    </cfRule>
  </conditionalFormatting>
  <conditionalFormatting sqref="E149">
    <cfRule type="cellIs" dxfId="4331" priority="404" operator="greaterThan">
      <formula>30.5</formula>
    </cfRule>
  </conditionalFormatting>
  <conditionalFormatting sqref="E156">
    <cfRule type="cellIs" dxfId="4330" priority="401" operator="greaterThan">
      <formula>30.5</formula>
    </cfRule>
  </conditionalFormatting>
  <conditionalFormatting sqref="G156">
    <cfRule type="containsBlanks" priority="399" stopIfTrue="1">
      <formula>LEN(TRIM(G156))=0</formula>
    </cfRule>
    <cfRule type="cellIs" dxfId="4329" priority="400" operator="equal">
      <formula>3</formula>
    </cfRule>
    <cfRule type="cellIs" dxfId="4328" priority="402" operator="greaterThan">
      <formula>3.5</formula>
    </cfRule>
    <cfRule type="cellIs" dxfId="4327" priority="403" operator="greaterThan">
      <formula>3</formula>
    </cfRule>
  </conditionalFormatting>
  <conditionalFormatting sqref="E150:E155">
    <cfRule type="cellIs" dxfId="4326" priority="398" operator="greaterThan">
      <formula>30.5</formula>
    </cfRule>
  </conditionalFormatting>
  <conditionalFormatting sqref="E157">
    <cfRule type="cellIs" dxfId="4325" priority="395" operator="greaterThan">
      <formula>30.5</formula>
    </cfRule>
  </conditionalFormatting>
  <conditionalFormatting sqref="G157">
    <cfRule type="containsBlanks" priority="393" stopIfTrue="1">
      <formula>LEN(TRIM(G157))=0</formula>
    </cfRule>
    <cfRule type="cellIs" dxfId="4324" priority="394" operator="equal">
      <formula>3</formula>
    </cfRule>
    <cfRule type="cellIs" dxfId="4323" priority="396" operator="greaterThan">
      <formula>3.5</formula>
    </cfRule>
    <cfRule type="cellIs" dxfId="4322" priority="397" operator="greaterThan">
      <formula>3</formula>
    </cfRule>
  </conditionalFormatting>
  <conditionalFormatting sqref="E158">
    <cfRule type="cellIs" dxfId="4321" priority="390" operator="greaterThan">
      <formula>30.5</formula>
    </cfRule>
  </conditionalFormatting>
  <conditionalFormatting sqref="G158">
    <cfRule type="containsBlanks" priority="388" stopIfTrue="1">
      <formula>LEN(TRIM(G158))=0</formula>
    </cfRule>
    <cfRule type="cellIs" dxfId="4320" priority="389" operator="equal">
      <formula>3</formula>
    </cfRule>
    <cfRule type="cellIs" dxfId="4319" priority="391" operator="greaterThan">
      <formula>3.5</formula>
    </cfRule>
    <cfRule type="cellIs" dxfId="4318" priority="392" operator="greaterThan">
      <formula>3</formula>
    </cfRule>
  </conditionalFormatting>
  <conditionalFormatting sqref="E159">
    <cfRule type="cellIs" dxfId="4317" priority="385" operator="greaterThan">
      <formula>30.5</formula>
    </cfRule>
  </conditionalFormatting>
  <conditionalFormatting sqref="G159">
    <cfRule type="containsBlanks" priority="383" stopIfTrue="1">
      <formula>LEN(TRIM(G159))=0</formula>
    </cfRule>
    <cfRule type="cellIs" dxfId="4316" priority="384" operator="equal">
      <formula>3</formula>
    </cfRule>
    <cfRule type="cellIs" dxfId="4315" priority="386" operator="greaterThan">
      <formula>3.5</formula>
    </cfRule>
    <cfRule type="cellIs" dxfId="4314" priority="387" operator="greaterThan">
      <formula>3</formula>
    </cfRule>
  </conditionalFormatting>
  <conditionalFormatting sqref="E161">
    <cfRule type="cellIs" dxfId="4313" priority="382" operator="greaterThan">
      <formula>30.5</formula>
    </cfRule>
  </conditionalFormatting>
  <conditionalFormatting sqref="E160">
    <cfRule type="cellIs" dxfId="4312" priority="381" operator="greaterThan">
      <formula>30.5</formula>
    </cfRule>
  </conditionalFormatting>
  <conditionalFormatting sqref="E162">
    <cfRule type="cellIs" dxfId="4311" priority="378" operator="greaterThan">
      <formula>30.5</formula>
    </cfRule>
  </conditionalFormatting>
  <conditionalFormatting sqref="G162">
    <cfRule type="containsBlanks" priority="376" stopIfTrue="1">
      <formula>LEN(TRIM(G162))=0</formula>
    </cfRule>
    <cfRule type="cellIs" dxfId="4310" priority="377" operator="equal">
      <formula>3</formula>
    </cfRule>
    <cfRule type="cellIs" dxfId="4309" priority="379" operator="greaterThan">
      <formula>3.5</formula>
    </cfRule>
    <cfRule type="cellIs" dxfId="4308" priority="380" operator="greaterThan">
      <formula>3</formula>
    </cfRule>
  </conditionalFormatting>
  <conditionalFormatting sqref="E163:E164">
    <cfRule type="cellIs" dxfId="4307" priority="373" operator="greaterThan">
      <formula>30.5</formula>
    </cfRule>
  </conditionalFormatting>
  <conditionalFormatting sqref="G163:G164">
    <cfRule type="containsBlanks" priority="371" stopIfTrue="1">
      <formula>LEN(TRIM(G163))=0</formula>
    </cfRule>
    <cfRule type="cellIs" dxfId="4306" priority="372" operator="equal">
      <formula>3</formula>
    </cfRule>
    <cfRule type="cellIs" dxfId="4305" priority="374" operator="greaterThan">
      <formula>3.5</formula>
    </cfRule>
    <cfRule type="cellIs" dxfId="4304" priority="375" operator="greaterThan">
      <formula>3</formula>
    </cfRule>
  </conditionalFormatting>
  <conditionalFormatting sqref="E165">
    <cfRule type="cellIs" dxfId="4303" priority="370" operator="greaterThan">
      <formula>30.5</formula>
    </cfRule>
  </conditionalFormatting>
  <conditionalFormatting sqref="E166">
    <cfRule type="cellIs" dxfId="4302" priority="369" operator="greaterThan">
      <formula>30.5</formula>
    </cfRule>
  </conditionalFormatting>
  <conditionalFormatting sqref="E167">
    <cfRule type="cellIs" dxfId="4301" priority="368" operator="greaterThan">
      <formula>30.5</formula>
    </cfRule>
  </conditionalFormatting>
  <conditionalFormatting sqref="E168">
    <cfRule type="cellIs" dxfId="4300" priority="365" operator="greaterThan">
      <formula>30.5</formula>
    </cfRule>
  </conditionalFormatting>
  <conditionalFormatting sqref="G168">
    <cfRule type="containsBlanks" priority="363" stopIfTrue="1">
      <formula>LEN(TRIM(G168))=0</formula>
    </cfRule>
    <cfRule type="cellIs" dxfId="4299" priority="364" operator="equal">
      <formula>3</formula>
    </cfRule>
    <cfRule type="cellIs" dxfId="4298" priority="366" operator="greaterThan">
      <formula>3.5</formula>
    </cfRule>
    <cfRule type="cellIs" dxfId="4297" priority="367" operator="greaterThan">
      <formula>3</formula>
    </cfRule>
  </conditionalFormatting>
  <conditionalFormatting sqref="E170">
    <cfRule type="cellIs" dxfId="4296" priority="360" operator="greaterThan">
      <formula>30.5</formula>
    </cfRule>
  </conditionalFormatting>
  <conditionalFormatting sqref="G170">
    <cfRule type="containsBlanks" priority="358" stopIfTrue="1">
      <formula>LEN(TRIM(G170))=0</formula>
    </cfRule>
    <cfRule type="cellIs" dxfId="4295" priority="359" operator="equal">
      <formula>3</formula>
    </cfRule>
    <cfRule type="cellIs" dxfId="4294" priority="361" operator="greaterThan">
      <formula>3.5</formula>
    </cfRule>
    <cfRule type="cellIs" dxfId="4293" priority="362" operator="greaterThan">
      <formula>3</formula>
    </cfRule>
  </conditionalFormatting>
  <conditionalFormatting sqref="E169">
    <cfRule type="cellIs" dxfId="4292" priority="355" operator="greaterThan">
      <formula>30.5</formula>
    </cfRule>
  </conditionalFormatting>
  <conditionalFormatting sqref="G169">
    <cfRule type="containsBlanks" priority="353" stopIfTrue="1">
      <formula>LEN(TRIM(G169))=0</formula>
    </cfRule>
    <cfRule type="cellIs" dxfId="4291" priority="354" operator="equal">
      <formula>3</formula>
    </cfRule>
    <cfRule type="cellIs" dxfId="4290" priority="356" operator="greaterThan">
      <formula>3.5</formula>
    </cfRule>
    <cfRule type="cellIs" dxfId="4289" priority="357" operator="greaterThan">
      <formula>3</formula>
    </cfRule>
  </conditionalFormatting>
  <conditionalFormatting sqref="E171">
    <cfRule type="cellIs" dxfId="4288" priority="350" operator="greaterThan">
      <formula>30.5</formula>
    </cfRule>
  </conditionalFormatting>
  <conditionalFormatting sqref="G171">
    <cfRule type="containsBlanks" priority="348" stopIfTrue="1">
      <formula>LEN(TRIM(G171))=0</formula>
    </cfRule>
    <cfRule type="cellIs" dxfId="4287" priority="349" operator="equal">
      <formula>3</formula>
    </cfRule>
    <cfRule type="cellIs" dxfId="4286" priority="351" operator="greaterThan">
      <formula>3.5</formula>
    </cfRule>
    <cfRule type="cellIs" dxfId="4285" priority="352" operator="greaterThan">
      <formula>3</formula>
    </cfRule>
  </conditionalFormatting>
  <conditionalFormatting sqref="E172">
    <cfRule type="cellIs" dxfId="4284" priority="345" operator="greaterThan">
      <formula>30.5</formula>
    </cfRule>
  </conditionalFormatting>
  <conditionalFormatting sqref="G172">
    <cfRule type="containsBlanks" priority="343" stopIfTrue="1">
      <formula>LEN(TRIM(G172))=0</formula>
    </cfRule>
    <cfRule type="cellIs" dxfId="4283" priority="344" operator="equal">
      <formula>3</formula>
    </cfRule>
    <cfRule type="cellIs" dxfId="4282" priority="346" operator="greaterThan">
      <formula>3.5</formula>
    </cfRule>
    <cfRule type="cellIs" dxfId="4281" priority="347" operator="greaterThan">
      <formula>3</formula>
    </cfRule>
  </conditionalFormatting>
  <conditionalFormatting sqref="E173">
    <cfRule type="cellIs" dxfId="4280" priority="342" operator="greaterThan">
      <formula>30.5</formula>
    </cfRule>
  </conditionalFormatting>
  <conditionalFormatting sqref="E174">
    <cfRule type="cellIs" dxfId="4279" priority="339" operator="greaterThan">
      <formula>30.5</formula>
    </cfRule>
  </conditionalFormatting>
  <conditionalFormatting sqref="G174">
    <cfRule type="containsBlanks" priority="337" stopIfTrue="1">
      <formula>LEN(TRIM(G174))=0</formula>
    </cfRule>
    <cfRule type="cellIs" dxfId="4278" priority="338" operator="equal">
      <formula>3</formula>
    </cfRule>
    <cfRule type="cellIs" dxfId="4277" priority="340" operator="greaterThan">
      <formula>3.5</formula>
    </cfRule>
    <cfRule type="cellIs" dxfId="4276" priority="341" operator="greaterThan">
      <formula>3</formula>
    </cfRule>
  </conditionalFormatting>
  <conditionalFormatting sqref="E175">
    <cfRule type="cellIs" dxfId="4275" priority="334" operator="greaterThan">
      <formula>30.5</formula>
    </cfRule>
  </conditionalFormatting>
  <conditionalFormatting sqref="G175">
    <cfRule type="containsBlanks" priority="332" stopIfTrue="1">
      <formula>LEN(TRIM(G175))=0</formula>
    </cfRule>
    <cfRule type="cellIs" dxfId="4274" priority="333" operator="equal">
      <formula>3</formula>
    </cfRule>
    <cfRule type="cellIs" dxfId="4273" priority="335" operator="greaterThan">
      <formula>3.5</formula>
    </cfRule>
    <cfRule type="cellIs" dxfId="4272" priority="336" operator="greaterThan">
      <formula>3</formula>
    </cfRule>
  </conditionalFormatting>
  <conditionalFormatting sqref="E176">
    <cfRule type="cellIs" dxfId="4271" priority="329" operator="greaterThan">
      <formula>30.5</formula>
    </cfRule>
  </conditionalFormatting>
  <conditionalFormatting sqref="G176">
    <cfRule type="containsBlanks" priority="327" stopIfTrue="1">
      <formula>LEN(TRIM(G176))=0</formula>
    </cfRule>
    <cfRule type="cellIs" dxfId="4270" priority="328" operator="equal">
      <formula>3</formula>
    </cfRule>
    <cfRule type="cellIs" dxfId="4269" priority="330" operator="greaterThan">
      <formula>3.5</formula>
    </cfRule>
    <cfRule type="cellIs" dxfId="4268" priority="331" operator="greaterThan">
      <formula>3</formula>
    </cfRule>
  </conditionalFormatting>
  <conditionalFormatting sqref="E177">
    <cfRule type="cellIs" dxfId="4267" priority="326" operator="greaterThan">
      <formula>30.5</formula>
    </cfRule>
  </conditionalFormatting>
  <conditionalFormatting sqref="E179">
    <cfRule type="cellIs" dxfId="4266" priority="325" operator="greaterThan">
      <formula>30.5</formula>
    </cfRule>
  </conditionalFormatting>
  <conditionalFormatting sqref="E180">
    <cfRule type="cellIs" dxfId="4265" priority="322" operator="greaterThan">
      <formula>30.5</formula>
    </cfRule>
  </conditionalFormatting>
  <conditionalFormatting sqref="G180">
    <cfRule type="containsBlanks" priority="320" stopIfTrue="1">
      <formula>LEN(TRIM(G180))=0</formula>
    </cfRule>
    <cfRule type="cellIs" dxfId="4264" priority="321" operator="equal">
      <formula>3</formula>
    </cfRule>
    <cfRule type="cellIs" dxfId="4263" priority="323" operator="greaterThan">
      <formula>3.5</formula>
    </cfRule>
    <cfRule type="cellIs" dxfId="4262" priority="324" operator="greaterThan">
      <formula>3</formula>
    </cfRule>
  </conditionalFormatting>
  <conditionalFormatting sqref="E181">
    <cfRule type="cellIs" dxfId="4261" priority="317" operator="greaterThan">
      <formula>30.5</formula>
    </cfRule>
  </conditionalFormatting>
  <conditionalFormatting sqref="G181">
    <cfRule type="containsBlanks" priority="315" stopIfTrue="1">
      <formula>LEN(TRIM(G181))=0</formula>
    </cfRule>
    <cfRule type="cellIs" dxfId="4260" priority="316" operator="equal">
      <formula>3</formula>
    </cfRule>
    <cfRule type="cellIs" dxfId="4259" priority="318" operator="greaterThan">
      <formula>3.5</formula>
    </cfRule>
    <cfRule type="cellIs" dxfId="4258" priority="319" operator="greaterThan">
      <formula>3</formula>
    </cfRule>
  </conditionalFormatting>
  <conditionalFormatting sqref="E182">
    <cfRule type="cellIs" dxfId="4257" priority="314" operator="greaterThan">
      <formula>30.5</formula>
    </cfRule>
  </conditionalFormatting>
  <conditionalFormatting sqref="E183">
    <cfRule type="cellIs" dxfId="4256" priority="313" operator="greaterThan">
      <formula>30.5</formula>
    </cfRule>
  </conditionalFormatting>
  <conditionalFormatting sqref="E184">
    <cfRule type="cellIs" dxfId="4255" priority="310" operator="greaterThan">
      <formula>30.5</formula>
    </cfRule>
  </conditionalFormatting>
  <conditionalFormatting sqref="G184">
    <cfRule type="containsBlanks" priority="308" stopIfTrue="1">
      <formula>LEN(TRIM(G184))=0</formula>
    </cfRule>
    <cfRule type="cellIs" dxfId="4254" priority="309" operator="equal">
      <formula>3</formula>
    </cfRule>
    <cfRule type="cellIs" dxfId="4253" priority="311" operator="greaterThan">
      <formula>3.5</formula>
    </cfRule>
    <cfRule type="cellIs" dxfId="4252" priority="312" operator="greaterThan">
      <formula>3</formula>
    </cfRule>
  </conditionalFormatting>
  <conditionalFormatting sqref="E185">
    <cfRule type="cellIs" dxfId="4251" priority="305" operator="greaterThan">
      <formula>30.5</formula>
    </cfRule>
  </conditionalFormatting>
  <conditionalFormatting sqref="G185">
    <cfRule type="containsBlanks" priority="303" stopIfTrue="1">
      <formula>LEN(TRIM(G185))=0</formula>
    </cfRule>
    <cfRule type="cellIs" dxfId="4250" priority="304" operator="equal">
      <formula>3</formula>
    </cfRule>
    <cfRule type="cellIs" dxfId="4249" priority="306" operator="greaterThan">
      <formula>3.5</formula>
    </cfRule>
    <cfRule type="cellIs" dxfId="4248" priority="307" operator="greaterThan">
      <formula>3</formula>
    </cfRule>
  </conditionalFormatting>
  <conditionalFormatting sqref="E186:E188">
    <cfRule type="cellIs" dxfId="4247" priority="300" operator="greaterThan">
      <formula>30.5</formula>
    </cfRule>
  </conditionalFormatting>
  <conditionalFormatting sqref="E189">
    <cfRule type="cellIs" dxfId="4246" priority="299" operator="greaterThan">
      <formula>30.5</formula>
    </cfRule>
  </conditionalFormatting>
  <conditionalFormatting sqref="E190">
    <cfRule type="cellIs" dxfId="4245" priority="296" operator="greaterThan">
      <formula>30.5</formula>
    </cfRule>
  </conditionalFormatting>
  <conditionalFormatting sqref="G190">
    <cfRule type="containsBlanks" priority="294" stopIfTrue="1">
      <formula>LEN(TRIM(G190))=0</formula>
    </cfRule>
    <cfRule type="cellIs" dxfId="4244" priority="295" operator="equal">
      <formula>3</formula>
    </cfRule>
    <cfRule type="cellIs" dxfId="4243" priority="297" operator="greaterThan">
      <formula>3.5</formula>
    </cfRule>
    <cfRule type="cellIs" dxfId="4242" priority="298" operator="greaterThan">
      <formula>3</formula>
    </cfRule>
  </conditionalFormatting>
  <conditionalFormatting sqref="E191">
    <cfRule type="cellIs" dxfId="4241" priority="293" operator="greaterThan">
      <formula>30.5</formula>
    </cfRule>
  </conditionalFormatting>
  <conditionalFormatting sqref="E192">
    <cfRule type="cellIs" dxfId="4240" priority="290" operator="greaterThan">
      <formula>30.5</formula>
    </cfRule>
  </conditionalFormatting>
  <conditionalFormatting sqref="G192">
    <cfRule type="containsBlanks" priority="288" stopIfTrue="1">
      <formula>LEN(TRIM(G192))=0</formula>
    </cfRule>
    <cfRule type="cellIs" dxfId="4239" priority="289" operator="equal">
      <formula>3</formula>
    </cfRule>
    <cfRule type="cellIs" dxfId="4238" priority="291" operator="greaterThan">
      <formula>3.5</formula>
    </cfRule>
    <cfRule type="cellIs" dxfId="4237" priority="292" operator="greaterThan">
      <formula>3</formula>
    </cfRule>
  </conditionalFormatting>
  <conditionalFormatting sqref="E193">
    <cfRule type="cellIs" dxfId="4236" priority="285" operator="greaterThan">
      <formula>30.5</formula>
    </cfRule>
  </conditionalFormatting>
  <conditionalFormatting sqref="G193">
    <cfRule type="containsBlanks" priority="283" stopIfTrue="1">
      <formula>LEN(TRIM(G193))=0</formula>
    </cfRule>
    <cfRule type="cellIs" dxfId="4235" priority="284" operator="equal">
      <formula>3</formula>
    </cfRule>
    <cfRule type="cellIs" dxfId="4234" priority="286" operator="greaterThan">
      <formula>3.5</formula>
    </cfRule>
    <cfRule type="cellIs" dxfId="4233" priority="287" operator="greaterThan">
      <formula>3</formula>
    </cfRule>
  </conditionalFormatting>
  <conditionalFormatting sqref="E194">
    <cfRule type="cellIs" dxfId="4232" priority="280" operator="greaterThan">
      <formula>30.5</formula>
    </cfRule>
  </conditionalFormatting>
  <conditionalFormatting sqref="G194">
    <cfRule type="containsBlanks" priority="278" stopIfTrue="1">
      <formula>LEN(TRIM(G194))=0</formula>
    </cfRule>
    <cfRule type="cellIs" dxfId="4231" priority="279" operator="equal">
      <formula>3</formula>
    </cfRule>
    <cfRule type="cellIs" dxfId="4230" priority="281" operator="greaterThan">
      <formula>3.5</formula>
    </cfRule>
    <cfRule type="cellIs" dxfId="4229" priority="282" operator="greaterThan">
      <formula>3</formula>
    </cfRule>
  </conditionalFormatting>
  <conditionalFormatting sqref="E195">
    <cfRule type="cellIs" dxfId="4228" priority="275" operator="greaterThan">
      <formula>30.5</formula>
    </cfRule>
  </conditionalFormatting>
  <conditionalFormatting sqref="G195">
    <cfRule type="containsBlanks" priority="273" stopIfTrue="1">
      <formula>LEN(TRIM(G195))=0</formula>
    </cfRule>
    <cfRule type="cellIs" dxfId="4227" priority="274" operator="equal">
      <formula>3</formula>
    </cfRule>
    <cfRule type="cellIs" dxfId="4226" priority="276" operator="greaterThan">
      <formula>3.5</formula>
    </cfRule>
    <cfRule type="cellIs" dxfId="4225" priority="277" operator="greaterThan">
      <formula>3</formula>
    </cfRule>
  </conditionalFormatting>
  <conditionalFormatting sqref="E196">
    <cfRule type="cellIs" dxfId="4224" priority="270" operator="greaterThan">
      <formula>30.5</formula>
    </cfRule>
  </conditionalFormatting>
  <conditionalFormatting sqref="G196">
    <cfRule type="containsBlanks" priority="268" stopIfTrue="1">
      <formula>LEN(TRIM(G196))=0</formula>
    </cfRule>
    <cfRule type="cellIs" dxfId="4223" priority="269" operator="equal">
      <formula>3</formula>
    </cfRule>
    <cfRule type="cellIs" dxfId="4222" priority="271" operator="greaterThan">
      <formula>3.5</formula>
    </cfRule>
    <cfRule type="cellIs" dxfId="4221" priority="272" operator="greaterThan">
      <formula>3</formula>
    </cfRule>
  </conditionalFormatting>
  <conditionalFormatting sqref="E198">
    <cfRule type="cellIs" dxfId="4220" priority="267" operator="greaterThan">
      <formula>30.5</formula>
    </cfRule>
  </conditionalFormatting>
  <conditionalFormatting sqref="E199">
    <cfRule type="cellIs" dxfId="4219" priority="264" operator="greaterThan">
      <formula>30.5</formula>
    </cfRule>
  </conditionalFormatting>
  <conditionalFormatting sqref="G199">
    <cfRule type="containsBlanks" priority="262" stopIfTrue="1">
      <formula>LEN(TRIM(G199))=0</formula>
    </cfRule>
    <cfRule type="cellIs" dxfId="4218" priority="263" operator="equal">
      <formula>3</formula>
    </cfRule>
    <cfRule type="cellIs" dxfId="4217" priority="265" operator="greaterThan">
      <formula>3.5</formula>
    </cfRule>
    <cfRule type="cellIs" dxfId="4216" priority="266" operator="greaterThan">
      <formula>3</formula>
    </cfRule>
  </conditionalFormatting>
  <conditionalFormatting sqref="E200">
    <cfRule type="cellIs" dxfId="4215" priority="251" operator="greaterThan">
      <formula>30.5</formula>
    </cfRule>
  </conditionalFormatting>
  <conditionalFormatting sqref="G200">
    <cfRule type="containsBlanks" priority="249" stopIfTrue="1">
      <formula>LEN(TRIM(G200))=0</formula>
    </cfRule>
    <cfRule type="cellIs" dxfId="4214" priority="250" operator="equal">
      <formula>3</formula>
    </cfRule>
    <cfRule type="cellIs" dxfId="4213" priority="252" operator="greaterThan">
      <formula>3.5</formula>
    </cfRule>
    <cfRule type="cellIs" dxfId="4212" priority="253" operator="greaterThan">
      <formula>3</formula>
    </cfRule>
  </conditionalFormatting>
  <conditionalFormatting sqref="E201">
    <cfRule type="cellIs" dxfId="4211" priority="248" operator="greaterThan">
      <formula>30.5</formula>
    </cfRule>
  </conditionalFormatting>
  <conditionalFormatting sqref="E202">
    <cfRule type="cellIs" dxfId="4210" priority="247" operator="greaterThan">
      <formula>30.5</formula>
    </cfRule>
  </conditionalFormatting>
  <conditionalFormatting sqref="E203">
    <cfRule type="cellIs" dxfId="4209" priority="244" operator="greaterThan">
      <formula>30.5</formula>
    </cfRule>
  </conditionalFormatting>
  <conditionalFormatting sqref="G203">
    <cfRule type="containsBlanks" priority="242" stopIfTrue="1">
      <formula>LEN(TRIM(G203))=0</formula>
    </cfRule>
    <cfRule type="cellIs" dxfId="4208" priority="243" operator="equal">
      <formula>3</formula>
    </cfRule>
    <cfRule type="cellIs" dxfId="4207" priority="245" operator="greaterThan">
      <formula>3.5</formula>
    </cfRule>
    <cfRule type="cellIs" dxfId="4206" priority="246" operator="greaterThan">
      <formula>3</formula>
    </cfRule>
  </conditionalFormatting>
  <conditionalFormatting sqref="E204:E205">
    <cfRule type="cellIs" dxfId="4205" priority="239" operator="greaterThan">
      <formula>30.5</formula>
    </cfRule>
  </conditionalFormatting>
  <conditionalFormatting sqref="G204:G205">
    <cfRule type="containsBlanks" priority="237" stopIfTrue="1">
      <formula>LEN(TRIM(G204))=0</formula>
    </cfRule>
    <cfRule type="cellIs" dxfId="4204" priority="238" operator="equal">
      <formula>3</formula>
    </cfRule>
    <cfRule type="cellIs" dxfId="4203" priority="240" operator="greaterThan">
      <formula>3.5</formula>
    </cfRule>
    <cfRule type="cellIs" dxfId="4202" priority="241" operator="greaterThan">
      <formula>3</formula>
    </cfRule>
  </conditionalFormatting>
  <conditionalFormatting sqref="E206">
    <cfRule type="cellIs" dxfId="4201" priority="234" operator="greaterThan">
      <formula>30.5</formula>
    </cfRule>
  </conditionalFormatting>
  <conditionalFormatting sqref="G206">
    <cfRule type="containsBlanks" priority="232" stopIfTrue="1">
      <formula>LEN(TRIM(G206))=0</formula>
    </cfRule>
    <cfRule type="cellIs" dxfId="4200" priority="233" operator="equal">
      <formula>3</formula>
    </cfRule>
    <cfRule type="cellIs" dxfId="4199" priority="235" operator="greaterThan">
      <formula>3.5</formula>
    </cfRule>
    <cfRule type="cellIs" dxfId="4198" priority="236" operator="greaterThan">
      <formula>3</formula>
    </cfRule>
  </conditionalFormatting>
  <conditionalFormatting sqref="E207">
    <cfRule type="cellIs" dxfId="4197" priority="229" operator="greaterThan">
      <formula>30.5</formula>
    </cfRule>
  </conditionalFormatting>
  <conditionalFormatting sqref="G207">
    <cfRule type="containsBlanks" priority="227" stopIfTrue="1">
      <formula>LEN(TRIM(G207))=0</formula>
    </cfRule>
    <cfRule type="cellIs" dxfId="4196" priority="228" operator="equal">
      <formula>3</formula>
    </cfRule>
    <cfRule type="cellIs" dxfId="4195" priority="230" operator="greaterThan">
      <formula>3.5</formula>
    </cfRule>
    <cfRule type="cellIs" dxfId="4194" priority="231" operator="greaterThan">
      <formula>3</formula>
    </cfRule>
  </conditionalFormatting>
  <conditionalFormatting sqref="E208">
    <cfRule type="cellIs" dxfId="4193" priority="224" operator="greaterThan">
      <formula>30.5</formula>
    </cfRule>
  </conditionalFormatting>
  <conditionalFormatting sqref="G208">
    <cfRule type="containsBlanks" priority="222" stopIfTrue="1">
      <formula>LEN(TRIM(G208))=0</formula>
    </cfRule>
    <cfRule type="cellIs" dxfId="4192" priority="223" operator="equal">
      <formula>3</formula>
    </cfRule>
    <cfRule type="cellIs" dxfId="4191" priority="225" operator="greaterThan">
      <formula>3.5</formula>
    </cfRule>
    <cfRule type="cellIs" dxfId="4190" priority="226" operator="greaterThan">
      <formula>3</formula>
    </cfRule>
  </conditionalFormatting>
  <conditionalFormatting sqref="E209">
    <cfRule type="cellIs" dxfId="4189" priority="219" operator="greaterThan">
      <formula>30.5</formula>
    </cfRule>
  </conditionalFormatting>
  <conditionalFormatting sqref="G209">
    <cfRule type="containsBlanks" priority="217" stopIfTrue="1">
      <formula>LEN(TRIM(G209))=0</formula>
    </cfRule>
    <cfRule type="cellIs" dxfId="4188" priority="218" operator="equal">
      <formula>3</formula>
    </cfRule>
    <cfRule type="cellIs" dxfId="4187" priority="220" operator="greaterThan">
      <formula>3.5</formula>
    </cfRule>
    <cfRule type="cellIs" dxfId="4186" priority="221" operator="greaterThan">
      <formula>3</formula>
    </cfRule>
  </conditionalFormatting>
  <conditionalFormatting sqref="E210">
    <cfRule type="cellIs" dxfId="4185" priority="216" operator="greaterThan">
      <formula>30.5</formula>
    </cfRule>
  </conditionalFormatting>
  <conditionalFormatting sqref="E211">
    <cfRule type="cellIs" dxfId="4184" priority="215" operator="greaterThan">
      <formula>30.5</formula>
    </cfRule>
  </conditionalFormatting>
  <conditionalFormatting sqref="E212">
    <cfRule type="cellIs" dxfId="4183" priority="214" operator="greaterThan">
      <formula>30.5</formula>
    </cfRule>
  </conditionalFormatting>
  <conditionalFormatting sqref="E213">
    <cfRule type="cellIs" dxfId="4182" priority="213" operator="greaterThan">
      <formula>30.5</formula>
    </cfRule>
  </conditionalFormatting>
  <conditionalFormatting sqref="E214">
    <cfRule type="cellIs" dxfId="4181" priority="212" operator="greaterThan">
      <formula>30.5</formula>
    </cfRule>
  </conditionalFormatting>
  <conditionalFormatting sqref="E215:E217">
    <cfRule type="cellIs" dxfId="4180" priority="209" operator="greaterThan">
      <formula>30.5</formula>
    </cfRule>
  </conditionalFormatting>
  <conditionalFormatting sqref="G215:G217">
    <cfRule type="containsBlanks" priority="207" stopIfTrue="1">
      <formula>LEN(TRIM(G215))=0</formula>
    </cfRule>
    <cfRule type="cellIs" dxfId="4179" priority="208" operator="equal">
      <formula>3</formula>
    </cfRule>
    <cfRule type="cellIs" dxfId="4178" priority="210" operator="greaterThan">
      <formula>3.5</formula>
    </cfRule>
    <cfRule type="cellIs" dxfId="4177" priority="211" operator="greaterThan">
      <formula>3</formula>
    </cfRule>
  </conditionalFormatting>
  <conditionalFormatting sqref="E218">
    <cfRule type="cellIs" dxfId="4176" priority="204" operator="greaterThan">
      <formula>30.5</formula>
    </cfRule>
  </conditionalFormatting>
  <conditionalFormatting sqref="G218">
    <cfRule type="containsBlanks" priority="202" stopIfTrue="1">
      <formula>LEN(TRIM(G218))=0</formula>
    </cfRule>
    <cfRule type="cellIs" dxfId="4175" priority="203" operator="equal">
      <formula>3</formula>
    </cfRule>
    <cfRule type="cellIs" dxfId="4174" priority="205" operator="greaterThan">
      <formula>3.5</formula>
    </cfRule>
    <cfRule type="cellIs" dxfId="4173" priority="206" operator="greaterThan">
      <formula>3</formula>
    </cfRule>
  </conditionalFormatting>
  <conditionalFormatting sqref="E219">
    <cfRule type="cellIs" dxfId="4172" priority="199" operator="greaterThan">
      <formula>30.5</formula>
    </cfRule>
  </conditionalFormatting>
  <conditionalFormatting sqref="G219">
    <cfRule type="containsBlanks" priority="197" stopIfTrue="1">
      <formula>LEN(TRIM(G219))=0</formula>
    </cfRule>
    <cfRule type="cellIs" dxfId="4171" priority="198" operator="equal">
      <formula>3</formula>
    </cfRule>
    <cfRule type="cellIs" dxfId="4170" priority="200" operator="greaterThan">
      <formula>3.5</formula>
    </cfRule>
    <cfRule type="cellIs" dxfId="4169" priority="201" operator="greaterThan">
      <formula>3</formula>
    </cfRule>
  </conditionalFormatting>
  <conditionalFormatting sqref="E220">
    <cfRule type="cellIs" dxfId="4168" priority="194" operator="greaterThan">
      <formula>30.5</formula>
    </cfRule>
  </conditionalFormatting>
  <conditionalFormatting sqref="G220">
    <cfRule type="containsBlanks" priority="192" stopIfTrue="1">
      <formula>LEN(TRIM(G220))=0</formula>
    </cfRule>
    <cfRule type="cellIs" dxfId="4167" priority="193" operator="equal">
      <formula>3</formula>
    </cfRule>
    <cfRule type="cellIs" dxfId="4166" priority="195" operator="greaterThan">
      <formula>3.5</formula>
    </cfRule>
    <cfRule type="cellIs" dxfId="4165" priority="196" operator="greaterThan">
      <formula>3</formula>
    </cfRule>
  </conditionalFormatting>
  <conditionalFormatting sqref="E221">
    <cfRule type="cellIs" dxfId="4164" priority="189" operator="greaterThan">
      <formula>30.5</formula>
    </cfRule>
  </conditionalFormatting>
  <conditionalFormatting sqref="G221">
    <cfRule type="containsBlanks" priority="187" stopIfTrue="1">
      <formula>LEN(TRIM(G221))=0</formula>
    </cfRule>
    <cfRule type="cellIs" dxfId="4163" priority="188" operator="equal">
      <formula>3</formula>
    </cfRule>
    <cfRule type="cellIs" dxfId="4162" priority="190" operator="greaterThan">
      <formula>3.5</formula>
    </cfRule>
    <cfRule type="cellIs" dxfId="4161" priority="191" operator="greaterThan">
      <formula>3</formula>
    </cfRule>
  </conditionalFormatting>
  <conditionalFormatting sqref="E222">
    <cfRule type="cellIs" dxfId="4160" priority="186" operator="greaterThan">
      <formula>30.5</formula>
    </cfRule>
  </conditionalFormatting>
  <conditionalFormatting sqref="E223">
    <cfRule type="cellIs" dxfId="4159" priority="185" operator="greaterThan">
      <formula>30.5</formula>
    </cfRule>
  </conditionalFormatting>
  <conditionalFormatting sqref="E224">
    <cfRule type="cellIs" dxfId="4158" priority="182" operator="greaterThan">
      <formula>30.5</formula>
    </cfRule>
  </conditionalFormatting>
  <conditionalFormatting sqref="G224">
    <cfRule type="containsBlanks" priority="180" stopIfTrue="1">
      <formula>LEN(TRIM(G224))=0</formula>
    </cfRule>
    <cfRule type="cellIs" dxfId="4157" priority="181" operator="equal">
      <formula>3</formula>
    </cfRule>
    <cfRule type="cellIs" dxfId="4156" priority="183" operator="greaterThan">
      <formula>3.5</formula>
    </cfRule>
    <cfRule type="cellIs" dxfId="4155" priority="184" operator="greaterThan">
      <formula>3</formula>
    </cfRule>
  </conditionalFormatting>
  <conditionalFormatting sqref="E225">
    <cfRule type="cellIs" dxfId="4154" priority="177" operator="greaterThan">
      <formula>30.5</formula>
    </cfRule>
  </conditionalFormatting>
  <conditionalFormatting sqref="G225">
    <cfRule type="containsBlanks" priority="175" stopIfTrue="1">
      <formula>LEN(TRIM(G225))=0</formula>
    </cfRule>
    <cfRule type="cellIs" dxfId="4153" priority="176" operator="equal">
      <formula>3</formula>
    </cfRule>
    <cfRule type="cellIs" dxfId="4152" priority="178" operator="greaterThan">
      <formula>3.5</formula>
    </cfRule>
    <cfRule type="cellIs" dxfId="4151" priority="179" operator="greaterThan">
      <formula>3</formula>
    </cfRule>
  </conditionalFormatting>
  <conditionalFormatting sqref="E226">
    <cfRule type="cellIs" dxfId="4150" priority="172" operator="greaterThan">
      <formula>30.5</formula>
    </cfRule>
  </conditionalFormatting>
  <conditionalFormatting sqref="G226">
    <cfRule type="containsBlanks" priority="170" stopIfTrue="1">
      <formula>LEN(TRIM(G226))=0</formula>
    </cfRule>
    <cfRule type="cellIs" dxfId="4149" priority="171" operator="equal">
      <formula>3</formula>
    </cfRule>
    <cfRule type="cellIs" dxfId="4148" priority="173" operator="greaterThan">
      <formula>3.5</formula>
    </cfRule>
    <cfRule type="cellIs" dxfId="4147" priority="174" operator="greaterThan">
      <formula>3</formula>
    </cfRule>
  </conditionalFormatting>
  <conditionalFormatting sqref="E227">
    <cfRule type="cellIs" dxfId="4146" priority="167" operator="greaterThan">
      <formula>30.5</formula>
    </cfRule>
  </conditionalFormatting>
  <conditionalFormatting sqref="G227">
    <cfRule type="containsBlanks" priority="165" stopIfTrue="1">
      <formula>LEN(TRIM(G227))=0</formula>
    </cfRule>
    <cfRule type="cellIs" dxfId="4145" priority="166" operator="equal">
      <formula>3</formula>
    </cfRule>
    <cfRule type="cellIs" dxfId="4144" priority="168" operator="greaterThan">
      <formula>3.5</formula>
    </cfRule>
    <cfRule type="cellIs" dxfId="4143" priority="169" operator="greaterThan">
      <formula>3</formula>
    </cfRule>
  </conditionalFormatting>
  <conditionalFormatting sqref="E228">
    <cfRule type="cellIs" dxfId="4142" priority="162" operator="greaterThan">
      <formula>30.5</formula>
    </cfRule>
  </conditionalFormatting>
  <conditionalFormatting sqref="G228">
    <cfRule type="containsBlanks" priority="160" stopIfTrue="1">
      <formula>LEN(TRIM(G228))=0</formula>
    </cfRule>
    <cfRule type="cellIs" dxfId="4141" priority="161" operator="equal">
      <formula>3</formula>
    </cfRule>
    <cfRule type="cellIs" dxfId="4140" priority="163" operator="greaterThan">
      <formula>3.5</formula>
    </cfRule>
    <cfRule type="cellIs" dxfId="4139" priority="164" operator="greaterThan">
      <formula>3</formula>
    </cfRule>
  </conditionalFormatting>
  <conditionalFormatting sqref="E229">
    <cfRule type="cellIs" dxfId="4138" priority="157" operator="greaterThan">
      <formula>30.5</formula>
    </cfRule>
  </conditionalFormatting>
  <conditionalFormatting sqref="G229">
    <cfRule type="containsBlanks" priority="155" stopIfTrue="1">
      <formula>LEN(TRIM(G229))=0</formula>
    </cfRule>
    <cfRule type="cellIs" dxfId="4137" priority="156" operator="equal">
      <formula>3</formula>
    </cfRule>
    <cfRule type="cellIs" dxfId="4136" priority="158" operator="greaterThan">
      <formula>3.5</formula>
    </cfRule>
    <cfRule type="cellIs" dxfId="4135" priority="159" operator="greaterThan">
      <formula>3</formula>
    </cfRule>
  </conditionalFormatting>
  <conditionalFormatting sqref="E230:E232">
    <cfRule type="cellIs" dxfId="4134" priority="152" operator="greaterThan">
      <formula>30.5</formula>
    </cfRule>
  </conditionalFormatting>
  <conditionalFormatting sqref="G230:G232">
    <cfRule type="containsBlanks" priority="150" stopIfTrue="1">
      <formula>LEN(TRIM(G230))=0</formula>
    </cfRule>
    <cfRule type="cellIs" dxfId="4133" priority="151" operator="equal">
      <formula>3</formula>
    </cfRule>
    <cfRule type="cellIs" dxfId="4132" priority="153" operator="greaterThan">
      <formula>3.5</formula>
    </cfRule>
    <cfRule type="cellIs" dxfId="4131" priority="154" operator="greaterThan">
      <formula>3</formula>
    </cfRule>
  </conditionalFormatting>
  <conditionalFormatting sqref="E233">
    <cfRule type="cellIs" dxfId="4130" priority="147" operator="greaterThan">
      <formula>30.5</formula>
    </cfRule>
  </conditionalFormatting>
  <conditionalFormatting sqref="G233">
    <cfRule type="containsBlanks" priority="145" stopIfTrue="1">
      <formula>LEN(TRIM(G233))=0</formula>
    </cfRule>
    <cfRule type="cellIs" dxfId="4129" priority="146" operator="equal">
      <formula>3</formula>
    </cfRule>
    <cfRule type="cellIs" dxfId="4128" priority="148" operator="greaterThan">
      <formula>3.5</formula>
    </cfRule>
    <cfRule type="cellIs" dxfId="4127" priority="149" operator="greaterThan">
      <formula>3</formula>
    </cfRule>
  </conditionalFormatting>
  <conditionalFormatting sqref="E234">
    <cfRule type="cellIs" dxfId="4126" priority="144" operator="greaterThan">
      <formula>30.5</formula>
    </cfRule>
  </conditionalFormatting>
  <conditionalFormatting sqref="E235">
    <cfRule type="cellIs" dxfId="4125" priority="141" operator="greaterThan">
      <formula>30.5</formula>
    </cfRule>
  </conditionalFormatting>
  <conditionalFormatting sqref="G235">
    <cfRule type="containsBlanks" priority="139" stopIfTrue="1">
      <formula>LEN(TRIM(G235))=0</formula>
    </cfRule>
    <cfRule type="cellIs" dxfId="4124" priority="140" operator="equal">
      <formula>3</formula>
    </cfRule>
    <cfRule type="cellIs" dxfId="4123" priority="142" operator="greaterThan">
      <formula>3.5</formula>
    </cfRule>
    <cfRule type="cellIs" dxfId="4122" priority="143" operator="greaterThan">
      <formula>3</formula>
    </cfRule>
  </conditionalFormatting>
  <conditionalFormatting sqref="E236">
    <cfRule type="cellIs" dxfId="4121" priority="136" operator="greaterThan">
      <formula>30.5</formula>
    </cfRule>
  </conditionalFormatting>
  <conditionalFormatting sqref="G236">
    <cfRule type="containsBlanks" priority="134" stopIfTrue="1">
      <formula>LEN(TRIM(G236))=0</formula>
    </cfRule>
    <cfRule type="cellIs" dxfId="4120" priority="135" operator="equal">
      <formula>3</formula>
    </cfRule>
    <cfRule type="cellIs" dxfId="4119" priority="137" operator="greaterThan">
      <formula>3.5</formula>
    </cfRule>
    <cfRule type="cellIs" dxfId="4118" priority="138" operator="greaterThan">
      <formula>3</formula>
    </cfRule>
  </conditionalFormatting>
  <conditionalFormatting sqref="E237">
    <cfRule type="cellIs" dxfId="4117" priority="131" operator="greaterThan">
      <formula>30.5</formula>
    </cfRule>
  </conditionalFormatting>
  <conditionalFormatting sqref="G237">
    <cfRule type="containsBlanks" priority="129" stopIfTrue="1">
      <formula>LEN(TRIM(G237))=0</formula>
    </cfRule>
    <cfRule type="cellIs" dxfId="4116" priority="130" operator="equal">
      <formula>3</formula>
    </cfRule>
    <cfRule type="cellIs" dxfId="4115" priority="132" operator="greaterThan">
      <formula>3.5</formula>
    </cfRule>
    <cfRule type="cellIs" dxfId="4114" priority="133" operator="greaterThan">
      <formula>3</formula>
    </cfRule>
  </conditionalFormatting>
  <conditionalFormatting sqref="E238">
    <cfRule type="cellIs" dxfId="4113" priority="126" operator="greaterThan">
      <formula>30.5</formula>
    </cfRule>
  </conditionalFormatting>
  <conditionalFormatting sqref="G238">
    <cfRule type="containsBlanks" priority="124" stopIfTrue="1">
      <formula>LEN(TRIM(G238))=0</formula>
    </cfRule>
    <cfRule type="cellIs" dxfId="4112" priority="125" operator="equal">
      <formula>3</formula>
    </cfRule>
    <cfRule type="cellIs" dxfId="4111" priority="127" operator="greaterThan">
      <formula>3.5</formula>
    </cfRule>
    <cfRule type="cellIs" dxfId="4110" priority="128" operator="greaterThan">
      <formula>3</formula>
    </cfRule>
  </conditionalFormatting>
  <conditionalFormatting sqref="E239">
    <cfRule type="cellIs" dxfId="4109" priority="121" operator="greaterThan">
      <formula>30.5</formula>
    </cfRule>
  </conditionalFormatting>
  <conditionalFormatting sqref="G239">
    <cfRule type="containsBlanks" priority="119" stopIfTrue="1">
      <formula>LEN(TRIM(G239))=0</formula>
    </cfRule>
    <cfRule type="cellIs" dxfId="4108" priority="120" operator="equal">
      <formula>3</formula>
    </cfRule>
    <cfRule type="cellIs" dxfId="4107" priority="122" operator="greaterThan">
      <formula>3.5</formula>
    </cfRule>
    <cfRule type="cellIs" dxfId="4106" priority="123" operator="greaterThan">
      <formula>3</formula>
    </cfRule>
  </conditionalFormatting>
  <conditionalFormatting sqref="E240">
    <cfRule type="cellIs" dxfId="4105" priority="116" operator="greaterThan">
      <formula>30.5</formula>
    </cfRule>
  </conditionalFormatting>
  <conditionalFormatting sqref="G240">
    <cfRule type="containsBlanks" priority="114" stopIfTrue="1">
      <formula>LEN(TRIM(G240))=0</formula>
    </cfRule>
    <cfRule type="cellIs" dxfId="4104" priority="115" operator="equal">
      <formula>3</formula>
    </cfRule>
    <cfRule type="cellIs" dxfId="4103" priority="117" operator="greaterThan">
      <formula>3.5</formula>
    </cfRule>
    <cfRule type="cellIs" dxfId="4102" priority="118" operator="greaterThan">
      <formula>3</formula>
    </cfRule>
  </conditionalFormatting>
  <conditionalFormatting sqref="E242">
    <cfRule type="cellIs" dxfId="4101" priority="111" operator="greaterThan">
      <formula>30.5</formula>
    </cfRule>
  </conditionalFormatting>
  <conditionalFormatting sqref="G242">
    <cfRule type="containsBlanks" priority="109" stopIfTrue="1">
      <formula>LEN(TRIM(G242))=0</formula>
    </cfRule>
    <cfRule type="cellIs" dxfId="4100" priority="110" operator="equal">
      <formula>3</formula>
    </cfRule>
    <cfRule type="cellIs" dxfId="4099" priority="112" operator="greaterThan">
      <formula>3.5</formula>
    </cfRule>
    <cfRule type="cellIs" dxfId="4098" priority="113" operator="greaterThan">
      <formula>3</formula>
    </cfRule>
  </conditionalFormatting>
  <conditionalFormatting sqref="E241">
    <cfRule type="cellIs" dxfId="4097" priority="106" operator="greaterThan">
      <formula>30.5</formula>
    </cfRule>
  </conditionalFormatting>
  <conditionalFormatting sqref="G241">
    <cfRule type="containsBlanks" priority="104" stopIfTrue="1">
      <formula>LEN(TRIM(G241))=0</formula>
    </cfRule>
    <cfRule type="cellIs" dxfId="4096" priority="105" operator="equal">
      <formula>3</formula>
    </cfRule>
    <cfRule type="cellIs" dxfId="4095" priority="107" operator="greaterThan">
      <formula>3.5</formula>
    </cfRule>
    <cfRule type="cellIs" dxfId="4094" priority="108" operator="greaterThan">
      <formula>3</formula>
    </cfRule>
  </conditionalFormatting>
  <conditionalFormatting sqref="E243">
    <cfRule type="cellIs" dxfId="4093" priority="101" operator="greaterThan">
      <formula>30.5</formula>
    </cfRule>
  </conditionalFormatting>
  <conditionalFormatting sqref="G243">
    <cfRule type="containsBlanks" priority="99" stopIfTrue="1">
      <formula>LEN(TRIM(G243))=0</formula>
    </cfRule>
    <cfRule type="cellIs" dxfId="4092" priority="100" operator="equal">
      <formula>3</formula>
    </cfRule>
    <cfRule type="cellIs" dxfId="4091" priority="102" operator="greaterThan">
      <formula>3.5</formula>
    </cfRule>
    <cfRule type="cellIs" dxfId="4090" priority="103" operator="greaterThan">
      <formula>3</formula>
    </cfRule>
  </conditionalFormatting>
  <conditionalFormatting sqref="E244">
    <cfRule type="cellIs" dxfId="4089" priority="96" operator="greaterThan">
      <formula>30.5</formula>
    </cfRule>
  </conditionalFormatting>
  <conditionalFormatting sqref="G244">
    <cfRule type="containsBlanks" priority="94" stopIfTrue="1">
      <formula>LEN(TRIM(G244))=0</formula>
    </cfRule>
    <cfRule type="cellIs" dxfId="4088" priority="95" operator="equal">
      <formula>3</formula>
    </cfRule>
    <cfRule type="cellIs" dxfId="4087" priority="97" operator="greaterThan">
      <formula>3.5</formula>
    </cfRule>
    <cfRule type="cellIs" dxfId="4086" priority="98" operator="greaterThan">
      <formula>3</formula>
    </cfRule>
  </conditionalFormatting>
  <conditionalFormatting sqref="E246">
    <cfRule type="cellIs" dxfId="4085" priority="91" operator="greaterThan">
      <formula>30.5</formula>
    </cfRule>
  </conditionalFormatting>
  <conditionalFormatting sqref="G246">
    <cfRule type="containsBlanks" priority="89" stopIfTrue="1">
      <formula>LEN(TRIM(G246))=0</formula>
    </cfRule>
    <cfRule type="cellIs" dxfId="4084" priority="90" operator="equal">
      <formula>3</formula>
    </cfRule>
    <cfRule type="cellIs" dxfId="4083" priority="92" operator="greaterThan">
      <formula>3.5</formula>
    </cfRule>
    <cfRule type="cellIs" dxfId="4082" priority="93" operator="greaterThan">
      <formula>3</formula>
    </cfRule>
  </conditionalFormatting>
  <conditionalFormatting sqref="E247">
    <cfRule type="cellIs" dxfId="4081" priority="88" operator="greaterThan">
      <formula>30.5</formula>
    </cfRule>
  </conditionalFormatting>
  <conditionalFormatting sqref="E248">
    <cfRule type="cellIs" dxfId="4080" priority="85" operator="greaterThan">
      <formula>30.5</formula>
    </cfRule>
  </conditionalFormatting>
  <conditionalFormatting sqref="G248">
    <cfRule type="containsBlanks" priority="83" stopIfTrue="1">
      <formula>LEN(TRIM(G248))=0</formula>
    </cfRule>
    <cfRule type="cellIs" dxfId="4079" priority="84" operator="equal">
      <formula>3</formula>
    </cfRule>
    <cfRule type="cellIs" dxfId="4078" priority="86" operator="greaterThan">
      <formula>3.5</formula>
    </cfRule>
    <cfRule type="cellIs" dxfId="4077" priority="87" operator="greaterThan">
      <formula>3</formula>
    </cfRule>
  </conditionalFormatting>
  <conditionalFormatting sqref="E249">
    <cfRule type="cellIs" dxfId="4076" priority="82" operator="greaterThan">
      <formula>30.5</formula>
    </cfRule>
  </conditionalFormatting>
  <conditionalFormatting sqref="E250">
    <cfRule type="cellIs" dxfId="4075" priority="81" operator="greaterThan">
      <formula>30.5</formula>
    </cfRule>
  </conditionalFormatting>
  <conditionalFormatting sqref="E251">
    <cfRule type="cellIs" dxfId="4074" priority="80" operator="greaterThan">
      <formula>30.5</formula>
    </cfRule>
  </conditionalFormatting>
  <conditionalFormatting sqref="E252">
    <cfRule type="cellIs" dxfId="4073" priority="79" operator="greaterThan">
      <formula>30.5</formula>
    </cfRule>
  </conditionalFormatting>
  <conditionalFormatting sqref="E253">
    <cfRule type="cellIs" dxfId="4072" priority="76" operator="greaterThan">
      <formula>30.5</formula>
    </cfRule>
  </conditionalFormatting>
  <conditionalFormatting sqref="G253">
    <cfRule type="containsBlanks" priority="74" stopIfTrue="1">
      <formula>LEN(TRIM(G253))=0</formula>
    </cfRule>
    <cfRule type="cellIs" dxfId="4071" priority="75" operator="equal">
      <formula>3</formula>
    </cfRule>
    <cfRule type="cellIs" dxfId="4070" priority="77" operator="greaterThan">
      <formula>3.5</formula>
    </cfRule>
    <cfRule type="cellIs" dxfId="4069" priority="78" operator="greaterThan">
      <formula>3</formula>
    </cfRule>
  </conditionalFormatting>
  <conditionalFormatting sqref="E254">
    <cfRule type="cellIs" dxfId="4068" priority="71" operator="greaterThan">
      <formula>30.5</formula>
    </cfRule>
  </conditionalFormatting>
  <conditionalFormatting sqref="G254">
    <cfRule type="containsBlanks" priority="69" stopIfTrue="1">
      <formula>LEN(TRIM(G254))=0</formula>
    </cfRule>
    <cfRule type="cellIs" dxfId="4067" priority="70" operator="equal">
      <formula>3</formula>
    </cfRule>
    <cfRule type="cellIs" dxfId="4066" priority="72" operator="greaterThan">
      <formula>3.5</formula>
    </cfRule>
    <cfRule type="cellIs" dxfId="4065" priority="73" operator="greaterThan">
      <formula>3</formula>
    </cfRule>
  </conditionalFormatting>
  <conditionalFormatting sqref="E255">
    <cfRule type="cellIs" dxfId="4064" priority="67" operator="greaterThan">
      <formula>30.5</formula>
    </cfRule>
  </conditionalFormatting>
  <conditionalFormatting sqref="E256">
    <cfRule type="cellIs" dxfId="4063" priority="66" operator="greaterThan">
      <formula>30.5</formula>
    </cfRule>
  </conditionalFormatting>
  <conditionalFormatting sqref="E257">
    <cfRule type="cellIs" dxfId="4062" priority="65" operator="greaterThan">
      <formula>30.5</formula>
    </cfRule>
  </conditionalFormatting>
  <conditionalFormatting sqref="E258">
    <cfRule type="cellIs" dxfId="4061" priority="62" operator="greaterThan">
      <formula>30.5</formula>
    </cfRule>
  </conditionalFormatting>
  <conditionalFormatting sqref="G258">
    <cfRule type="containsBlanks" priority="60" stopIfTrue="1">
      <formula>LEN(TRIM(G258))=0</formula>
    </cfRule>
    <cfRule type="cellIs" dxfId="4060" priority="61" operator="equal">
      <formula>3</formula>
    </cfRule>
    <cfRule type="cellIs" dxfId="4059" priority="63" operator="greaterThan">
      <formula>3.5</formula>
    </cfRule>
    <cfRule type="cellIs" dxfId="4058" priority="64" operator="greaterThan">
      <formula>3</formula>
    </cfRule>
  </conditionalFormatting>
  <conditionalFormatting sqref="E260">
    <cfRule type="cellIs" dxfId="4057" priority="57" operator="greaterThan">
      <formula>30.5</formula>
    </cfRule>
  </conditionalFormatting>
  <conditionalFormatting sqref="G260">
    <cfRule type="containsBlanks" priority="55" stopIfTrue="1">
      <formula>LEN(TRIM(G260))=0</formula>
    </cfRule>
    <cfRule type="cellIs" dxfId="4056" priority="56" operator="equal">
      <formula>3</formula>
    </cfRule>
    <cfRule type="cellIs" dxfId="4055" priority="58" operator="greaterThan">
      <formula>3.5</formula>
    </cfRule>
    <cfRule type="cellIs" dxfId="4054" priority="59" operator="greaterThan">
      <formula>3</formula>
    </cfRule>
  </conditionalFormatting>
  <conditionalFormatting sqref="E261">
    <cfRule type="cellIs" dxfId="4053" priority="52" operator="greaterThan">
      <formula>30.5</formula>
    </cfRule>
  </conditionalFormatting>
  <conditionalFormatting sqref="G261">
    <cfRule type="containsBlanks" priority="50" stopIfTrue="1">
      <formula>LEN(TRIM(G261))=0</formula>
    </cfRule>
    <cfRule type="cellIs" dxfId="4052" priority="51" operator="equal">
      <formula>3</formula>
    </cfRule>
    <cfRule type="cellIs" dxfId="4051" priority="53" operator="greaterThan">
      <formula>3.5</formula>
    </cfRule>
    <cfRule type="cellIs" dxfId="4050" priority="54" operator="greaterThan">
      <formula>3</formula>
    </cfRule>
  </conditionalFormatting>
  <conditionalFormatting sqref="E262">
    <cfRule type="cellIs" dxfId="4049" priority="47" operator="greaterThan">
      <formula>30.5</formula>
    </cfRule>
  </conditionalFormatting>
  <conditionalFormatting sqref="G262">
    <cfRule type="containsBlanks" priority="45" stopIfTrue="1">
      <formula>LEN(TRIM(G262))=0</formula>
    </cfRule>
    <cfRule type="cellIs" dxfId="4048" priority="46" operator="equal">
      <formula>3</formula>
    </cfRule>
    <cfRule type="cellIs" dxfId="4047" priority="48" operator="greaterThan">
      <formula>3.5</formula>
    </cfRule>
    <cfRule type="cellIs" dxfId="4046" priority="49" operator="greaterThan">
      <formula>3</formula>
    </cfRule>
  </conditionalFormatting>
  <conditionalFormatting sqref="E263">
    <cfRule type="cellIs" dxfId="4045" priority="42" operator="greaterThan">
      <formula>30.5</formula>
    </cfRule>
  </conditionalFormatting>
  <conditionalFormatting sqref="G263">
    <cfRule type="containsBlanks" priority="40" stopIfTrue="1">
      <formula>LEN(TRIM(G263))=0</formula>
    </cfRule>
    <cfRule type="cellIs" dxfId="4044" priority="41" operator="equal">
      <formula>3</formula>
    </cfRule>
    <cfRule type="cellIs" dxfId="4043" priority="43" operator="greaterThan">
      <formula>3.5</formula>
    </cfRule>
    <cfRule type="cellIs" dxfId="4042" priority="44" operator="greaterThan">
      <formula>3</formula>
    </cfRule>
  </conditionalFormatting>
  <conditionalFormatting sqref="E264">
    <cfRule type="cellIs" dxfId="4041" priority="37" operator="greaterThan">
      <formula>30.5</formula>
    </cfRule>
  </conditionalFormatting>
  <conditionalFormatting sqref="G264">
    <cfRule type="containsBlanks" priority="35" stopIfTrue="1">
      <formula>LEN(TRIM(G264))=0</formula>
    </cfRule>
    <cfRule type="cellIs" dxfId="4040" priority="36" operator="equal">
      <formula>3</formula>
    </cfRule>
    <cfRule type="cellIs" dxfId="4039" priority="38" operator="greaterThan">
      <formula>3.5</formula>
    </cfRule>
    <cfRule type="cellIs" dxfId="4038" priority="39" operator="greaterThan">
      <formula>3</formula>
    </cfRule>
  </conditionalFormatting>
  <conditionalFormatting sqref="E265">
    <cfRule type="cellIs" dxfId="4037" priority="32" operator="greaterThan">
      <formula>30.5</formula>
    </cfRule>
  </conditionalFormatting>
  <conditionalFormatting sqref="G265">
    <cfRule type="containsBlanks" priority="30" stopIfTrue="1">
      <formula>LEN(TRIM(G265))=0</formula>
    </cfRule>
    <cfRule type="cellIs" dxfId="4036" priority="31" operator="equal">
      <formula>3</formula>
    </cfRule>
    <cfRule type="cellIs" dxfId="4035" priority="33" operator="greaterThan">
      <formula>3.5</formula>
    </cfRule>
    <cfRule type="cellIs" dxfId="4034" priority="34" operator="greaterThan">
      <formula>3</formula>
    </cfRule>
  </conditionalFormatting>
  <conditionalFormatting sqref="E266">
    <cfRule type="cellIs" dxfId="4033" priority="27" operator="greaterThan">
      <formula>30.5</formula>
    </cfRule>
  </conditionalFormatting>
  <conditionalFormatting sqref="G266">
    <cfRule type="containsBlanks" priority="25" stopIfTrue="1">
      <formula>LEN(TRIM(G266))=0</formula>
    </cfRule>
    <cfRule type="cellIs" dxfId="4032" priority="26" operator="equal">
      <formula>3</formula>
    </cfRule>
    <cfRule type="cellIs" dxfId="4031" priority="28" operator="greaterThan">
      <formula>3.5</formula>
    </cfRule>
    <cfRule type="cellIs" dxfId="4030" priority="29" operator="greaterThan">
      <formula>3</formula>
    </cfRule>
  </conditionalFormatting>
  <conditionalFormatting sqref="E267">
    <cfRule type="cellIs" dxfId="4029" priority="24" operator="greaterThan">
      <formula>30.5</formula>
    </cfRule>
  </conditionalFormatting>
  <conditionalFormatting sqref="E268">
    <cfRule type="cellIs" dxfId="4028" priority="23" operator="greaterThan">
      <formula>30.5</formula>
    </cfRule>
  </conditionalFormatting>
  <conditionalFormatting sqref="E269">
    <cfRule type="cellIs" dxfId="4027" priority="22" operator="greaterThan">
      <formula>30.5</formula>
    </cfRule>
  </conditionalFormatting>
  <conditionalFormatting sqref="E270">
    <cfRule type="cellIs" dxfId="4026" priority="19" operator="greaterThan">
      <formula>30.5</formula>
    </cfRule>
  </conditionalFormatting>
  <conditionalFormatting sqref="G270">
    <cfRule type="containsBlanks" priority="17" stopIfTrue="1">
      <formula>LEN(TRIM(G270))=0</formula>
    </cfRule>
    <cfRule type="cellIs" dxfId="4025" priority="18" operator="equal">
      <formula>3</formula>
    </cfRule>
    <cfRule type="cellIs" dxfId="4024" priority="20" operator="greaterThan">
      <formula>3.5</formula>
    </cfRule>
    <cfRule type="cellIs" dxfId="4023" priority="21" operator="greaterThan">
      <formula>3</formula>
    </cfRule>
  </conditionalFormatting>
  <conditionalFormatting sqref="E271">
    <cfRule type="cellIs" dxfId="4022" priority="16" operator="greaterThan">
      <formula>30.5</formula>
    </cfRule>
  </conditionalFormatting>
  <conditionalFormatting sqref="E272">
    <cfRule type="cellIs" dxfId="4021" priority="13" operator="greaterThan">
      <formula>30.5</formula>
    </cfRule>
  </conditionalFormatting>
  <conditionalFormatting sqref="G272">
    <cfRule type="containsBlanks" priority="11" stopIfTrue="1">
      <formula>LEN(TRIM(G272))=0</formula>
    </cfRule>
    <cfRule type="cellIs" dxfId="4020" priority="12" operator="equal">
      <formula>3</formula>
    </cfRule>
    <cfRule type="cellIs" dxfId="4019" priority="14" operator="greaterThan">
      <formula>3.5</formula>
    </cfRule>
    <cfRule type="cellIs" dxfId="4018" priority="15" operator="greaterThan">
      <formula>3</formula>
    </cfRule>
  </conditionalFormatting>
  <conditionalFormatting sqref="E273">
    <cfRule type="cellIs" dxfId="4017" priority="8" operator="greaterThan">
      <formula>30.5</formula>
    </cfRule>
  </conditionalFormatting>
  <conditionalFormatting sqref="G273">
    <cfRule type="containsBlanks" priority="6" stopIfTrue="1">
      <formula>LEN(TRIM(G273))=0</formula>
    </cfRule>
    <cfRule type="cellIs" dxfId="4016" priority="7" operator="equal">
      <formula>3</formula>
    </cfRule>
    <cfRule type="cellIs" dxfId="4015" priority="9" operator="greaterThan">
      <formula>3.5</formula>
    </cfRule>
    <cfRule type="cellIs" dxfId="4014" priority="10" operator="greaterThan">
      <formula>3</formula>
    </cfRule>
  </conditionalFormatting>
  <conditionalFormatting sqref="E274">
    <cfRule type="cellIs" dxfId="4013" priority="3" operator="greaterThan">
      <formula>30.5</formula>
    </cfRule>
  </conditionalFormatting>
  <conditionalFormatting sqref="G274">
    <cfRule type="containsBlanks" priority="1" stopIfTrue="1">
      <formula>LEN(TRIM(G274))=0</formula>
    </cfRule>
    <cfRule type="cellIs" dxfId="4012" priority="2" operator="equal">
      <formula>3</formula>
    </cfRule>
    <cfRule type="cellIs" dxfId="4011" priority="4" operator="greaterThan">
      <formula>3.5</formula>
    </cfRule>
    <cfRule type="cellIs" dxfId="4010" priority="5" operator="greaterThan">
      <formula>3</formula>
    </cfRule>
  </conditionalFormatting>
  <pageMargins left="0.75" right="0.75" top="1" bottom="1" header="0.5" footer="0.5"/>
  <pageSetup paperSize="9" orientation="portrait" r:id="rId9"/>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1"/>
  <sheetViews>
    <sheetView zoomScaleNormal="100" workbookViewId="0">
      <pane xSplit="1" ySplit="6" topLeftCell="B339" activePane="bottomRight" state="frozen"/>
      <selection pane="topRight" activeCell="B1" sqref="B1"/>
      <selection pane="bottomLeft" activeCell="A7" sqref="A7"/>
      <selection pane="bottomRight" activeCell="N361" sqref="N361"/>
    </sheetView>
  </sheetViews>
  <sheetFormatPr defaultColWidth="9.140625" defaultRowHeight="12.75" x14ac:dyDescent="0.2"/>
  <cols>
    <col min="1" max="1" width="15.85546875" style="1" customWidth="1"/>
    <col min="2" max="2" width="12.85546875" style="6" customWidth="1"/>
    <col min="3" max="3" width="10" style="1" customWidth="1"/>
    <col min="4" max="4" width="11.42578125" style="1" customWidth="1"/>
    <col min="5" max="6" width="10" style="1" customWidth="1"/>
    <col min="7" max="12" width="9.140625" style="1" hidden="1" customWidth="1"/>
    <col min="13" max="13" width="9.140625" style="1"/>
    <col min="14" max="14" width="21.5703125" style="1" customWidth="1"/>
    <col min="15" max="16" width="10" style="1" customWidth="1"/>
    <col min="17" max="17" width="13.42578125" style="1" customWidth="1"/>
    <col min="18" max="16384" width="9.140625" style="1"/>
  </cols>
  <sheetData>
    <row r="1" spans="1:19" ht="18" customHeight="1" thickBot="1" x14ac:dyDescent="0.3">
      <c r="A1" s="1164" t="s">
        <v>44</v>
      </c>
      <c r="B1" s="1164"/>
      <c r="C1" s="1164"/>
      <c r="D1" s="1164"/>
      <c r="E1" s="1164"/>
      <c r="F1" s="1164"/>
      <c r="G1" s="1164"/>
      <c r="H1" s="1164"/>
      <c r="I1" s="1164"/>
      <c r="J1" s="1164"/>
      <c r="K1" s="1164"/>
      <c r="L1" s="1164"/>
      <c r="N1" s="1169" t="s">
        <v>148</v>
      </c>
      <c r="O1" s="1171"/>
      <c r="P1" s="1171"/>
      <c r="Q1" s="1171"/>
    </row>
    <row r="2" spans="1:19" ht="25.5" x14ac:dyDescent="0.2">
      <c r="A2" s="363" t="s">
        <v>1</v>
      </c>
      <c r="B2" s="370" t="s">
        <v>21</v>
      </c>
      <c r="C2" s="364" t="s">
        <v>8</v>
      </c>
      <c r="D2" s="364" t="s">
        <v>22</v>
      </c>
      <c r="E2" s="364" t="s">
        <v>16</v>
      </c>
      <c r="F2" s="371" t="s">
        <v>18</v>
      </c>
      <c r="G2" s="364" t="s">
        <v>17</v>
      </c>
      <c r="H2" s="364" t="s">
        <v>23</v>
      </c>
      <c r="I2" s="364" t="s">
        <v>24</v>
      </c>
      <c r="J2" s="364" t="s">
        <v>25</v>
      </c>
      <c r="K2" s="364" t="s">
        <v>23</v>
      </c>
      <c r="L2" s="364" t="s">
        <v>24</v>
      </c>
      <c r="M2" s="372" t="s">
        <v>45</v>
      </c>
      <c r="O2" s="4" t="s">
        <v>106</v>
      </c>
      <c r="P2" s="172" t="s">
        <v>72</v>
      </c>
      <c r="Q2" s="10" t="s">
        <v>68</v>
      </c>
    </row>
    <row r="3" spans="1:19" x14ac:dyDescent="0.2">
      <c r="A3" s="365"/>
      <c r="B3" s="373" t="s">
        <v>14</v>
      </c>
      <c r="C3" s="329" t="s">
        <v>11</v>
      </c>
      <c r="D3" s="329" t="s">
        <v>11</v>
      </c>
      <c r="E3" s="329" t="s">
        <v>11</v>
      </c>
      <c r="F3" s="329" t="s">
        <v>11</v>
      </c>
      <c r="G3" s="329"/>
      <c r="H3" s="329"/>
      <c r="I3" s="329"/>
      <c r="J3" s="374"/>
      <c r="K3" s="374"/>
      <c r="L3" s="374"/>
      <c r="M3" s="375" t="s">
        <v>11</v>
      </c>
      <c r="O3" s="17" t="s">
        <v>11</v>
      </c>
      <c r="P3" s="17" t="s">
        <v>11</v>
      </c>
      <c r="Q3" s="22" t="s">
        <v>11</v>
      </c>
    </row>
    <row r="4" spans="1:19" ht="25.5" x14ac:dyDescent="0.2">
      <c r="A4" s="365" t="s">
        <v>12</v>
      </c>
      <c r="B4" s="376" t="s">
        <v>36</v>
      </c>
      <c r="C4" s="331" t="s">
        <v>37</v>
      </c>
      <c r="D4" s="331" t="s">
        <v>26</v>
      </c>
      <c r="E4" s="331" t="s">
        <v>26</v>
      </c>
      <c r="F4" s="331" t="s">
        <v>26</v>
      </c>
      <c r="G4" s="329"/>
      <c r="H4" s="329"/>
      <c r="I4" s="329"/>
      <c r="J4" s="374"/>
      <c r="K4" s="374"/>
      <c r="L4" s="374"/>
      <c r="M4" s="377" t="s">
        <v>38</v>
      </c>
      <c r="O4" s="19" t="s">
        <v>26</v>
      </c>
      <c r="P4" s="19" t="s">
        <v>26</v>
      </c>
      <c r="Q4" s="19"/>
    </row>
    <row r="5" spans="1:19" ht="15" customHeight="1" x14ac:dyDescent="0.2">
      <c r="A5" s="378" t="s">
        <v>147</v>
      </c>
      <c r="B5" s="342">
        <v>1.5246133136094697</v>
      </c>
      <c r="C5" s="367">
        <v>1.1765882352941193</v>
      </c>
      <c r="D5" s="367">
        <v>1.2178235294117643</v>
      </c>
      <c r="E5" s="367">
        <v>6.3690588235294063</v>
      </c>
      <c r="F5" s="367">
        <v>1.0037941176470582</v>
      </c>
      <c r="G5" s="367" t="e">
        <v>#DIV/0!</v>
      </c>
      <c r="H5" s="367" t="e">
        <v>#DIV/0!</v>
      </c>
      <c r="I5" s="367" t="e">
        <v>#DIV/0!</v>
      </c>
      <c r="J5" s="367" t="e">
        <v>#DIV/0!</v>
      </c>
      <c r="K5" s="367" t="e">
        <v>#DIV/0!</v>
      </c>
      <c r="L5" s="367" t="e">
        <v>#DIV/0!</v>
      </c>
      <c r="M5" s="379">
        <v>90.211352941176443</v>
      </c>
      <c r="N5" s="2"/>
      <c r="O5" s="70"/>
      <c r="P5" s="70"/>
      <c r="Q5" s="232"/>
    </row>
    <row r="6" spans="1:19" x14ac:dyDescent="0.2">
      <c r="A6" s="380" t="s">
        <v>66</v>
      </c>
      <c r="B6" s="342">
        <f t="shared" ref="B6:M6" si="0">AVERAGE(B7:B462)</f>
        <v>1.524600292397662</v>
      </c>
      <c r="C6" s="341">
        <f t="shared" si="0"/>
        <v>1.0824635568513123</v>
      </c>
      <c r="D6" s="341">
        <f t="shared" si="0"/>
        <v>1.1767638483965015</v>
      </c>
      <c r="E6" s="341">
        <f t="shared" si="0"/>
        <v>6.4108746355685113</v>
      </c>
      <c r="F6" s="341">
        <f t="shared" si="0"/>
        <v>0.92524781341107876</v>
      </c>
      <c r="G6" s="341">
        <f t="shared" si="0"/>
        <v>90.14</v>
      </c>
      <c r="H6" s="341" t="e">
        <f t="shared" si="0"/>
        <v>#DIV/0!</v>
      </c>
      <c r="I6" s="341" t="e">
        <f t="shared" si="0"/>
        <v>#DIV/0!</v>
      </c>
      <c r="J6" s="341" t="e">
        <f t="shared" si="0"/>
        <v>#DIV/0!</v>
      </c>
      <c r="K6" s="341">
        <f t="shared" si="0"/>
        <v>7.69</v>
      </c>
      <c r="L6" s="341" t="e">
        <f t="shared" si="0"/>
        <v>#DIV/0!</v>
      </c>
      <c r="M6" s="381">
        <f t="shared" si="0"/>
        <v>90.406268221574322</v>
      </c>
      <c r="O6" s="24" t="e">
        <f>AVERAGE(O7:O462)</f>
        <v>#DIV/0!</v>
      </c>
      <c r="P6" s="24" t="e">
        <f>AVERAGE(P7:P462)</f>
        <v>#DIV/0!</v>
      </c>
      <c r="Q6" s="254">
        <f>AVERAGE(Q7:Q462)</f>
        <v>7.5876384839650148</v>
      </c>
    </row>
    <row r="7" spans="1:19" s="235" customFormat="1" x14ac:dyDescent="0.2">
      <c r="A7" s="265">
        <v>44562.333333333336</v>
      </c>
      <c r="B7" s="266">
        <v>1.5246999999999999</v>
      </c>
      <c r="C7" s="256">
        <v>1.0900000000000001</v>
      </c>
      <c r="D7" s="256">
        <v>1.35</v>
      </c>
      <c r="E7" s="256">
        <v>6.98</v>
      </c>
      <c r="F7" s="256">
        <v>1.1100000000000001</v>
      </c>
      <c r="G7" s="256"/>
      <c r="H7" s="256"/>
      <c r="I7" s="256"/>
      <c r="J7" s="256"/>
      <c r="K7" s="256"/>
      <c r="L7" s="256"/>
      <c r="M7" s="256">
        <v>89.47</v>
      </c>
      <c r="N7" s="267"/>
      <c r="O7" s="256"/>
      <c r="P7" s="256"/>
      <c r="Q7" s="268">
        <f>IF(SUM(D7,E7)&gt;0,SUM(D7,E7),"")</f>
        <v>8.33</v>
      </c>
      <c r="R7" s="16"/>
      <c r="S7" s="16"/>
    </row>
    <row r="8" spans="1:19" s="235" customFormat="1" ht="13.5" thickBot="1" x14ac:dyDescent="0.25">
      <c r="A8" s="269">
        <v>44563.333333333336</v>
      </c>
      <c r="B8" s="270">
        <v>1.5246999999999999</v>
      </c>
      <c r="C8" s="259">
        <v>1.1399999999999999</v>
      </c>
      <c r="D8" s="259">
        <v>1.3</v>
      </c>
      <c r="E8" s="259">
        <v>6.9</v>
      </c>
      <c r="F8" s="259">
        <v>1.02</v>
      </c>
      <c r="G8" s="259"/>
      <c r="H8" s="259"/>
      <c r="I8" s="259"/>
      <c r="J8" s="259"/>
      <c r="K8" s="259"/>
      <c r="L8" s="259"/>
      <c r="M8" s="259">
        <v>89.64</v>
      </c>
      <c r="N8" s="271"/>
      <c r="O8" s="259"/>
      <c r="P8" s="259"/>
      <c r="Q8" s="272">
        <f t="shared" ref="Q8:Q71" si="1">IF(SUM(D8,E8)&gt;0,SUM(D8,E8),"")</f>
        <v>8.2000000000000011</v>
      </c>
      <c r="R8" s="16"/>
      <c r="S8" s="16"/>
    </row>
    <row r="9" spans="1:19" s="235" customFormat="1" x14ac:dyDescent="0.2">
      <c r="A9" s="273">
        <v>44564.333333333336</v>
      </c>
      <c r="B9" s="274">
        <v>1.5246999999999999</v>
      </c>
      <c r="C9" s="262">
        <v>1.1299999999999999</v>
      </c>
      <c r="D9" s="262">
        <v>1.29</v>
      </c>
      <c r="E9" s="262">
        <v>6.87</v>
      </c>
      <c r="F9" s="262">
        <v>0.98</v>
      </c>
      <c r="G9" s="262"/>
      <c r="H9" s="262"/>
      <c r="I9" s="262"/>
      <c r="J9" s="262"/>
      <c r="K9" s="262"/>
      <c r="L9" s="262"/>
      <c r="M9" s="262">
        <v>89.73</v>
      </c>
      <c r="N9" s="275"/>
      <c r="O9" s="262"/>
      <c r="P9" s="262"/>
      <c r="Q9" s="276">
        <f t="shared" si="1"/>
        <v>8.16</v>
      </c>
      <c r="R9" s="16"/>
      <c r="S9" s="16"/>
    </row>
    <row r="10" spans="1:19" s="235" customFormat="1" x14ac:dyDescent="0.2">
      <c r="A10" s="265">
        <v>44565.333333333336</v>
      </c>
      <c r="B10" s="266">
        <v>1.5246</v>
      </c>
      <c r="C10" s="256">
        <v>1.53</v>
      </c>
      <c r="D10" s="256">
        <v>1.26</v>
      </c>
      <c r="E10" s="256">
        <v>6.69</v>
      </c>
      <c r="F10" s="256">
        <v>0.98</v>
      </c>
      <c r="G10" s="256"/>
      <c r="H10" s="256"/>
      <c r="I10" s="256"/>
      <c r="J10" s="256"/>
      <c r="K10" s="256"/>
      <c r="L10" s="256"/>
      <c r="M10" s="256">
        <v>89.54</v>
      </c>
      <c r="N10" s="267"/>
      <c r="O10" s="256"/>
      <c r="P10" s="256"/>
      <c r="Q10" s="268">
        <f t="shared" si="1"/>
        <v>7.95</v>
      </c>
      <c r="R10" s="16"/>
      <c r="S10" s="16"/>
    </row>
    <row r="11" spans="1:19" s="235" customFormat="1" x14ac:dyDescent="0.2">
      <c r="A11" s="265">
        <v>44566.333333333336</v>
      </c>
      <c r="B11" s="266">
        <v>1.5249999999999999</v>
      </c>
      <c r="C11" s="256">
        <v>0.57999999999999996</v>
      </c>
      <c r="D11" s="256">
        <v>1.18</v>
      </c>
      <c r="E11" s="256">
        <v>6.34</v>
      </c>
      <c r="F11" s="256">
        <v>1.1200000000000001</v>
      </c>
      <c r="G11" s="256"/>
      <c r="H11" s="256"/>
      <c r="I11" s="256"/>
      <c r="J11" s="256"/>
      <c r="K11" s="256"/>
      <c r="L11" s="256"/>
      <c r="M11" s="256">
        <v>90.78</v>
      </c>
      <c r="N11" s="267"/>
      <c r="O11" s="256"/>
      <c r="P11" s="256"/>
      <c r="Q11" s="268">
        <f t="shared" si="1"/>
        <v>7.52</v>
      </c>
      <c r="R11" s="16"/>
      <c r="S11" s="16"/>
    </row>
    <row r="12" spans="1:19" s="235" customFormat="1" x14ac:dyDescent="0.2">
      <c r="A12" s="265">
        <v>44567.333333333336</v>
      </c>
      <c r="B12" s="266">
        <v>1.5247999999999999</v>
      </c>
      <c r="C12" s="256">
        <v>0.87</v>
      </c>
      <c r="D12" s="256">
        <v>1.32</v>
      </c>
      <c r="E12" s="256">
        <v>6.94</v>
      </c>
      <c r="F12" s="256">
        <v>1.0900000000000001</v>
      </c>
      <c r="G12" s="256"/>
      <c r="H12" s="256"/>
      <c r="I12" s="256"/>
      <c r="J12" s="256"/>
      <c r="K12" s="256"/>
      <c r="L12" s="256"/>
      <c r="M12" s="256">
        <v>89.78</v>
      </c>
      <c r="N12" s="267"/>
      <c r="O12" s="256"/>
      <c r="P12" s="256"/>
      <c r="Q12" s="268">
        <f t="shared" si="1"/>
        <v>8.26</v>
      </c>
      <c r="R12" s="16"/>
      <c r="S12" s="16"/>
    </row>
    <row r="13" spans="1:19" s="235" customFormat="1" x14ac:dyDescent="0.2">
      <c r="A13" s="265">
        <v>44568.333333333336</v>
      </c>
      <c r="B13" s="266">
        <v>1.5246999999999999</v>
      </c>
      <c r="C13" s="256">
        <v>1.03</v>
      </c>
      <c r="D13" s="256">
        <v>1.29</v>
      </c>
      <c r="E13" s="256">
        <v>6.97</v>
      </c>
      <c r="F13" s="256">
        <v>1.01</v>
      </c>
      <c r="G13" s="256"/>
      <c r="H13" s="256"/>
      <c r="I13" s="256"/>
      <c r="J13" s="256"/>
      <c r="K13" s="256"/>
      <c r="L13" s="256"/>
      <c r="M13" s="256">
        <v>89.7</v>
      </c>
      <c r="N13" s="267"/>
      <c r="O13" s="256"/>
      <c r="P13" s="256"/>
      <c r="Q13" s="268">
        <f t="shared" si="1"/>
        <v>8.26</v>
      </c>
      <c r="R13" s="16"/>
      <c r="S13" s="16"/>
    </row>
    <row r="14" spans="1:19" s="235" customFormat="1" x14ac:dyDescent="0.2">
      <c r="A14" s="265">
        <v>44569.333333333336</v>
      </c>
      <c r="B14" s="266">
        <v>1.5246999999999999</v>
      </c>
      <c r="C14" s="256">
        <v>0.51</v>
      </c>
      <c r="D14" s="256">
        <v>1.23</v>
      </c>
      <c r="E14" s="256">
        <v>6.59</v>
      </c>
      <c r="F14" s="256">
        <v>1.1399999999999999</v>
      </c>
      <c r="G14" s="256"/>
      <c r="H14" s="256"/>
      <c r="I14" s="256"/>
      <c r="J14" s="256"/>
      <c r="K14" s="256"/>
      <c r="L14" s="256"/>
      <c r="M14" s="256">
        <v>90.53</v>
      </c>
      <c r="N14" s="267"/>
      <c r="O14" s="256"/>
      <c r="P14" s="256"/>
      <c r="Q14" s="268">
        <f t="shared" si="1"/>
        <v>7.82</v>
      </c>
      <c r="R14" s="16"/>
      <c r="S14" s="16"/>
    </row>
    <row r="15" spans="1:19" s="235" customFormat="1" ht="13.5" thickBot="1" x14ac:dyDescent="0.25">
      <c r="A15" s="269">
        <v>44570.333333333336</v>
      </c>
      <c r="B15" s="270">
        <v>1.5248999999999999</v>
      </c>
      <c r="C15" s="259">
        <v>0.37</v>
      </c>
      <c r="D15" s="259">
        <v>1.22</v>
      </c>
      <c r="E15" s="259">
        <v>6.45</v>
      </c>
      <c r="F15" s="259">
        <v>1.22</v>
      </c>
      <c r="G15" s="259"/>
      <c r="H15" s="259"/>
      <c r="I15" s="259"/>
      <c r="J15" s="259"/>
      <c r="K15" s="259"/>
      <c r="L15" s="259"/>
      <c r="M15" s="259">
        <v>90.74</v>
      </c>
      <c r="N15" s="271"/>
      <c r="O15" s="259"/>
      <c r="P15" s="259"/>
      <c r="Q15" s="272">
        <f t="shared" si="1"/>
        <v>7.67</v>
      </c>
      <c r="R15" s="16"/>
      <c r="S15" s="16"/>
    </row>
    <row r="16" spans="1:19" s="235" customFormat="1" x14ac:dyDescent="0.2">
      <c r="A16" s="273">
        <v>44571.333333333336</v>
      </c>
      <c r="B16" s="274">
        <v>1.5247999999999999</v>
      </c>
      <c r="C16" s="262">
        <v>0.69</v>
      </c>
      <c r="D16" s="262">
        <v>1.23</v>
      </c>
      <c r="E16" s="262">
        <v>6.58</v>
      </c>
      <c r="F16" s="262">
        <v>1.1499999999999999</v>
      </c>
      <c r="G16" s="262"/>
      <c r="H16" s="262"/>
      <c r="I16" s="262"/>
      <c r="J16" s="262"/>
      <c r="K16" s="262"/>
      <c r="L16" s="262"/>
      <c r="M16" s="262">
        <v>90.35</v>
      </c>
      <c r="N16" s="275"/>
      <c r="O16" s="262"/>
      <c r="P16" s="262"/>
      <c r="Q16" s="276">
        <f t="shared" si="1"/>
        <v>7.8100000000000005</v>
      </c>
      <c r="R16" s="16"/>
      <c r="S16" s="16"/>
    </row>
    <row r="17" spans="1:19" s="235" customFormat="1" x14ac:dyDescent="0.2">
      <c r="A17" s="265">
        <v>44572.333333333336</v>
      </c>
      <c r="B17" s="266">
        <v>1.5247999999999999</v>
      </c>
      <c r="C17" s="256">
        <v>0.8</v>
      </c>
      <c r="D17" s="256">
        <v>1.23</v>
      </c>
      <c r="E17" s="256">
        <v>6.68</v>
      </c>
      <c r="F17" s="256">
        <v>1.03</v>
      </c>
      <c r="G17" s="256"/>
      <c r="H17" s="256"/>
      <c r="I17" s="256"/>
      <c r="J17" s="256"/>
      <c r="K17" s="256"/>
      <c r="L17" s="256"/>
      <c r="M17" s="256">
        <v>90.26</v>
      </c>
      <c r="N17" s="267"/>
      <c r="O17" s="256"/>
      <c r="P17" s="256"/>
      <c r="Q17" s="268">
        <f t="shared" si="1"/>
        <v>7.91</v>
      </c>
      <c r="R17" s="16"/>
      <c r="S17" s="16"/>
    </row>
    <row r="18" spans="1:19" s="235" customFormat="1" x14ac:dyDescent="0.2">
      <c r="A18" s="265">
        <v>44573.333333333336</v>
      </c>
      <c r="B18" s="266">
        <v>1.5247999999999999</v>
      </c>
      <c r="C18" s="256">
        <v>0.79</v>
      </c>
      <c r="D18" s="256">
        <v>1.1399999999999999</v>
      </c>
      <c r="E18" s="256">
        <v>6.33</v>
      </c>
      <c r="F18" s="256">
        <v>0.91</v>
      </c>
      <c r="G18" s="256"/>
      <c r="H18" s="256"/>
      <c r="I18" s="256"/>
      <c r="J18" s="256"/>
      <c r="K18" s="256"/>
      <c r="L18" s="256"/>
      <c r="M18" s="256">
        <v>90.83</v>
      </c>
      <c r="N18" s="267"/>
      <c r="O18" s="256"/>
      <c r="P18" s="256"/>
      <c r="Q18" s="268">
        <f t="shared" si="1"/>
        <v>7.47</v>
      </c>
      <c r="R18" s="16"/>
      <c r="S18" s="16"/>
    </row>
    <row r="19" spans="1:19" s="235" customFormat="1" x14ac:dyDescent="0.2">
      <c r="A19" s="265">
        <v>44574.333333333336</v>
      </c>
      <c r="B19" s="266">
        <v>1.5246999999999999</v>
      </c>
      <c r="C19" s="256">
        <v>0.81</v>
      </c>
      <c r="D19" s="256">
        <v>1.1200000000000001</v>
      </c>
      <c r="E19" s="256">
        <v>6.28</v>
      </c>
      <c r="F19" s="256">
        <v>0.88</v>
      </c>
      <c r="G19" s="256"/>
      <c r="H19" s="256"/>
      <c r="I19" s="256"/>
      <c r="J19" s="256"/>
      <c r="K19" s="256"/>
      <c r="L19" s="256"/>
      <c r="M19" s="256">
        <v>90.91</v>
      </c>
      <c r="N19" s="267"/>
      <c r="O19" s="256"/>
      <c r="P19" s="256"/>
      <c r="Q19" s="268">
        <f t="shared" si="1"/>
        <v>7.4</v>
      </c>
      <c r="R19" s="16"/>
      <c r="S19" s="16"/>
    </row>
    <row r="20" spans="1:19" s="235" customFormat="1" x14ac:dyDescent="0.2">
      <c r="A20" s="265">
        <v>44575.333333333336</v>
      </c>
      <c r="B20" s="266">
        <v>1.5247999999999999</v>
      </c>
      <c r="C20" s="256">
        <v>0.84</v>
      </c>
      <c r="D20" s="256">
        <v>1.08</v>
      </c>
      <c r="E20" s="256">
        <v>6.24</v>
      </c>
      <c r="F20" s="256">
        <v>0.87</v>
      </c>
      <c r="G20" s="256"/>
      <c r="H20" s="256"/>
      <c r="I20" s="256"/>
      <c r="J20" s="256"/>
      <c r="K20" s="256"/>
      <c r="L20" s="256"/>
      <c r="M20" s="256">
        <v>90.97</v>
      </c>
      <c r="N20" s="267"/>
      <c r="O20" s="256"/>
      <c r="P20" s="256"/>
      <c r="Q20" s="268">
        <f t="shared" si="1"/>
        <v>7.32</v>
      </c>
      <c r="R20" s="16"/>
      <c r="S20" s="16"/>
    </row>
    <row r="21" spans="1:19" s="235" customFormat="1" x14ac:dyDescent="0.2">
      <c r="A21" s="265">
        <v>44576.333333333336</v>
      </c>
      <c r="B21" s="266">
        <v>1.5246999999999999</v>
      </c>
      <c r="C21" s="256">
        <v>0.94</v>
      </c>
      <c r="D21" s="256">
        <v>1.1599999999999999</v>
      </c>
      <c r="E21" s="256">
        <v>6.49</v>
      </c>
      <c r="F21" s="256">
        <v>0.97</v>
      </c>
      <c r="G21" s="256"/>
      <c r="H21" s="256"/>
      <c r="I21" s="256"/>
      <c r="J21" s="256"/>
      <c r="K21" s="256"/>
      <c r="L21" s="256"/>
      <c r="M21" s="256">
        <v>90.44</v>
      </c>
      <c r="N21" s="267"/>
      <c r="O21" s="256"/>
      <c r="P21" s="256"/>
      <c r="Q21" s="268">
        <f t="shared" si="1"/>
        <v>7.65</v>
      </c>
      <c r="R21" s="16"/>
      <c r="S21" s="16"/>
    </row>
    <row r="22" spans="1:19" s="235" customFormat="1" ht="13.5" thickBot="1" x14ac:dyDescent="0.25">
      <c r="A22" s="269">
        <v>44577.333333333336</v>
      </c>
      <c r="B22" s="270">
        <v>1.5246999999999999</v>
      </c>
      <c r="C22" s="259">
        <v>1.04</v>
      </c>
      <c r="D22" s="259">
        <v>1.27</v>
      </c>
      <c r="E22" s="259">
        <v>6.63</v>
      </c>
      <c r="F22" s="259">
        <v>0.97</v>
      </c>
      <c r="G22" s="259"/>
      <c r="H22" s="259"/>
      <c r="I22" s="259"/>
      <c r="J22" s="259"/>
      <c r="K22" s="259"/>
      <c r="L22" s="259"/>
      <c r="M22" s="259">
        <v>90.09</v>
      </c>
      <c r="N22" s="271"/>
      <c r="O22" s="259"/>
      <c r="P22" s="259"/>
      <c r="Q22" s="272">
        <f t="shared" si="1"/>
        <v>7.9</v>
      </c>
      <c r="R22" s="16"/>
      <c r="S22" s="16"/>
    </row>
    <row r="23" spans="1:19" s="235" customFormat="1" x14ac:dyDescent="0.2">
      <c r="A23" s="273">
        <v>44578.333333333336</v>
      </c>
      <c r="B23" s="274">
        <v>1.5246999999999999</v>
      </c>
      <c r="C23" s="262">
        <v>1.06</v>
      </c>
      <c r="D23" s="262">
        <v>1.23</v>
      </c>
      <c r="E23" s="262">
        <v>6.55</v>
      </c>
      <c r="F23" s="262">
        <v>0.98</v>
      </c>
      <c r="G23" s="262"/>
      <c r="H23" s="262"/>
      <c r="I23" s="262"/>
      <c r="J23" s="262"/>
      <c r="K23" s="262"/>
      <c r="L23" s="262"/>
      <c r="M23" s="262">
        <v>90.18</v>
      </c>
      <c r="N23" s="275"/>
      <c r="O23" s="262"/>
      <c r="P23" s="262"/>
      <c r="Q23" s="276">
        <f t="shared" si="1"/>
        <v>7.7799999999999994</v>
      </c>
      <c r="R23" s="16"/>
      <c r="S23" s="16"/>
    </row>
    <row r="24" spans="1:19" s="235" customFormat="1" x14ac:dyDescent="0.2">
      <c r="A24" s="265">
        <v>44579.333333333336</v>
      </c>
      <c r="B24" s="266">
        <v>1.5246</v>
      </c>
      <c r="C24" s="256">
        <v>1.1299999999999999</v>
      </c>
      <c r="D24" s="256">
        <v>1.29</v>
      </c>
      <c r="E24" s="256">
        <v>6.81</v>
      </c>
      <c r="F24" s="256">
        <v>1.04</v>
      </c>
      <c r="G24" s="256"/>
      <c r="H24" s="256"/>
      <c r="I24" s="256"/>
      <c r="J24" s="256"/>
      <c r="K24" s="256"/>
      <c r="L24" s="256"/>
      <c r="M24" s="256">
        <v>89.73</v>
      </c>
      <c r="N24" s="267"/>
      <c r="O24" s="256"/>
      <c r="P24" s="256"/>
      <c r="Q24" s="268">
        <f t="shared" si="1"/>
        <v>8.1</v>
      </c>
      <c r="R24" s="16"/>
      <c r="S24" s="16"/>
    </row>
    <row r="25" spans="1:19" s="235" customFormat="1" x14ac:dyDescent="0.2">
      <c r="A25" s="265">
        <v>44580.333333333336</v>
      </c>
      <c r="B25" s="266">
        <v>1.5246</v>
      </c>
      <c r="C25" s="256">
        <v>1.1599999999999999</v>
      </c>
      <c r="D25" s="256">
        <v>1.26</v>
      </c>
      <c r="E25" s="256">
        <v>6.73</v>
      </c>
      <c r="F25" s="256">
        <v>0.97</v>
      </c>
      <c r="G25" s="256"/>
      <c r="H25" s="256"/>
      <c r="I25" s="256"/>
      <c r="J25" s="256"/>
      <c r="K25" s="256"/>
      <c r="L25" s="256"/>
      <c r="M25" s="256">
        <v>89.88</v>
      </c>
      <c r="N25" s="267"/>
      <c r="O25" s="256"/>
      <c r="P25" s="256"/>
      <c r="Q25" s="268">
        <f t="shared" si="1"/>
        <v>7.99</v>
      </c>
      <c r="R25" s="16"/>
      <c r="S25" s="16"/>
    </row>
    <row r="26" spans="1:19" s="235" customFormat="1" x14ac:dyDescent="0.2">
      <c r="A26" s="265">
        <v>44581.333333333336</v>
      </c>
      <c r="B26" s="266">
        <v>1.5246</v>
      </c>
      <c r="C26" s="256">
        <v>1.19</v>
      </c>
      <c r="D26" s="256">
        <v>1.29</v>
      </c>
      <c r="E26" s="256">
        <v>6.82</v>
      </c>
      <c r="F26" s="256">
        <v>1.2</v>
      </c>
      <c r="G26" s="256"/>
      <c r="H26" s="256"/>
      <c r="I26" s="256"/>
      <c r="J26" s="256"/>
      <c r="K26" s="256"/>
      <c r="L26" s="256"/>
      <c r="M26" s="256">
        <v>89.5</v>
      </c>
      <c r="N26" s="267"/>
      <c r="O26" s="256"/>
      <c r="P26" s="256"/>
      <c r="Q26" s="268">
        <f t="shared" si="1"/>
        <v>8.11</v>
      </c>
      <c r="R26" s="16"/>
      <c r="S26" s="16"/>
    </row>
    <row r="27" spans="1:19" s="235" customFormat="1" x14ac:dyDescent="0.2">
      <c r="A27" s="265">
        <v>44582.333333333336</v>
      </c>
      <c r="B27" s="266">
        <v>1.5246</v>
      </c>
      <c r="C27" s="256">
        <v>1.29</v>
      </c>
      <c r="D27" s="256">
        <v>1.1299999999999999</v>
      </c>
      <c r="E27" s="256">
        <v>6.32</v>
      </c>
      <c r="F27" s="256">
        <v>0.83</v>
      </c>
      <c r="G27" s="256"/>
      <c r="H27" s="256"/>
      <c r="I27" s="256"/>
      <c r="J27" s="256"/>
      <c r="K27" s="256"/>
      <c r="L27" s="256"/>
      <c r="M27" s="256">
        <v>90.43</v>
      </c>
      <c r="N27" s="267"/>
      <c r="O27" s="256"/>
      <c r="P27" s="256"/>
      <c r="Q27" s="268">
        <f t="shared" si="1"/>
        <v>7.45</v>
      </c>
      <c r="R27" s="16"/>
      <c r="S27" s="16"/>
    </row>
    <row r="28" spans="1:19" s="235" customFormat="1" x14ac:dyDescent="0.2">
      <c r="A28" s="265">
        <v>44583.333333333336</v>
      </c>
      <c r="B28" s="266">
        <v>1.5245</v>
      </c>
      <c r="C28" s="256">
        <v>1.2</v>
      </c>
      <c r="D28" s="256">
        <v>1.1499999999999999</v>
      </c>
      <c r="E28" s="256">
        <v>6.31</v>
      </c>
      <c r="F28" s="256">
        <v>0.85</v>
      </c>
      <c r="G28" s="256"/>
      <c r="H28" s="256"/>
      <c r="I28" s="256"/>
      <c r="J28" s="256"/>
      <c r="K28" s="256"/>
      <c r="L28" s="256"/>
      <c r="M28" s="256">
        <v>90.49</v>
      </c>
      <c r="N28" s="267"/>
      <c r="O28" s="256"/>
      <c r="P28" s="256"/>
      <c r="Q28" s="268">
        <f t="shared" si="1"/>
        <v>7.4599999999999991</v>
      </c>
      <c r="R28" s="16"/>
      <c r="S28" s="16"/>
    </row>
    <row r="29" spans="1:19" s="235" customFormat="1" ht="13.5" thickBot="1" x14ac:dyDescent="0.25">
      <c r="A29" s="269">
        <v>44584.333333333336</v>
      </c>
      <c r="B29" s="270">
        <v>1.5246999999999999</v>
      </c>
      <c r="C29" s="259">
        <v>1.1200000000000001</v>
      </c>
      <c r="D29" s="259">
        <v>1.0900000000000001</v>
      </c>
      <c r="E29" s="259">
        <v>6.21</v>
      </c>
      <c r="F29" s="259">
        <v>0.82</v>
      </c>
      <c r="G29" s="259"/>
      <c r="H29" s="259"/>
      <c r="I29" s="259"/>
      <c r="J29" s="259"/>
      <c r="K29" s="259"/>
      <c r="L29" s="259"/>
      <c r="M29" s="259">
        <v>90.76</v>
      </c>
      <c r="N29" s="271"/>
      <c r="O29" s="259"/>
      <c r="P29" s="259"/>
      <c r="Q29" s="272">
        <f t="shared" si="1"/>
        <v>7.3</v>
      </c>
      <c r="R29" s="16"/>
      <c r="S29" s="16"/>
    </row>
    <row r="30" spans="1:19" s="235" customFormat="1" x14ac:dyDescent="0.2">
      <c r="A30" s="273">
        <v>44585.333333333336</v>
      </c>
      <c r="B30" s="274">
        <v>1.5245</v>
      </c>
      <c r="C30" s="262">
        <v>1.0900000000000001</v>
      </c>
      <c r="D30" s="262">
        <v>1.1100000000000001</v>
      </c>
      <c r="E30" s="262">
        <v>6.16</v>
      </c>
      <c r="F30" s="262">
        <v>0.8</v>
      </c>
      <c r="G30" s="262"/>
      <c r="H30" s="262"/>
      <c r="I30" s="262"/>
      <c r="J30" s="262"/>
      <c r="K30" s="262"/>
      <c r="L30" s="262"/>
      <c r="M30" s="262">
        <v>90.84</v>
      </c>
      <c r="N30" s="275"/>
      <c r="O30" s="262"/>
      <c r="P30" s="262"/>
      <c r="Q30" s="276">
        <f t="shared" si="1"/>
        <v>7.2700000000000005</v>
      </c>
      <c r="R30" s="16"/>
      <c r="S30" s="16"/>
    </row>
    <row r="31" spans="1:19" s="235" customFormat="1" x14ac:dyDescent="0.2">
      <c r="A31" s="265">
        <v>44586.333333333336</v>
      </c>
      <c r="B31" s="266">
        <v>1.5247999999999999</v>
      </c>
      <c r="C31" s="256">
        <v>1.1100000000000001</v>
      </c>
      <c r="D31" s="256">
        <v>1.19</v>
      </c>
      <c r="E31" s="256">
        <v>6.42</v>
      </c>
      <c r="F31" s="256">
        <v>0.91</v>
      </c>
      <c r="G31" s="256"/>
      <c r="H31" s="256"/>
      <c r="I31" s="256"/>
      <c r="J31" s="256"/>
      <c r="K31" s="256"/>
      <c r="L31" s="256"/>
      <c r="M31" s="256">
        <v>90.37</v>
      </c>
      <c r="N31" s="267"/>
      <c r="O31" s="256"/>
      <c r="P31" s="256"/>
      <c r="Q31" s="268">
        <f t="shared" si="1"/>
        <v>7.6099999999999994</v>
      </c>
      <c r="R31" s="16"/>
      <c r="S31" s="16"/>
    </row>
    <row r="32" spans="1:19" s="235" customFormat="1" x14ac:dyDescent="0.2">
      <c r="A32" s="265">
        <v>44587.333333333336</v>
      </c>
      <c r="B32" s="266">
        <v>1.5246999999999999</v>
      </c>
      <c r="C32" s="256">
        <v>1.1200000000000001</v>
      </c>
      <c r="D32" s="256">
        <v>1.2</v>
      </c>
      <c r="E32" s="256">
        <v>6.53</v>
      </c>
      <c r="F32" s="256">
        <v>0.89</v>
      </c>
      <c r="G32" s="256"/>
      <c r="H32" s="256"/>
      <c r="I32" s="256"/>
      <c r="J32" s="256"/>
      <c r="K32" s="256"/>
      <c r="L32" s="256"/>
      <c r="M32" s="256">
        <v>90.26</v>
      </c>
      <c r="N32" s="267"/>
      <c r="O32" s="256"/>
      <c r="P32" s="256"/>
      <c r="Q32" s="268">
        <f t="shared" si="1"/>
        <v>7.73</v>
      </c>
      <c r="R32" s="16"/>
      <c r="S32" s="16"/>
    </row>
    <row r="33" spans="1:19" s="235" customFormat="1" x14ac:dyDescent="0.2">
      <c r="A33" s="265">
        <v>44588.333333333336</v>
      </c>
      <c r="B33" s="266">
        <v>1.5246</v>
      </c>
      <c r="C33" s="256">
        <v>1.08</v>
      </c>
      <c r="D33" s="256">
        <v>1.1299999999999999</v>
      </c>
      <c r="E33" s="256">
        <v>6.25</v>
      </c>
      <c r="F33" s="256">
        <v>0.8</v>
      </c>
      <c r="G33" s="256"/>
      <c r="H33" s="256"/>
      <c r="I33" s="256"/>
      <c r="J33" s="256"/>
      <c r="K33" s="256"/>
      <c r="L33" s="256"/>
      <c r="M33" s="256">
        <v>90.74</v>
      </c>
      <c r="N33" s="267"/>
      <c r="O33" s="256"/>
      <c r="P33" s="256"/>
      <c r="Q33" s="268">
        <f t="shared" si="1"/>
        <v>7.38</v>
      </c>
      <c r="R33" s="16"/>
      <c r="S33" s="16"/>
    </row>
    <row r="34" spans="1:19" s="235" customFormat="1" x14ac:dyDescent="0.2">
      <c r="A34" s="265">
        <v>44589.333333333336</v>
      </c>
      <c r="B34" s="266">
        <v>1.5246999999999999</v>
      </c>
      <c r="C34" s="256">
        <v>1.1000000000000001</v>
      </c>
      <c r="D34" s="256">
        <v>1.22</v>
      </c>
      <c r="E34" s="256">
        <v>6.53</v>
      </c>
      <c r="F34" s="256">
        <v>0.91</v>
      </c>
      <c r="G34" s="256"/>
      <c r="H34" s="256"/>
      <c r="I34" s="256"/>
      <c r="J34" s="256"/>
      <c r="K34" s="256"/>
      <c r="L34" s="256"/>
      <c r="M34" s="256">
        <v>90.24</v>
      </c>
      <c r="N34" s="267"/>
      <c r="O34" s="256"/>
      <c r="P34" s="256"/>
      <c r="Q34" s="268">
        <f t="shared" si="1"/>
        <v>7.75</v>
      </c>
      <c r="R34" s="16"/>
      <c r="S34" s="16"/>
    </row>
    <row r="35" spans="1:19" s="235" customFormat="1" x14ac:dyDescent="0.2">
      <c r="A35" s="265">
        <v>44590.333333333336</v>
      </c>
      <c r="B35" s="266">
        <v>1.5246</v>
      </c>
      <c r="C35" s="256">
        <v>1.1100000000000001</v>
      </c>
      <c r="D35" s="256">
        <v>1.1000000000000001</v>
      </c>
      <c r="E35" s="256">
        <v>6.18</v>
      </c>
      <c r="F35" s="256">
        <v>0.75</v>
      </c>
      <c r="G35" s="256"/>
      <c r="H35" s="256"/>
      <c r="I35" s="256"/>
      <c r="J35" s="256"/>
      <c r="K35" s="256"/>
      <c r="L35" s="256"/>
      <c r="M35" s="256">
        <v>90.86</v>
      </c>
      <c r="N35" s="267"/>
      <c r="O35" s="256"/>
      <c r="P35" s="256"/>
      <c r="Q35" s="268">
        <f t="shared" si="1"/>
        <v>7.2799999999999994</v>
      </c>
      <c r="R35" s="16"/>
      <c r="S35" s="16"/>
    </row>
    <row r="36" spans="1:19" s="235" customFormat="1" ht="13.5" thickBot="1" x14ac:dyDescent="0.25">
      <c r="A36" s="269">
        <v>44591.333333333336</v>
      </c>
      <c r="B36" s="270">
        <v>1.5246999999999999</v>
      </c>
      <c r="C36" s="259">
        <v>1.2</v>
      </c>
      <c r="D36" s="259">
        <v>1.1599999999999999</v>
      </c>
      <c r="E36" s="259">
        <v>6.29</v>
      </c>
      <c r="F36" s="259">
        <v>0.81</v>
      </c>
      <c r="G36" s="259"/>
      <c r="H36" s="259"/>
      <c r="I36" s="259"/>
      <c r="J36" s="259"/>
      <c r="K36" s="259"/>
      <c r="L36" s="259"/>
      <c r="M36" s="259">
        <v>90.64</v>
      </c>
      <c r="N36" s="271"/>
      <c r="O36" s="259"/>
      <c r="P36" s="259"/>
      <c r="Q36" s="272">
        <f t="shared" si="1"/>
        <v>7.45</v>
      </c>
      <c r="R36" s="16"/>
      <c r="S36" s="16"/>
    </row>
    <row r="37" spans="1:19" s="235" customFormat="1" x14ac:dyDescent="0.2">
      <c r="A37" s="273">
        <v>44592.333333333336</v>
      </c>
      <c r="B37" s="274">
        <v>1.5246</v>
      </c>
      <c r="C37" s="262">
        <v>1.1299999999999999</v>
      </c>
      <c r="D37" s="262">
        <v>1.34</v>
      </c>
      <c r="E37" s="262">
        <v>6.5</v>
      </c>
      <c r="F37" s="262">
        <v>1.1100000000000001</v>
      </c>
      <c r="G37" s="262"/>
      <c r="H37" s="262"/>
      <c r="I37" s="262"/>
      <c r="J37" s="262"/>
      <c r="K37" s="262"/>
      <c r="L37" s="262"/>
      <c r="M37" s="262">
        <v>89.92</v>
      </c>
      <c r="N37" s="275"/>
      <c r="O37" s="262"/>
      <c r="P37" s="262"/>
      <c r="Q37" s="276">
        <f t="shared" si="1"/>
        <v>7.84</v>
      </c>
      <c r="R37" s="16"/>
      <c r="S37" s="16"/>
    </row>
    <row r="38" spans="1:19" s="235" customFormat="1" x14ac:dyDescent="0.2">
      <c r="A38" s="265">
        <v>44593.333333333336</v>
      </c>
      <c r="B38" s="266">
        <v>1.5246</v>
      </c>
      <c r="C38" s="256">
        <v>1.1399999999999999</v>
      </c>
      <c r="D38" s="256">
        <v>1.36</v>
      </c>
      <c r="E38" s="256">
        <v>6.65</v>
      </c>
      <c r="F38" s="256">
        <v>1.1599999999999999</v>
      </c>
      <c r="G38" s="256"/>
      <c r="H38" s="256"/>
      <c r="I38" s="256"/>
      <c r="J38" s="256"/>
      <c r="K38" s="256"/>
      <c r="L38" s="256"/>
      <c r="M38" s="256">
        <v>89.69</v>
      </c>
      <c r="N38" s="267"/>
      <c r="O38" s="256"/>
      <c r="P38" s="256"/>
      <c r="Q38" s="268">
        <f t="shared" si="1"/>
        <v>8.01</v>
      </c>
      <c r="R38" s="16"/>
      <c r="S38" s="16"/>
    </row>
    <row r="39" spans="1:19" s="235" customFormat="1" x14ac:dyDescent="0.2">
      <c r="A39" s="265">
        <v>44594.333333333336</v>
      </c>
      <c r="B39" s="266">
        <v>1.5245</v>
      </c>
      <c r="C39" s="256">
        <v>1.1299999999999999</v>
      </c>
      <c r="D39" s="256">
        <v>1.21</v>
      </c>
      <c r="E39" s="256">
        <v>6.43</v>
      </c>
      <c r="F39" s="256">
        <v>0.87</v>
      </c>
      <c r="G39" s="256"/>
      <c r="H39" s="256"/>
      <c r="I39" s="256"/>
      <c r="J39" s="256"/>
      <c r="K39" s="256"/>
      <c r="L39" s="256"/>
      <c r="M39" s="256">
        <v>90.36</v>
      </c>
      <c r="N39" s="267"/>
      <c r="O39" s="256"/>
      <c r="P39" s="256"/>
      <c r="Q39" s="268">
        <f t="shared" si="1"/>
        <v>7.64</v>
      </c>
      <c r="R39" s="16"/>
      <c r="S39" s="16"/>
    </row>
    <row r="40" spans="1:19" s="235" customFormat="1" x14ac:dyDescent="0.2">
      <c r="A40" s="265">
        <v>44595.333333333336</v>
      </c>
      <c r="B40" s="266">
        <v>1.5245</v>
      </c>
      <c r="C40" s="256">
        <v>1.28</v>
      </c>
      <c r="D40" s="256">
        <v>1.23</v>
      </c>
      <c r="E40" s="256">
        <v>6.46</v>
      </c>
      <c r="F40" s="256">
        <v>0.88</v>
      </c>
      <c r="G40" s="256"/>
      <c r="H40" s="256"/>
      <c r="I40" s="256"/>
      <c r="J40" s="256"/>
      <c r="K40" s="256"/>
      <c r="L40" s="256"/>
      <c r="M40" s="256">
        <v>90.15</v>
      </c>
      <c r="N40" s="267"/>
      <c r="O40" s="256"/>
      <c r="P40" s="256"/>
      <c r="Q40" s="268">
        <f t="shared" si="1"/>
        <v>7.6899999999999995</v>
      </c>
      <c r="R40" s="16"/>
      <c r="S40" s="16"/>
    </row>
    <row r="41" spans="1:19" s="235" customFormat="1" x14ac:dyDescent="0.2">
      <c r="A41" s="265">
        <v>44596.333333333336</v>
      </c>
      <c r="B41" s="266">
        <v>1.5246</v>
      </c>
      <c r="C41" s="256">
        <v>1.19</v>
      </c>
      <c r="D41" s="256">
        <v>1.23</v>
      </c>
      <c r="E41" s="256">
        <v>6.5</v>
      </c>
      <c r="F41" s="256">
        <v>0.88</v>
      </c>
      <c r="G41" s="256"/>
      <c r="H41" s="256"/>
      <c r="I41" s="256"/>
      <c r="J41" s="256"/>
      <c r="K41" s="256"/>
      <c r="L41" s="256"/>
      <c r="M41" s="256">
        <v>90.2</v>
      </c>
      <c r="N41" s="267"/>
      <c r="O41" s="256"/>
      <c r="P41" s="256"/>
      <c r="Q41" s="268">
        <f t="shared" si="1"/>
        <v>7.73</v>
      </c>
      <c r="R41" s="16"/>
      <c r="S41" s="16"/>
    </row>
    <row r="42" spans="1:19" s="235" customFormat="1" x14ac:dyDescent="0.2">
      <c r="A42" s="265">
        <v>44597.333333333336</v>
      </c>
      <c r="B42" s="266">
        <v>1.5246999999999999</v>
      </c>
      <c r="C42" s="256">
        <v>1.1200000000000001</v>
      </c>
      <c r="D42" s="256">
        <v>1.1499999999999999</v>
      </c>
      <c r="E42" s="256">
        <v>6.4</v>
      </c>
      <c r="F42" s="256">
        <v>0.79</v>
      </c>
      <c r="G42" s="256"/>
      <c r="H42" s="256"/>
      <c r="I42" s="256"/>
      <c r="J42" s="256"/>
      <c r="K42" s="256"/>
      <c r="L42" s="256"/>
      <c r="M42" s="256">
        <v>90.54</v>
      </c>
      <c r="N42" s="267"/>
      <c r="O42" s="256"/>
      <c r="P42" s="256"/>
      <c r="Q42" s="268">
        <f t="shared" si="1"/>
        <v>7.5500000000000007</v>
      </c>
      <c r="R42" s="16"/>
      <c r="S42" s="16"/>
    </row>
    <row r="43" spans="1:19" s="235" customFormat="1" ht="13.5" thickBot="1" x14ac:dyDescent="0.25">
      <c r="A43" s="269">
        <v>44598.333333333336</v>
      </c>
      <c r="B43" s="270">
        <v>1.5246999999999999</v>
      </c>
      <c r="C43" s="259">
        <v>1.1000000000000001</v>
      </c>
      <c r="D43" s="259">
        <v>1.23</v>
      </c>
      <c r="E43" s="259">
        <v>6.55</v>
      </c>
      <c r="F43" s="259">
        <v>0.94</v>
      </c>
      <c r="G43" s="259"/>
      <c r="H43" s="259"/>
      <c r="I43" s="259"/>
      <c r="J43" s="259"/>
      <c r="K43" s="259"/>
      <c r="L43" s="259"/>
      <c r="M43" s="259">
        <v>90.18</v>
      </c>
      <c r="N43" s="271"/>
      <c r="O43" s="259"/>
      <c r="P43" s="259"/>
      <c r="Q43" s="272">
        <f t="shared" si="1"/>
        <v>7.7799999999999994</v>
      </c>
      <c r="R43" s="16"/>
      <c r="S43" s="16"/>
    </row>
    <row r="44" spans="1:19" s="235" customFormat="1" x14ac:dyDescent="0.2">
      <c r="A44" s="273">
        <v>44599.333333333336</v>
      </c>
      <c r="B44" s="274">
        <v>1.5245</v>
      </c>
      <c r="C44" s="262">
        <v>1.0900000000000001</v>
      </c>
      <c r="D44" s="262">
        <v>1.17</v>
      </c>
      <c r="E44" s="262">
        <v>6.49</v>
      </c>
      <c r="F44" s="262">
        <v>0.88</v>
      </c>
      <c r="G44" s="262"/>
      <c r="H44" s="262"/>
      <c r="I44" s="262"/>
      <c r="J44" s="262"/>
      <c r="K44" s="262"/>
      <c r="L44" s="262"/>
      <c r="M44" s="262">
        <v>90.37</v>
      </c>
      <c r="N44" s="275"/>
      <c r="O44" s="262"/>
      <c r="P44" s="262"/>
      <c r="Q44" s="276">
        <f t="shared" si="1"/>
        <v>7.66</v>
      </c>
      <c r="R44" s="16"/>
      <c r="S44" s="16"/>
    </row>
    <row r="45" spans="1:19" s="235" customFormat="1" x14ac:dyDescent="0.2">
      <c r="A45" s="265">
        <v>44600.333333333336</v>
      </c>
      <c r="B45" s="266">
        <v>1.5244</v>
      </c>
      <c r="C45" s="256">
        <v>1.1599999999999999</v>
      </c>
      <c r="D45" s="256">
        <v>1.18</v>
      </c>
      <c r="E45" s="256">
        <v>6.61</v>
      </c>
      <c r="F45" s="256">
        <v>0.88</v>
      </c>
      <c r="G45" s="256"/>
      <c r="H45" s="256"/>
      <c r="I45" s="256"/>
      <c r="J45" s="256"/>
      <c r="K45" s="256"/>
      <c r="L45" s="256"/>
      <c r="M45" s="256">
        <v>90.17</v>
      </c>
      <c r="N45" s="267"/>
      <c r="O45" s="256"/>
      <c r="P45" s="256"/>
      <c r="Q45" s="268">
        <f t="shared" si="1"/>
        <v>7.79</v>
      </c>
      <c r="R45" s="16"/>
      <c r="S45" s="16"/>
    </row>
    <row r="46" spans="1:19" s="235" customFormat="1" x14ac:dyDescent="0.2">
      <c r="A46" s="265">
        <v>44601.333333333336</v>
      </c>
      <c r="B46" s="266">
        <v>1.5245</v>
      </c>
      <c r="C46" s="256">
        <v>1.1499999999999999</v>
      </c>
      <c r="D46" s="256">
        <v>1.19</v>
      </c>
      <c r="E46" s="256">
        <v>6.56</v>
      </c>
      <c r="F46" s="256">
        <v>0.94</v>
      </c>
      <c r="G46" s="256"/>
      <c r="H46" s="256"/>
      <c r="I46" s="256"/>
      <c r="J46" s="256"/>
      <c r="K46" s="256"/>
      <c r="L46" s="256"/>
      <c r="M46" s="256">
        <v>90.16</v>
      </c>
      <c r="N46" s="267"/>
      <c r="O46" s="256"/>
      <c r="P46" s="256"/>
      <c r="Q46" s="268">
        <f t="shared" si="1"/>
        <v>7.75</v>
      </c>
      <c r="R46" s="16"/>
      <c r="S46" s="16"/>
    </row>
    <row r="47" spans="1:19" s="235" customFormat="1" x14ac:dyDescent="0.2">
      <c r="A47" s="265">
        <v>44602.333333333336</v>
      </c>
      <c r="B47" s="266">
        <v>1.5246</v>
      </c>
      <c r="C47" s="256">
        <v>1.19</v>
      </c>
      <c r="D47" s="256">
        <v>1.23</v>
      </c>
      <c r="E47" s="256">
        <v>6.55</v>
      </c>
      <c r="F47" s="256">
        <v>0.93</v>
      </c>
      <c r="G47" s="256"/>
      <c r="H47" s="256"/>
      <c r="I47" s="256"/>
      <c r="J47" s="256"/>
      <c r="K47" s="256"/>
      <c r="L47" s="256"/>
      <c r="M47" s="256">
        <v>90.1</v>
      </c>
      <c r="N47" s="267"/>
      <c r="O47" s="256"/>
      <c r="P47" s="256"/>
      <c r="Q47" s="296">
        <f t="shared" si="1"/>
        <v>7.7799999999999994</v>
      </c>
      <c r="R47" s="297">
        <f>AVERAGE(Q7:Q47)</f>
        <v>7.7441463414634155</v>
      </c>
      <c r="S47" s="40" t="s">
        <v>153</v>
      </c>
    </row>
    <row r="48" spans="1:19" s="235" customFormat="1" x14ac:dyDescent="0.2">
      <c r="A48" s="265">
        <v>44603.333333333336</v>
      </c>
      <c r="B48" s="266">
        <v>1.5246999999999999</v>
      </c>
      <c r="C48" s="256">
        <v>1.1499999999999999</v>
      </c>
      <c r="D48" s="256">
        <v>1.2</v>
      </c>
      <c r="E48" s="256">
        <v>6.59</v>
      </c>
      <c r="F48" s="256">
        <v>0.91</v>
      </c>
      <c r="G48" s="256"/>
      <c r="H48" s="256"/>
      <c r="I48" s="256"/>
      <c r="J48" s="256"/>
      <c r="K48" s="256"/>
      <c r="L48" s="256"/>
      <c r="M48" s="256">
        <v>90.15</v>
      </c>
      <c r="N48" s="267"/>
      <c r="O48" s="256"/>
      <c r="P48" s="256"/>
      <c r="Q48" s="298">
        <f t="shared" si="1"/>
        <v>7.79</v>
      </c>
      <c r="R48" s="40" t="s">
        <v>152</v>
      </c>
      <c r="S48" s="16"/>
    </row>
    <row r="49" spans="1:19" s="235" customFormat="1" x14ac:dyDescent="0.2">
      <c r="A49" s="265">
        <v>44604.333333333336</v>
      </c>
      <c r="B49" s="266">
        <v>1.5246</v>
      </c>
      <c r="C49" s="256">
        <v>1.19</v>
      </c>
      <c r="D49" s="256">
        <v>1.36</v>
      </c>
      <c r="E49" s="256">
        <v>6.83</v>
      </c>
      <c r="F49" s="256">
        <v>1.19</v>
      </c>
      <c r="G49" s="256"/>
      <c r="H49" s="256"/>
      <c r="I49" s="256"/>
      <c r="J49" s="256"/>
      <c r="K49" s="256"/>
      <c r="L49" s="256"/>
      <c r="M49" s="256">
        <v>89.43</v>
      </c>
      <c r="N49" s="267"/>
      <c r="O49" s="256"/>
      <c r="P49" s="256"/>
      <c r="Q49" s="296">
        <f t="shared" si="1"/>
        <v>8.19</v>
      </c>
      <c r="R49" s="297">
        <f>AVERAGE(Q49:Q85)</f>
        <v>7.6410810810810803</v>
      </c>
      <c r="S49" s="40" t="s">
        <v>154</v>
      </c>
    </row>
    <row r="50" spans="1:19" s="235" customFormat="1" ht="13.5" thickBot="1" x14ac:dyDescent="0.25">
      <c r="A50" s="269">
        <v>44605.333333333336</v>
      </c>
      <c r="B50" s="270">
        <v>1.5246</v>
      </c>
      <c r="C50" s="259">
        <v>1.23</v>
      </c>
      <c r="D50" s="259">
        <v>1.32</v>
      </c>
      <c r="E50" s="259">
        <v>6.7</v>
      </c>
      <c r="F50" s="259">
        <v>1.0900000000000001</v>
      </c>
      <c r="G50" s="259"/>
      <c r="H50" s="259"/>
      <c r="I50" s="259"/>
      <c r="J50" s="259"/>
      <c r="K50" s="259"/>
      <c r="L50" s="259"/>
      <c r="M50" s="259">
        <v>89.66</v>
      </c>
      <c r="N50" s="271"/>
      <c r="O50" s="259"/>
      <c r="P50" s="259"/>
      <c r="Q50" s="272">
        <f t="shared" si="1"/>
        <v>8.02</v>
      </c>
      <c r="R50" s="16"/>
      <c r="S50" s="16"/>
    </row>
    <row r="51" spans="1:19" s="235" customFormat="1" x14ac:dyDescent="0.2">
      <c r="A51" s="273">
        <v>44606.333333333336</v>
      </c>
      <c r="B51" s="274">
        <v>1.5245</v>
      </c>
      <c r="C51" s="262">
        <v>1.37</v>
      </c>
      <c r="D51" s="262">
        <v>1.1200000000000001</v>
      </c>
      <c r="E51" s="262">
        <v>6.41</v>
      </c>
      <c r="F51" s="262">
        <v>0.81</v>
      </c>
      <c r="G51" s="262"/>
      <c r="H51" s="262"/>
      <c r="I51" s="262"/>
      <c r="J51" s="262"/>
      <c r="K51" s="262"/>
      <c r="L51" s="262"/>
      <c r="M51" s="262">
        <v>90.29</v>
      </c>
      <c r="N51" s="275"/>
      <c r="O51" s="262"/>
      <c r="P51" s="262"/>
      <c r="Q51" s="276">
        <f t="shared" si="1"/>
        <v>7.53</v>
      </c>
      <c r="R51" s="16"/>
      <c r="S51" s="16"/>
    </row>
    <row r="52" spans="1:19" s="235" customFormat="1" x14ac:dyDescent="0.2">
      <c r="A52" s="265">
        <v>44607.333333333336</v>
      </c>
      <c r="B52" s="266">
        <v>1.5245</v>
      </c>
      <c r="C52" s="256">
        <v>1.34</v>
      </c>
      <c r="D52" s="256">
        <v>1.22</v>
      </c>
      <c r="E52" s="256">
        <v>6.41</v>
      </c>
      <c r="F52" s="256">
        <v>0.89</v>
      </c>
      <c r="G52" s="256"/>
      <c r="H52" s="256"/>
      <c r="I52" s="256"/>
      <c r="J52" s="256"/>
      <c r="K52" s="256"/>
      <c r="L52" s="256"/>
      <c r="M52" s="256">
        <v>90.14</v>
      </c>
      <c r="N52" s="267"/>
      <c r="O52" s="256"/>
      <c r="P52" s="256"/>
      <c r="Q52" s="268">
        <f t="shared" si="1"/>
        <v>7.63</v>
      </c>
      <c r="R52" s="16"/>
      <c r="S52" s="16"/>
    </row>
    <row r="53" spans="1:19" s="235" customFormat="1" x14ac:dyDescent="0.2">
      <c r="A53" s="265">
        <v>44608.333333333336</v>
      </c>
      <c r="B53" s="266">
        <v>1.5246</v>
      </c>
      <c r="C53" s="256">
        <v>1.36</v>
      </c>
      <c r="D53" s="256">
        <v>1.23</v>
      </c>
      <c r="E53" s="256">
        <v>6.38</v>
      </c>
      <c r="F53" s="256">
        <v>0.96</v>
      </c>
      <c r="G53" s="256"/>
      <c r="H53" s="256"/>
      <c r="I53" s="256"/>
      <c r="J53" s="256"/>
      <c r="K53" s="256"/>
      <c r="L53" s="256"/>
      <c r="M53" s="256">
        <v>90.07</v>
      </c>
      <c r="N53" s="267"/>
      <c r="O53" s="256"/>
      <c r="P53" s="256"/>
      <c r="Q53" s="268">
        <f t="shared" si="1"/>
        <v>7.6099999999999994</v>
      </c>
      <c r="R53" s="16"/>
      <c r="S53" s="16"/>
    </row>
    <row r="54" spans="1:19" s="235" customFormat="1" x14ac:dyDescent="0.2">
      <c r="A54" s="265">
        <v>44609.333333333336</v>
      </c>
      <c r="B54" s="266">
        <v>1.5245</v>
      </c>
      <c r="C54" s="256">
        <v>1.44</v>
      </c>
      <c r="D54" s="256">
        <v>1.21</v>
      </c>
      <c r="E54" s="256">
        <v>6.51</v>
      </c>
      <c r="F54" s="256">
        <v>0.93</v>
      </c>
      <c r="G54" s="256"/>
      <c r="H54" s="256"/>
      <c r="I54" s="256"/>
      <c r="J54" s="256"/>
      <c r="K54" s="256"/>
      <c r="L54" s="256"/>
      <c r="M54" s="256">
        <v>89.91</v>
      </c>
      <c r="N54" s="267"/>
      <c r="O54" s="256"/>
      <c r="P54" s="256"/>
      <c r="Q54" s="268">
        <f t="shared" si="1"/>
        <v>7.72</v>
      </c>
      <c r="R54" s="16"/>
      <c r="S54" s="16"/>
    </row>
    <row r="55" spans="1:19" s="235" customFormat="1" x14ac:dyDescent="0.2">
      <c r="A55" s="265">
        <v>44610.333333333336</v>
      </c>
      <c r="B55" s="266">
        <v>1.5246</v>
      </c>
      <c r="C55" s="256">
        <v>1.4</v>
      </c>
      <c r="D55" s="256">
        <v>1.24</v>
      </c>
      <c r="E55" s="256">
        <v>6.51</v>
      </c>
      <c r="F55" s="256">
        <v>0.94</v>
      </c>
      <c r="G55" s="256"/>
      <c r="H55" s="256"/>
      <c r="I55" s="256"/>
      <c r="J55" s="256"/>
      <c r="K55" s="256"/>
      <c r="L55" s="256"/>
      <c r="M55" s="256">
        <v>89.91</v>
      </c>
      <c r="N55" s="267"/>
      <c r="O55" s="256"/>
      <c r="P55" s="256"/>
      <c r="Q55" s="268">
        <f t="shared" si="1"/>
        <v>7.75</v>
      </c>
      <c r="R55" s="16"/>
      <c r="S55" s="16"/>
    </row>
    <row r="56" spans="1:19" s="235" customFormat="1" x14ac:dyDescent="0.2">
      <c r="A56" s="265">
        <v>44611.333333333336</v>
      </c>
      <c r="B56" s="266">
        <v>1.5244</v>
      </c>
      <c r="C56" s="256">
        <v>1.31</v>
      </c>
      <c r="D56" s="256">
        <v>1.1599999999999999</v>
      </c>
      <c r="E56" s="256">
        <v>6.24</v>
      </c>
      <c r="F56" s="256">
        <v>0.81</v>
      </c>
      <c r="G56" s="256"/>
      <c r="H56" s="256"/>
      <c r="I56" s="256"/>
      <c r="J56" s="256"/>
      <c r="K56" s="256"/>
      <c r="L56" s="256"/>
      <c r="M56" s="256">
        <v>90.48</v>
      </c>
      <c r="N56" s="267"/>
      <c r="O56" s="256"/>
      <c r="P56" s="256"/>
      <c r="Q56" s="268">
        <f t="shared" si="1"/>
        <v>7.4</v>
      </c>
      <c r="R56" s="16"/>
      <c r="S56" s="16"/>
    </row>
    <row r="57" spans="1:19" s="235" customFormat="1" ht="13.5" thickBot="1" x14ac:dyDescent="0.25">
      <c r="A57" s="269">
        <v>44612.333333333336</v>
      </c>
      <c r="B57" s="270">
        <v>1.5244</v>
      </c>
      <c r="C57" s="259">
        <v>1.44</v>
      </c>
      <c r="D57" s="259">
        <v>1.24</v>
      </c>
      <c r="E57" s="259">
        <v>6.54</v>
      </c>
      <c r="F57" s="259">
        <v>0.86</v>
      </c>
      <c r="G57" s="259"/>
      <c r="H57" s="259"/>
      <c r="I57" s="259"/>
      <c r="J57" s="259"/>
      <c r="K57" s="259"/>
      <c r="L57" s="259"/>
      <c r="M57" s="259">
        <v>89.92</v>
      </c>
      <c r="N57" s="271"/>
      <c r="O57" s="259"/>
      <c r="P57" s="259"/>
      <c r="Q57" s="272">
        <f t="shared" si="1"/>
        <v>7.78</v>
      </c>
      <c r="R57" s="16"/>
      <c r="S57" s="16"/>
    </row>
    <row r="58" spans="1:19" s="235" customFormat="1" x14ac:dyDescent="0.2">
      <c r="A58" s="273">
        <v>44613.333333333336</v>
      </c>
      <c r="B58" s="274">
        <v>1.5246</v>
      </c>
      <c r="C58" s="262">
        <v>1.37</v>
      </c>
      <c r="D58" s="262">
        <v>1.24</v>
      </c>
      <c r="E58" s="262">
        <v>6.48</v>
      </c>
      <c r="F58" s="262">
        <v>0.94</v>
      </c>
      <c r="G58" s="262"/>
      <c r="H58" s="262"/>
      <c r="I58" s="262"/>
      <c r="J58" s="262"/>
      <c r="K58" s="262"/>
      <c r="L58" s="262"/>
      <c r="M58" s="262">
        <v>89.97</v>
      </c>
      <c r="N58" s="275"/>
      <c r="O58" s="262"/>
      <c r="P58" s="262"/>
      <c r="Q58" s="276">
        <f t="shared" si="1"/>
        <v>7.7200000000000006</v>
      </c>
      <c r="R58" s="16"/>
      <c r="S58" s="16"/>
    </row>
    <row r="59" spans="1:19" s="235" customFormat="1" x14ac:dyDescent="0.2">
      <c r="A59" s="265">
        <v>44614.333333333336</v>
      </c>
      <c r="B59" s="266">
        <v>1.5246</v>
      </c>
      <c r="C59" s="256">
        <v>1.32</v>
      </c>
      <c r="D59" s="256">
        <v>1.2</v>
      </c>
      <c r="E59" s="256">
        <v>6.29</v>
      </c>
      <c r="F59" s="256">
        <v>0.85</v>
      </c>
      <c r="G59" s="256"/>
      <c r="H59" s="256"/>
      <c r="I59" s="256"/>
      <c r="J59" s="256"/>
      <c r="K59" s="256"/>
      <c r="L59" s="256"/>
      <c r="M59" s="256">
        <v>90.34</v>
      </c>
      <c r="N59" s="267"/>
      <c r="O59" s="256"/>
      <c r="P59" s="256"/>
      <c r="Q59" s="268">
        <f t="shared" si="1"/>
        <v>7.49</v>
      </c>
      <c r="R59" s="16"/>
      <c r="S59" s="16"/>
    </row>
    <row r="60" spans="1:19" s="235" customFormat="1" x14ac:dyDescent="0.2">
      <c r="A60" s="265">
        <v>44615.333333333336</v>
      </c>
      <c r="B60" s="266">
        <v>1.5245</v>
      </c>
      <c r="C60" s="256">
        <v>1.17</v>
      </c>
      <c r="D60" s="256">
        <v>1.1599999999999999</v>
      </c>
      <c r="E60" s="256">
        <v>6.32</v>
      </c>
      <c r="F60" s="256">
        <v>0.8</v>
      </c>
      <c r="G60" s="256"/>
      <c r="H60" s="256"/>
      <c r="I60" s="256"/>
      <c r="J60" s="256"/>
      <c r="K60" s="256"/>
      <c r="L60" s="256"/>
      <c r="M60" s="256">
        <v>90.55</v>
      </c>
      <c r="N60" s="267"/>
      <c r="O60" s="256"/>
      <c r="P60" s="256"/>
      <c r="Q60" s="268">
        <f t="shared" si="1"/>
        <v>7.48</v>
      </c>
      <c r="R60" s="16"/>
      <c r="S60" s="16"/>
    </row>
    <row r="61" spans="1:19" s="235" customFormat="1" x14ac:dyDescent="0.2">
      <c r="A61" s="265">
        <v>44616.333333333336</v>
      </c>
      <c r="B61" s="266">
        <v>1.5245</v>
      </c>
      <c r="C61" s="256">
        <v>1.1599999999999999</v>
      </c>
      <c r="D61" s="256">
        <v>1.22</v>
      </c>
      <c r="E61" s="256">
        <v>6.36</v>
      </c>
      <c r="F61" s="256">
        <v>0.86</v>
      </c>
      <c r="G61" s="256"/>
      <c r="H61" s="256"/>
      <c r="I61" s="256"/>
      <c r="J61" s="256"/>
      <c r="K61" s="256"/>
      <c r="L61" s="256"/>
      <c r="M61" s="256">
        <v>90.4</v>
      </c>
      <c r="N61" s="267"/>
      <c r="O61" s="256"/>
      <c r="P61" s="256"/>
      <c r="Q61" s="268">
        <f t="shared" si="1"/>
        <v>7.58</v>
      </c>
      <c r="R61" s="16"/>
      <c r="S61" s="16"/>
    </row>
    <row r="62" spans="1:19" s="235" customFormat="1" x14ac:dyDescent="0.2">
      <c r="A62" s="265">
        <v>44617.333333333336</v>
      </c>
      <c r="B62" s="266">
        <v>1.5246</v>
      </c>
      <c r="C62" s="256">
        <v>1.1200000000000001</v>
      </c>
      <c r="D62" s="256">
        <v>1.22</v>
      </c>
      <c r="E62" s="256">
        <v>6.32</v>
      </c>
      <c r="F62" s="256">
        <v>0.85</v>
      </c>
      <c r="G62" s="256"/>
      <c r="H62" s="256"/>
      <c r="I62" s="256"/>
      <c r="J62" s="256"/>
      <c r="K62" s="256"/>
      <c r="L62" s="256"/>
      <c r="M62" s="256">
        <v>90.49</v>
      </c>
      <c r="N62" s="267"/>
      <c r="O62" s="256"/>
      <c r="P62" s="256"/>
      <c r="Q62" s="268">
        <f t="shared" si="1"/>
        <v>7.54</v>
      </c>
      <c r="R62" s="16"/>
      <c r="S62" s="16"/>
    </row>
    <row r="63" spans="1:19" s="235" customFormat="1" x14ac:dyDescent="0.2">
      <c r="A63" s="265">
        <v>44618.333333333336</v>
      </c>
      <c r="B63" s="266">
        <v>1.5246</v>
      </c>
      <c r="C63" s="256">
        <v>1.17</v>
      </c>
      <c r="D63" s="256">
        <v>1.32</v>
      </c>
      <c r="E63" s="256">
        <v>6.31</v>
      </c>
      <c r="F63" s="256">
        <v>1.01</v>
      </c>
      <c r="G63" s="256"/>
      <c r="H63" s="256"/>
      <c r="I63" s="256"/>
      <c r="J63" s="256"/>
      <c r="K63" s="256"/>
      <c r="L63" s="256"/>
      <c r="M63" s="256">
        <v>90.19</v>
      </c>
      <c r="N63" s="267"/>
      <c r="O63" s="256"/>
      <c r="P63" s="256"/>
      <c r="Q63" s="268">
        <f t="shared" si="1"/>
        <v>7.63</v>
      </c>
      <c r="R63" s="16"/>
      <c r="S63" s="16"/>
    </row>
    <row r="64" spans="1:19" s="235" customFormat="1" ht="13.5" thickBot="1" x14ac:dyDescent="0.25">
      <c r="A64" s="269">
        <v>44619.333333333336</v>
      </c>
      <c r="B64" s="270">
        <v>1.5245</v>
      </c>
      <c r="C64" s="259">
        <v>1.18</v>
      </c>
      <c r="D64" s="259">
        <v>1.25</v>
      </c>
      <c r="E64" s="259">
        <v>6.36</v>
      </c>
      <c r="F64" s="259">
        <v>0.91</v>
      </c>
      <c r="G64" s="259"/>
      <c r="H64" s="259"/>
      <c r="I64" s="259"/>
      <c r="J64" s="259"/>
      <c r="K64" s="259"/>
      <c r="L64" s="259"/>
      <c r="M64" s="259">
        <v>90.3</v>
      </c>
      <c r="N64" s="271"/>
      <c r="O64" s="259"/>
      <c r="P64" s="259"/>
      <c r="Q64" s="272">
        <f t="shared" si="1"/>
        <v>7.61</v>
      </c>
      <c r="R64" s="16"/>
      <c r="S64" s="16"/>
    </row>
    <row r="65" spans="1:19" s="235" customFormat="1" x14ac:dyDescent="0.2">
      <c r="A65" s="273">
        <v>44620.333333333336</v>
      </c>
      <c r="B65" s="274">
        <v>1.5246</v>
      </c>
      <c r="C65" s="262">
        <v>1.1599999999999999</v>
      </c>
      <c r="D65" s="262">
        <v>1.17</v>
      </c>
      <c r="E65" s="262">
        <v>6.25</v>
      </c>
      <c r="F65" s="262">
        <v>0.8</v>
      </c>
      <c r="G65" s="262"/>
      <c r="H65" s="262"/>
      <c r="I65" s="262"/>
      <c r="J65" s="262"/>
      <c r="K65" s="262"/>
      <c r="L65" s="262"/>
      <c r="M65" s="262">
        <v>90.62</v>
      </c>
      <c r="N65" s="275"/>
      <c r="O65" s="262"/>
      <c r="P65" s="262"/>
      <c r="Q65" s="276">
        <f t="shared" si="1"/>
        <v>7.42</v>
      </c>
      <c r="R65" s="16"/>
      <c r="S65" s="16"/>
    </row>
    <row r="66" spans="1:19" s="235" customFormat="1" x14ac:dyDescent="0.2">
      <c r="A66" s="265">
        <v>44621.333333333336</v>
      </c>
      <c r="B66" s="266">
        <v>1.5246999999999999</v>
      </c>
      <c r="C66" s="256">
        <v>1.1100000000000001</v>
      </c>
      <c r="D66" s="256">
        <v>1.25</v>
      </c>
      <c r="E66" s="256">
        <v>6.37</v>
      </c>
      <c r="F66" s="256">
        <v>0.85</v>
      </c>
      <c r="G66" s="256"/>
      <c r="H66" s="256"/>
      <c r="I66" s="256"/>
      <c r="J66" s="256"/>
      <c r="K66" s="256"/>
      <c r="L66" s="256"/>
      <c r="M66" s="256">
        <v>90.42</v>
      </c>
      <c r="N66" s="267"/>
      <c r="O66" s="256"/>
      <c r="P66" s="256"/>
      <c r="Q66" s="268">
        <f t="shared" si="1"/>
        <v>7.62</v>
      </c>
      <c r="R66" s="16"/>
      <c r="S66" s="16"/>
    </row>
    <row r="67" spans="1:19" s="235" customFormat="1" x14ac:dyDescent="0.2">
      <c r="A67" s="265">
        <v>44622.333333333336</v>
      </c>
      <c r="B67" s="266">
        <v>1.5246999999999999</v>
      </c>
      <c r="C67" s="256">
        <v>1.08</v>
      </c>
      <c r="D67" s="256">
        <v>1.24</v>
      </c>
      <c r="E67" s="256">
        <v>6.32</v>
      </c>
      <c r="F67" s="256">
        <v>0.85</v>
      </c>
      <c r="G67" s="256"/>
      <c r="H67" s="256"/>
      <c r="I67" s="256"/>
      <c r="J67" s="256"/>
      <c r="K67" s="256"/>
      <c r="L67" s="256"/>
      <c r="M67" s="256">
        <v>90.51</v>
      </c>
      <c r="N67" s="267"/>
      <c r="O67" s="256"/>
      <c r="P67" s="256"/>
      <c r="Q67" s="268">
        <f t="shared" si="1"/>
        <v>7.5600000000000005</v>
      </c>
      <c r="R67" s="16"/>
      <c r="S67" s="16"/>
    </row>
    <row r="68" spans="1:19" s="235" customFormat="1" x14ac:dyDescent="0.2">
      <c r="A68" s="265">
        <v>44623.333333333336</v>
      </c>
      <c r="B68" s="266">
        <v>1.5246999999999999</v>
      </c>
      <c r="C68" s="256">
        <v>1.1000000000000001</v>
      </c>
      <c r="D68" s="256">
        <v>1.24</v>
      </c>
      <c r="E68" s="256">
        <v>6.45</v>
      </c>
      <c r="F68" s="256">
        <v>0.87</v>
      </c>
      <c r="G68" s="256"/>
      <c r="H68" s="256"/>
      <c r="I68" s="256"/>
      <c r="J68" s="256"/>
      <c r="K68" s="256"/>
      <c r="L68" s="256"/>
      <c r="M68" s="256">
        <v>90.34</v>
      </c>
      <c r="N68" s="267"/>
      <c r="O68" s="256"/>
      <c r="P68" s="256"/>
      <c r="Q68" s="268">
        <f t="shared" si="1"/>
        <v>7.69</v>
      </c>
      <c r="R68" s="16"/>
      <c r="S68" s="16"/>
    </row>
    <row r="69" spans="1:19" s="235" customFormat="1" x14ac:dyDescent="0.2">
      <c r="A69" s="265">
        <v>44624.333333333336</v>
      </c>
      <c r="B69" s="266">
        <v>1.5246999999999999</v>
      </c>
      <c r="C69" s="256">
        <v>1.1200000000000001</v>
      </c>
      <c r="D69" s="256">
        <v>1.1599999999999999</v>
      </c>
      <c r="E69" s="256">
        <v>6.28</v>
      </c>
      <c r="F69" s="256">
        <v>0.78</v>
      </c>
      <c r="G69" s="256"/>
      <c r="H69" s="256"/>
      <c r="I69" s="256"/>
      <c r="J69" s="256"/>
      <c r="K69" s="256"/>
      <c r="L69" s="256"/>
      <c r="M69" s="256">
        <v>90.66</v>
      </c>
      <c r="N69" s="267"/>
      <c r="O69" s="256"/>
      <c r="P69" s="256"/>
      <c r="Q69" s="268">
        <f t="shared" si="1"/>
        <v>7.44</v>
      </c>
      <c r="R69" s="40" t="s">
        <v>156</v>
      </c>
      <c r="S69" s="16"/>
    </row>
    <row r="70" spans="1:19" s="235" customFormat="1" x14ac:dyDescent="0.2">
      <c r="A70" s="265">
        <v>44625.333333333336</v>
      </c>
      <c r="B70" s="266">
        <v>1.5246</v>
      </c>
      <c r="C70" s="256">
        <v>1.1299999999999999</v>
      </c>
      <c r="D70" s="256">
        <v>1.1000000000000001</v>
      </c>
      <c r="E70" s="256">
        <v>6.07</v>
      </c>
      <c r="F70" s="256">
        <v>0.74</v>
      </c>
      <c r="G70" s="256"/>
      <c r="H70" s="256"/>
      <c r="I70" s="256"/>
      <c r="J70" s="256"/>
      <c r="K70" s="256"/>
      <c r="L70" s="256"/>
      <c r="M70" s="256">
        <v>90.96</v>
      </c>
      <c r="N70" s="267"/>
      <c r="O70" s="256"/>
      <c r="P70" s="256"/>
      <c r="Q70" s="268">
        <f t="shared" si="1"/>
        <v>7.17</v>
      </c>
      <c r="R70" s="16"/>
      <c r="S70" s="16"/>
    </row>
    <row r="71" spans="1:19" s="235" customFormat="1" ht="13.5" thickBot="1" x14ac:dyDescent="0.25">
      <c r="A71" s="269">
        <v>44626.333333333336</v>
      </c>
      <c r="B71" s="270">
        <v>1.5246999999999999</v>
      </c>
      <c r="C71" s="259">
        <v>1.1399999999999999</v>
      </c>
      <c r="D71" s="259">
        <v>1.28</v>
      </c>
      <c r="E71" s="259">
        <v>6.45</v>
      </c>
      <c r="F71" s="259">
        <v>0.93</v>
      </c>
      <c r="G71" s="259"/>
      <c r="H71" s="259"/>
      <c r="I71" s="259"/>
      <c r="J71" s="259"/>
      <c r="K71" s="259"/>
      <c r="L71" s="259"/>
      <c r="M71" s="259">
        <v>90.2</v>
      </c>
      <c r="N71" s="271"/>
      <c r="O71" s="259"/>
      <c r="P71" s="259"/>
      <c r="Q71" s="272">
        <f t="shared" si="1"/>
        <v>7.73</v>
      </c>
      <c r="R71" s="40" t="s">
        <v>157</v>
      </c>
      <c r="S71" s="16"/>
    </row>
    <row r="72" spans="1:19" s="235" customFormat="1" x14ac:dyDescent="0.2">
      <c r="A72" s="273">
        <v>44627.333333333336</v>
      </c>
      <c r="B72" s="274">
        <v>1.5246999999999999</v>
      </c>
      <c r="C72" s="262">
        <v>1.0900000000000001</v>
      </c>
      <c r="D72" s="262">
        <v>1.31</v>
      </c>
      <c r="E72" s="262">
        <v>6.63</v>
      </c>
      <c r="F72" s="262">
        <v>1</v>
      </c>
      <c r="G72" s="262"/>
      <c r="H72" s="262"/>
      <c r="I72" s="262"/>
      <c r="J72" s="262"/>
      <c r="K72" s="262"/>
      <c r="L72" s="262"/>
      <c r="M72" s="262">
        <v>89.97</v>
      </c>
      <c r="N72" s="275"/>
      <c r="O72" s="262"/>
      <c r="P72" s="262"/>
      <c r="Q72" s="276">
        <f t="shared" ref="Q72:Q135" si="2">IF(SUM(D72,E72)&gt;0,SUM(D72,E72),"")</f>
        <v>7.9399999999999995</v>
      </c>
      <c r="S72" s="16"/>
    </row>
    <row r="73" spans="1:19" s="235" customFormat="1" x14ac:dyDescent="0.2">
      <c r="A73" s="265">
        <v>44628.333333333336</v>
      </c>
      <c r="B73" s="266">
        <v>1.5246</v>
      </c>
      <c r="C73" s="256">
        <v>1.1000000000000001</v>
      </c>
      <c r="D73" s="256">
        <v>1.23</v>
      </c>
      <c r="E73" s="256">
        <v>6.59</v>
      </c>
      <c r="F73" s="256">
        <v>0.98</v>
      </c>
      <c r="G73" s="256"/>
      <c r="H73" s="256"/>
      <c r="I73" s="256"/>
      <c r="J73" s="256"/>
      <c r="K73" s="256"/>
      <c r="L73" s="256"/>
      <c r="M73" s="256">
        <v>90.1</v>
      </c>
      <c r="N73" s="267"/>
      <c r="O73" s="256"/>
      <c r="P73" s="256"/>
      <c r="Q73" s="268">
        <f t="shared" si="2"/>
        <v>7.82</v>
      </c>
      <c r="R73" s="16"/>
      <c r="S73" s="16"/>
    </row>
    <row r="74" spans="1:19" s="235" customFormat="1" x14ac:dyDescent="0.2">
      <c r="A74" s="265">
        <v>44629.333333333336</v>
      </c>
      <c r="B74" s="266">
        <v>1.5246999999999999</v>
      </c>
      <c r="C74" s="256">
        <v>1.1200000000000001</v>
      </c>
      <c r="D74" s="256">
        <v>1.23</v>
      </c>
      <c r="E74" s="256">
        <v>6.41</v>
      </c>
      <c r="F74" s="256">
        <v>0.94</v>
      </c>
      <c r="G74" s="256"/>
      <c r="H74" s="256"/>
      <c r="I74" s="256"/>
      <c r="J74" s="256"/>
      <c r="K74" s="256"/>
      <c r="L74" s="256"/>
      <c r="M74" s="256">
        <v>90.3</v>
      </c>
      <c r="N74" s="267"/>
      <c r="O74" s="256"/>
      <c r="P74" s="256"/>
      <c r="Q74" s="268">
        <f t="shared" si="2"/>
        <v>7.6400000000000006</v>
      </c>
      <c r="R74" s="16"/>
      <c r="S74" s="16"/>
    </row>
    <row r="75" spans="1:19" s="235" customFormat="1" x14ac:dyDescent="0.2">
      <c r="A75" s="265">
        <v>44630.333333333336</v>
      </c>
      <c r="B75" s="266">
        <v>1.5246999999999999</v>
      </c>
      <c r="C75" s="256">
        <v>1.1200000000000001</v>
      </c>
      <c r="D75" s="256">
        <v>1.23</v>
      </c>
      <c r="E75" s="256">
        <v>6.51</v>
      </c>
      <c r="F75" s="256">
        <v>0.93</v>
      </c>
      <c r="G75" s="256"/>
      <c r="H75" s="256"/>
      <c r="I75" s="256"/>
      <c r="J75" s="256"/>
      <c r="K75" s="256"/>
      <c r="L75" s="256"/>
      <c r="M75" s="256">
        <v>90.21</v>
      </c>
      <c r="N75" s="267"/>
      <c r="O75" s="256"/>
      <c r="P75" s="256"/>
      <c r="Q75" s="268">
        <f t="shared" si="2"/>
        <v>7.74</v>
      </c>
      <c r="R75" s="16"/>
      <c r="S75" s="16"/>
    </row>
    <row r="76" spans="1:19" s="235" customFormat="1" x14ac:dyDescent="0.2">
      <c r="A76" s="265">
        <v>44631.333333333336</v>
      </c>
      <c r="B76" s="266">
        <v>1.5246999999999999</v>
      </c>
      <c r="C76" s="256">
        <v>1.21</v>
      </c>
      <c r="D76" s="256">
        <v>1.23</v>
      </c>
      <c r="E76" s="256">
        <v>6.34</v>
      </c>
      <c r="F76" s="256">
        <v>0.88</v>
      </c>
      <c r="G76" s="256"/>
      <c r="H76" s="256"/>
      <c r="I76" s="256"/>
      <c r="J76" s="256"/>
      <c r="K76" s="256"/>
      <c r="L76" s="256"/>
      <c r="M76" s="256">
        <v>90.39</v>
      </c>
      <c r="N76" s="267"/>
      <c r="O76" s="256"/>
      <c r="P76" s="256"/>
      <c r="Q76" s="268">
        <f t="shared" si="2"/>
        <v>7.57</v>
      </c>
      <c r="R76" s="16"/>
      <c r="S76" s="16"/>
    </row>
    <row r="77" spans="1:19" s="235" customFormat="1" x14ac:dyDescent="0.2">
      <c r="A77" s="265">
        <v>44632.333333333336</v>
      </c>
      <c r="B77" s="266">
        <v>1.5246999999999999</v>
      </c>
      <c r="C77" s="256">
        <v>1.08</v>
      </c>
      <c r="D77" s="256">
        <v>1.06</v>
      </c>
      <c r="E77" s="256">
        <v>5.95</v>
      </c>
      <c r="F77" s="256">
        <v>0.76</v>
      </c>
      <c r="G77" s="256"/>
      <c r="H77" s="256"/>
      <c r="I77" s="256"/>
      <c r="J77" s="256"/>
      <c r="K77" s="256"/>
      <c r="L77" s="256"/>
      <c r="M77" s="256">
        <v>91.15</v>
      </c>
      <c r="N77" s="267"/>
      <c r="O77" s="256"/>
      <c r="P77" s="256"/>
      <c r="Q77" s="268">
        <f t="shared" si="2"/>
        <v>7.01</v>
      </c>
      <c r="R77" s="16"/>
      <c r="S77" s="16"/>
    </row>
    <row r="78" spans="1:19" s="235" customFormat="1" ht="13.5" thickBot="1" x14ac:dyDescent="0.25">
      <c r="A78" s="269">
        <v>44633.333333333336</v>
      </c>
      <c r="B78" s="270">
        <v>1.5246999999999999</v>
      </c>
      <c r="C78" s="259">
        <v>1.1100000000000001</v>
      </c>
      <c r="D78" s="259">
        <v>1.25</v>
      </c>
      <c r="E78" s="259">
        <v>6.56</v>
      </c>
      <c r="F78" s="259">
        <v>0.94</v>
      </c>
      <c r="G78" s="259"/>
      <c r="H78" s="259"/>
      <c r="I78" s="259"/>
      <c r="J78" s="259"/>
      <c r="K78" s="259"/>
      <c r="L78" s="259"/>
      <c r="M78" s="259">
        <v>90.14</v>
      </c>
      <c r="N78" s="271"/>
      <c r="O78" s="259"/>
      <c r="P78" s="259"/>
      <c r="Q78" s="272">
        <f t="shared" si="2"/>
        <v>7.81</v>
      </c>
      <c r="R78" s="16"/>
      <c r="S78" s="16"/>
    </row>
    <row r="79" spans="1:19" s="235" customFormat="1" x14ac:dyDescent="0.2">
      <c r="A79" s="273">
        <v>44634.333333333336</v>
      </c>
      <c r="B79" s="274">
        <v>1.5245</v>
      </c>
      <c r="C79" s="262">
        <v>1.1100000000000001</v>
      </c>
      <c r="D79" s="262">
        <v>1.23</v>
      </c>
      <c r="E79" s="262">
        <v>6.52</v>
      </c>
      <c r="F79" s="262">
        <v>0.92</v>
      </c>
      <c r="G79" s="262"/>
      <c r="H79" s="262"/>
      <c r="I79" s="262"/>
      <c r="J79" s="262"/>
      <c r="K79" s="262"/>
      <c r="L79" s="262"/>
      <c r="M79" s="262">
        <v>90.22</v>
      </c>
      <c r="N79" s="275"/>
      <c r="O79" s="262"/>
      <c r="P79" s="262"/>
      <c r="Q79" s="276">
        <f t="shared" si="2"/>
        <v>7.75</v>
      </c>
      <c r="R79" s="40"/>
      <c r="S79" s="16"/>
    </row>
    <row r="80" spans="1:19" s="235" customFormat="1" x14ac:dyDescent="0.2">
      <c r="A80" s="265">
        <v>44635.333333333336</v>
      </c>
      <c r="B80" s="266">
        <v>1.5246</v>
      </c>
      <c r="C80" s="256">
        <v>1.1299999999999999</v>
      </c>
      <c r="D80" s="256">
        <v>1.23</v>
      </c>
      <c r="E80" s="256">
        <v>6.51</v>
      </c>
      <c r="F80" s="256">
        <v>0.92</v>
      </c>
      <c r="G80" s="256"/>
      <c r="H80" s="256"/>
      <c r="I80" s="256"/>
      <c r="J80" s="256"/>
      <c r="K80" s="256"/>
      <c r="L80" s="256"/>
      <c r="M80" s="256">
        <v>90.21</v>
      </c>
      <c r="N80" s="267"/>
      <c r="O80" s="256"/>
      <c r="P80" s="256"/>
      <c r="Q80" s="268">
        <f t="shared" si="2"/>
        <v>7.74</v>
      </c>
      <c r="R80" s="40"/>
      <c r="S80" s="16"/>
    </row>
    <row r="81" spans="1:19" s="235" customFormat="1" x14ac:dyDescent="0.2">
      <c r="A81" s="265">
        <v>44636.333333333336</v>
      </c>
      <c r="B81" s="266">
        <v>1.5246</v>
      </c>
      <c r="C81" s="256">
        <v>1.1299999999999999</v>
      </c>
      <c r="D81" s="256">
        <v>1.26</v>
      </c>
      <c r="E81" s="256">
        <v>6.57</v>
      </c>
      <c r="F81" s="256">
        <v>0.93</v>
      </c>
      <c r="G81" s="256"/>
      <c r="H81" s="256"/>
      <c r="I81" s="256"/>
      <c r="J81" s="256"/>
      <c r="K81" s="256"/>
      <c r="L81" s="256"/>
      <c r="M81" s="256">
        <v>90.11</v>
      </c>
      <c r="N81" s="267"/>
      <c r="O81" s="256"/>
      <c r="P81" s="256"/>
      <c r="Q81" s="268">
        <f t="shared" si="2"/>
        <v>7.83</v>
      </c>
      <c r="R81" s="40"/>
      <c r="S81" s="16"/>
    </row>
    <row r="82" spans="1:19" s="235" customFormat="1" x14ac:dyDescent="0.2">
      <c r="A82" s="265">
        <v>44637.333333333336</v>
      </c>
      <c r="B82" s="266">
        <v>1.5246999999999999</v>
      </c>
      <c r="C82" s="256">
        <v>1.1299999999999999</v>
      </c>
      <c r="D82" s="256">
        <v>1.27</v>
      </c>
      <c r="E82" s="256">
        <v>6.59</v>
      </c>
      <c r="F82" s="256">
        <v>0.99</v>
      </c>
      <c r="G82" s="256"/>
      <c r="H82" s="256"/>
      <c r="I82" s="256"/>
      <c r="J82" s="256"/>
      <c r="K82" s="256"/>
      <c r="L82" s="256"/>
      <c r="M82" s="256">
        <v>90.02</v>
      </c>
      <c r="N82" s="267"/>
      <c r="O82" s="256"/>
      <c r="P82" s="256"/>
      <c r="Q82" s="268">
        <f t="shared" si="2"/>
        <v>7.8599999999999994</v>
      </c>
      <c r="R82" s="40"/>
      <c r="S82" s="16"/>
    </row>
    <row r="83" spans="1:19" s="235" customFormat="1" x14ac:dyDescent="0.2">
      <c r="A83" s="265">
        <v>44638.333333333336</v>
      </c>
      <c r="B83" s="266">
        <v>1.5246999999999999</v>
      </c>
      <c r="C83" s="256">
        <v>1.1200000000000001</v>
      </c>
      <c r="D83" s="256">
        <v>1.27</v>
      </c>
      <c r="E83" s="256">
        <v>6.58</v>
      </c>
      <c r="F83" s="256">
        <v>0.99</v>
      </c>
      <c r="G83" s="256"/>
      <c r="H83" s="256"/>
      <c r="I83" s="256"/>
      <c r="J83" s="256"/>
      <c r="K83" s="256"/>
      <c r="L83" s="256"/>
      <c r="M83" s="256">
        <v>90.04</v>
      </c>
      <c r="N83" s="267"/>
      <c r="O83" s="256"/>
      <c r="P83" s="256"/>
      <c r="Q83" s="268">
        <f t="shared" si="2"/>
        <v>7.85</v>
      </c>
      <c r="R83" s="40"/>
      <c r="S83" s="16"/>
    </row>
    <row r="84" spans="1:19" s="235" customFormat="1" x14ac:dyDescent="0.2">
      <c r="A84" s="265">
        <v>44639.333333333336</v>
      </c>
      <c r="B84" s="266">
        <v>1.5246</v>
      </c>
      <c r="C84" s="256">
        <v>1.03</v>
      </c>
      <c r="D84" s="256">
        <v>1.0900000000000001</v>
      </c>
      <c r="E84" s="256">
        <v>6.17</v>
      </c>
      <c r="F84" s="256">
        <v>0.79</v>
      </c>
      <c r="G84" s="256"/>
      <c r="H84" s="256"/>
      <c r="I84" s="256"/>
      <c r="J84" s="256"/>
      <c r="K84" s="256"/>
      <c r="L84" s="256"/>
      <c r="M84" s="256">
        <v>90.92</v>
      </c>
      <c r="N84" s="267"/>
      <c r="O84" s="256"/>
      <c r="P84" s="256"/>
      <c r="Q84" s="268">
        <f t="shared" si="2"/>
        <v>7.26</v>
      </c>
      <c r="R84" s="40"/>
      <c r="S84" s="16"/>
    </row>
    <row r="85" spans="1:19" s="235" customFormat="1" ht="13.5" thickBot="1" x14ac:dyDescent="0.25">
      <c r="A85" s="269">
        <v>44640.333333333336</v>
      </c>
      <c r="B85" s="270">
        <v>1.5246</v>
      </c>
      <c r="C85" s="259">
        <v>1.1599999999999999</v>
      </c>
      <c r="D85" s="259">
        <v>1.2</v>
      </c>
      <c r="E85" s="259">
        <v>6.39</v>
      </c>
      <c r="F85" s="259">
        <v>0.92</v>
      </c>
      <c r="G85" s="259"/>
      <c r="H85" s="259"/>
      <c r="I85" s="259"/>
      <c r="J85" s="259"/>
      <c r="K85" s="259"/>
      <c r="L85" s="259"/>
      <c r="M85" s="259">
        <v>90.33</v>
      </c>
      <c r="N85" s="271"/>
      <c r="O85" s="259"/>
      <c r="P85" s="259"/>
      <c r="Q85" s="272">
        <f t="shared" si="2"/>
        <v>7.59</v>
      </c>
      <c r="R85" s="40"/>
      <c r="S85" s="16"/>
    </row>
    <row r="86" spans="1:19" s="235" customFormat="1" x14ac:dyDescent="0.2">
      <c r="A86" s="273">
        <v>44641.333333333336</v>
      </c>
      <c r="B86" s="274">
        <v>1.5246</v>
      </c>
      <c r="C86" s="262">
        <v>1.1399999999999999</v>
      </c>
      <c r="D86" s="262">
        <v>1.25</v>
      </c>
      <c r="E86" s="262">
        <v>6.44</v>
      </c>
      <c r="F86" s="262">
        <v>0.94</v>
      </c>
      <c r="G86" s="262"/>
      <c r="H86" s="262"/>
      <c r="I86" s="262"/>
      <c r="J86" s="262"/>
      <c r="K86" s="262"/>
      <c r="L86" s="262"/>
      <c r="M86" s="262">
        <v>90.23</v>
      </c>
      <c r="N86" s="275"/>
      <c r="O86" s="262"/>
      <c r="P86" s="262"/>
      <c r="Q86" s="276">
        <f t="shared" si="2"/>
        <v>7.69</v>
      </c>
      <c r="R86" s="40"/>
      <c r="S86" s="16"/>
    </row>
    <row r="87" spans="1:19" s="235" customFormat="1" x14ac:dyDescent="0.2">
      <c r="A87" s="265">
        <v>44642.333333333336</v>
      </c>
      <c r="B87" s="266">
        <v>1.5246</v>
      </c>
      <c r="C87" s="256">
        <v>1.0900000000000001</v>
      </c>
      <c r="D87" s="256">
        <v>1.31</v>
      </c>
      <c r="E87" s="256">
        <v>6.54</v>
      </c>
      <c r="F87" s="256">
        <v>1</v>
      </c>
      <c r="G87" s="256"/>
      <c r="H87" s="256"/>
      <c r="I87" s="256"/>
      <c r="J87" s="256"/>
      <c r="K87" s="256"/>
      <c r="L87" s="256"/>
      <c r="M87" s="256">
        <v>90.06</v>
      </c>
      <c r="N87" s="267"/>
      <c r="O87" s="256"/>
      <c r="P87" s="256"/>
      <c r="Q87" s="268">
        <f t="shared" si="2"/>
        <v>7.85</v>
      </c>
      <c r="R87" s="40"/>
      <c r="S87" s="16"/>
    </row>
    <row r="88" spans="1:19" s="235" customFormat="1" x14ac:dyDescent="0.2">
      <c r="A88" s="265">
        <v>44643.333333333336</v>
      </c>
      <c r="B88" s="266">
        <v>1.5246999999999999</v>
      </c>
      <c r="C88" s="256">
        <v>1.36</v>
      </c>
      <c r="D88" s="256">
        <v>1.44</v>
      </c>
      <c r="E88" s="256">
        <v>6.79</v>
      </c>
      <c r="F88" s="256">
        <v>1.2</v>
      </c>
      <c r="G88" s="256"/>
      <c r="H88" s="256"/>
      <c r="I88" s="256"/>
      <c r="J88" s="256"/>
      <c r="K88" s="256"/>
      <c r="L88" s="256"/>
      <c r="M88" s="256">
        <v>89.21</v>
      </c>
      <c r="N88" s="267"/>
      <c r="O88" s="256"/>
      <c r="P88" s="256"/>
      <c r="Q88" s="268">
        <f t="shared" si="2"/>
        <v>8.23</v>
      </c>
      <c r="R88" s="40"/>
      <c r="S88" s="16"/>
    </row>
    <row r="89" spans="1:19" s="235" customFormat="1" x14ac:dyDescent="0.2">
      <c r="A89" s="265">
        <v>44644.333333333336</v>
      </c>
      <c r="B89" s="266">
        <v>1.5246999999999999</v>
      </c>
      <c r="C89" s="256">
        <v>1.1100000000000001</v>
      </c>
      <c r="D89" s="256">
        <v>1.24</v>
      </c>
      <c r="E89" s="256">
        <v>6.41</v>
      </c>
      <c r="F89" s="256">
        <v>0.94</v>
      </c>
      <c r="G89" s="256"/>
      <c r="H89" s="256"/>
      <c r="I89" s="256"/>
      <c r="J89" s="256"/>
      <c r="K89" s="256"/>
      <c r="L89" s="256"/>
      <c r="M89" s="256">
        <v>90.3</v>
      </c>
      <c r="N89" s="267"/>
      <c r="O89" s="256"/>
      <c r="P89" s="256"/>
      <c r="Q89" s="268">
        <f t="shared" si="2"/>
        <v>7.65</v>
      </c>
      <c r="R89" s="40"/>
      <c r="S89" s="16"/>
    </row>
    <row r="90" spans="1:19" s="235" customFormat="1" x14ac:dyDescent="0.2">
      <c r="A90" s="265">
        <v>44645.333333333336</v>
      </c>
      <c r="B90" s="266">
        <v>1.5246999999999999</v>
      </c>
      <c r="C90" s="256">
        <v>1.1299999999999999</v>
      </c>
      <c r="D90" s="256">
        <v>1.36</v>
      </c>
      <c r="E90" s="256">
        <v>6.67</v>
      </c>
      <c r="F90" s="256">
        <v>1.0900000000000001</v>
      </c>
      <c r="G90" s="256"/>
      <c r="H90" s="256"/>
      <c r="I90" s="256"/>
      <c r="J90" s="256"/>
      <c r="K90" s="256"/>
      <c r="L90" s="256"/>
      <c r="M90" s="256">
        <v>89.75</v>
      </c>
      <c r="N90" s="267"/>
      <c r="O90" s="256"/>
      <c r="P90" s="256"/>
      <c r="Q90" s="268">
        <f t="shared" si="2"/>
        <v>8.0299999999999994</v>
      </c>
      <c r="R90" s="40"/>
      <c r="S90" s="16"/>
    </row>
    <row r="91" spans="1:19" s="235" customFormat="1" x14ac:dyDescent="0.2">
      <c r="A91" s="265">
        <v>44646.333333333336</v>
      </c>
      <c r="B91" s="266">
        <v>1.5246999999999999</v>
      </c>
      <c r="C91" s="256">
        <v>1.0900000000000001</v>
      </c>
      <c r="D91" s="256">
        <v>1.3</v>
      </c>
      <c r="E91" s="256">
        <v>6.51</v>
      </c>
      <c r="F91" s="256">
        <v>0.99</v>
      </c>
      <c r="G91" s="256"/>
      <c r="H91" s="256"/>
      <c r="I91" s="256"/>
      <c r="J91" s="256"/>
      <c r="K91" s="256"/>
      <c r="L91" s="256"/>
      <c r="M91" s="256">
        <v>90.11</v>
      </c>
      <c r="N91" s="267"/>
      <c r="O91" s="256"/>
      <c r="P91" s="256"/>
      <c r="Q91" s="268">
        <f t="shared" si="2"/>
        <v>7.81</v>
      </c>
      <c r="R91" s="40"/>
      <c r="S91" s="16"/>
    </row>
    <row r="92" spans="1:19" s="235" customFormat="1" ht="13.5" thickBot="1" x14ac:dyDescent="0.25">
      <c r="A92" s="269">
        <v>44647.333333333336</v>
      </c>
      <c r="B92" s="270">
        <v>1.5246</v>
      </c>
      <c r="C92" s="259">
        <v>1.1200000000000001</v>
      </c>
      <c r="D92" s="259">
        <v>1.25</v>
      </c>
      <c r="E92" s="259">
        <v>6.39</v>
      </c>
      <c r="F92" s="259">
        <v>0.96</v>
      </c>
      <c r="G92" s="259"/>
      <c r="H92" s="259"/>
      <c r="I92" s="259"/>
      <c r="J92" s="259"/>
      <c r="K92" s="259"/>
      <c r="L92" s="259"/>
      <c r="M92" s="259">
        <v>90.28</v>
      </c>
      <c r="N92" s="271"/>
      <c r="O92" s="259"/>
      <c r="P92" s="259"/>
      <c r="Q92" s="272">
        <f t="shared" si="2"/>
        <v>7.64</v>
      </c>
      <c r="R92" s="16"/>
      <c r="S92" s="16"/>
    </row>
    <row r="93" spans="1:19" s="235" customFormat="1" ht="13.5" thickBot="1" x14ac:dyDescent="0.25">
      <c r="A93" s="273">
        <v>44648.333333333336</v>
      </c>
      <c r="B93" s="315">
        <v>1.5246</v>
      </c>
      <c r="C93" s="318">
        <v>1.17</v>
      </c>
      <c r="D93" s="318">
        <v>1.27</v>
      </c>
      <c r="E93" s="318">
        <v>6.56</v>
      </c>
      <c r="F93" s="318">
        <v>1</v>
      </c>
      <c r="G93" s="262"/>
      <c r="H93" s="262"/>
      <c r="I93" s="262"/>
      <c r="J93" s="262"/>
      <c r="K93" s="262"/>
      <c r="L93" s="262"/>
      <c r="M93" s="318">
        <v>90</v>
      </c>
      <c r="N93" s="275"/>
      <c r="O93" s="262"/>
      <c r="P93" s="262"/>
      <c r="Q93" s="276">
        <f t="shared" si="2"/>
        <v>7.83</v>
      </c>
      <c r="S93" s="16"/>
    </row>
    <row r="94" spans="1:19" s="235" customFormat="1" x14ac:dyDescent="0.2">
      <c r="A94" s="265">
        <v>44649.333333333336</v>
      </c>
      <c r="B94" s="316">
        <v>1.5246999999999999</v>
      </c>
      <c r="C94" s="317">
        <v>1.0900000000000001</v>
      </c>
      <c r="D94" s="319">
        <v>1.24</v>
      </c>
      <c r="E94" s="319">
        <v>6.49</v>
      </c>
      <c r="F94" s="319">
        <v>0.95</v>
      </c>
      <c r="G94" s="262"/>
      <c r="H94" s="262"/>
      <c r="I94" s="262"/>
      <c r="J94" s="262"/>
      <c r="K94" s="262"/>
      <c r="L94" s="262"/>
      <c r="M94" s="319">
        <v>90.23</v>
      </c>
      <c r="N94" s="267"/>
      <c r="O94" s="256"/>
      <c r="P94" s="256"/>
      <c r="Q94" s="268">
        <f t="shared" si="2"/>
        <v>7.73</v>
      </c>
      <c r="R94" s="16"/>
      <c r="S94" s="16"/>
    </row>
    <row r="95" spans="1:19" s="235" customFormat="1" x14ac:dyDescent="0.2">
      <c r="A95" s="265">
        <v>44650.333333333336</v>
      </c>
      <c r="B95" s="266">
        <v>1.5245</v>
      </c>
      <c r="C95" s="256">
        <v>1.19</v>
      </c>
      <c r="D95" s="256">
        <v>1.19</v>
      </c>
      <c r="E95" s="256">
        <v>6.28</v>
      </c>
      <c r="F95" s="256">
        <v>0.91</v>
      </c>
      <c r="G95" s="256"/>
      <c r="H95" s="256"/>
      <c r="I95" s="256"/>
      <c r="J95" s="256"/>
      <c r="K95" s="256"/>
      <c r="L95" s="256"/>
      <c r="M95" s="256">
        <v>90.43</v>
      </c>
      <c r="N95" s="267"/>
      <c r="O95" s="256"/>
      <c r="P95" s="256"/>
      <c r="Q95" s="268">
        <f t="shared" si="2"/>
        <v>7.4700000000000006</v>
      </c>
      <c r="R95" s="16"/>
      <c r="S95" s="16"/>
    </row>
    <row r="96" spans="1:19" s="235" customFormat="1" x14ac:dyDescent="0.2">
      <c r="A96" s="265">
        <v>44651.333333333336</v>
      </c>
      <c r="B96" s="266">
        <v>1.5246</v>
      </c>
      <c r="C96" s="256">
        <v>1.1100000000000001</v>
      </c>
      <c r="D96" s="256">
        <v>1.29</v>
      </c>
      <c r="E96" s="256">
        <v>6.48</v>
      </c>
      <c r="F96" s="256">
        <v>1.06</v>
      </c>
      <c r="G96" s="256"/>
      <c r="H96" s="256"/>
      <c r="I96" s="256"/>
      <c r="J96" s="256"/>
      <c r="K96" s="256"/>
      <c r="L96" s="256"/>
      <c r="M96" s="256">
        <v>90.06</v>
      </c>
      <c r="N96" s="267"/>
      <c r="O96" s="256"/>
      <c r="P96" s="256"/>
      <c r="Q96" s="268">
        <f t="shared" si="2"/>
        <v>7.7700000000000005</v>
      </c>
      <c r="R96" s="16"/>
      <c r="S96" s="16"/>
    </row>
    <row r="97" spans="1:19" s="235" customFormat="1" x14ac:dyDescent="0.2">
      <c r="A97" s="265">
        <v>44652.333333333336</v>
      </c>
      <c r="B97" s="266">
        <v>1.5246999999999999</v>
      </c>
      <c r="C97" s="256">
        <v>1.05</v>
      </c>
      <c r="D97" s="256">
        <v>1.19</v>
      </c>
      <c r="E97" s="256">
        <v>6.22</v>
      </c>
      <c r="F97" s="256">
        <v>0.95</v>
      </c>
      <c r="G97" s="256"/>
      <c r="H97" s="256"/>
      <c r="I97" s="256"/>
      <c r="J97" s="256"/>
      <c r="K97" s="256"/>
      <c r="L97" s="256"/>
      <c r="M97" s="256">
        <v>90.59</v>
      </c>
      <c r="N97" s="267"/>
      <c r="O97" s="256"/>
      <c r="P97" s="256"/>
      <c r="Q97" s="268">
        <f t="shared" si="2"/>
        <v>7.41</v>
      </c>
      <c r="R97" s="16"/>
      <c r="S97" s="16"/>
    </row>
    <row r="98" spans="1:19" s="235" customFormat="1" x14ac:dyDescent="0.2">
      <c r="A98" s="265">
        <v>44653.333333333336</v>
      </c>
      <c r="B98" s="266">
        <v>1.5246999999999999</v>
      </c>
      <c r="C98" s="256">
        <v>1.22</v>
      </c>
      <c r="D98" s="256">
        <v>1.38</v>
      </c>
      <c r="E98" s="256">
        <v>6.97</v>
      </c>
      <c r="F98" s="256">
        <v>1.07</v>
      </c>
      <c r="G98" s="256"/>
      <c r="H98" s="256"/>
      <c r="I98" s="256"/>
      <c r="J98" s="256"/>
      <c r="K98" s="256"/>
      <c r="L98" s="256"/>
      <c r="M98" s="256">
        <v>89.76</v>
      </c>
      <c r="N98" s="267"/>
      <c r="O98" s="256"/>
      <c r="P98" s="256"/>
      <c r="Q98" s="268">
        <f t="shared" si="2"/>
        <v>8.35</v>
      </c>
      <c r="R98" s="16"/>
      <c r="S98" s="16"/>
    </row>
    <row r="99" spans="1:19" s="235" customFormat="1" ht="13.5" thickBot="1" x14ac:dyDescent="0.25">
      <c r="A99" s="269">
        <v>44654.333333333336</v>
      </c>
      <c r="B99" s="270">
        <v>1.5245</v>
      </c>
      <c r="C99" s="259">
        <v>1.19</v>
      </c>
      <c r="D99" s="259">
        <v>1.32</v>
      </c>
      <c r="E99" s="259">
        <v>6.38</v>
      </c>
      <c r="F99" s="259">
        <v>1.03</v>
      </c>
      <c r="G99" s="259"/>
      <c r="H99" s="259"/>
      <c r="I99" s="259"/>
      <c r="J99" s="259"/>
      <c r="K99" s="259"/>
      <c r="L99" s="259"/>
      <c r="M99" s="259">
        <v>90.08</v>
      </c>
      <c r="N99" s="271"/>
      <c r="O99" s="259"/>
      <c r="P99" s="259"/>
      <c r="Q99" s="272">
        <f t="shared" si="2"/>
        <v>7.7</v>
      </c>
      <c r="R99" s="16"/>
      <c r="S99" s="16"/>
    </row>
    <row r="100" spans="1:19" s="235" customFormat="1" x14ac:dyDescent="0.2">
      <c r="A100" s="273">
        <v>44655.333333333336</v>
      </c>
      <c r="B100" s="274">
        <v>1.5246</v>
      </c>
      <c r="C100" s="262">
        <v>1.1599999999999999</v>
      </c>
      <c r="D100" s="262">
        <v>1.26</v>
      </c>
      <c r="E100" s="262">
        <v>6.36</v>
      </c>
      <c r="F100" s="262">
        <v>0.85</v>
      </c>
      <c r="G100" s="262"/>
      <c r="H100" s="262"/>
      <c r="I100" s="262"/>
      <c r="J100" s="262"/>
      <c r="K100" s="262"/>
      <c r="L100" s="262"/>
      <c r="M100" s="262">
        <v>90.37</v>
      </c>
      <c r="N100" s="275"/>
      <c r="O100" s="262"/>
      <c r="P100" s="262"/>
      <c r="Q100" s="276">
        <f t="shared" si="2"/>
        <v>7.62</v>
      </c>
    </row>
    <row r="101" spans="1:19" s="235" customFormat="1" x14ac:dyDescent="0.2">
      <c r="A101" s="265">
        <v>44656.333333333336</v>
      </c>
      <c r="B101" s="266">
        <v>1.5245</v>
      </c>
      <c r="C101" s="256">
        <v>1.02</v>
      </c>
      <c r="D101" s="256">
        <v>1.32</v>
      </c>
      <c r="E101" s="256">
        <v>6.57</v>
      </c>
      <c r="F101" s="256">
        <v>1.03</v>
      </c>
      <c r="G101" s="256"/>
      <c r="H101" s="256"/>
      <c r="I101" s="256"/>
      <c r="J101" s="256"/>
      <c r="K101" s="256"/>
      <c r="L101" s="256"/>
      <c r="M101" s="256">
        <v>90.06</v>
      </c>
      <c r="N101" s="267"/>
      <c r="O101" s="256"/>
      <c r="P101" s="256"/>
      <c r="Q101" s="268">
        <f t="shared" si="2"/>
        <v>7.8900000000000006</v>
      </c>
      <c r="R101" s="264"/>
      <c r="S101" s="244"/>
    </row>
    <row r="102" spans="1:19" s="235" customFormat="1" x14ac:dyDescent="0.2">
      <c r="A102" s="265">
        <v>44657.333333333336</v>
      </c>
      <c r="B102" s="266">
        <v>1.5246999999999999</v>
      </c>
      <c r="C102" s="256">
        <v>1.07</v>
      </c>
      <c r="D102" s="256">
        <v>1.29</v>
      </c>
      <c r="E102" s="256">
        <v>6.6</v>
      </c>
      <c r="F102" s="256">
        <v>1</v>
      </c>
      <c r="G102" s="256"/>
      <c r="H102" s="256"/>
      <c r="I102" s="256"/>
      <c r="J102" s="256"/>
      <c r="K102" s="256"/>
      <c r="L102" s="256"/>
      <c r="M102" s="256">
        <v>90.04</v>
      </c>
      <c r="N102" s="267"/>
      <c r="O102" s="256"/>
      <c r="P102" s="256"/>
      <c r="Q102" s="268">
        <f t="shared" si="2"/>
        <v>7.89</v>
      </c>
      <c r="R102" s="40"/>
      <c r="S102" s="16"/>
    </row>
    <row r="103" spans="1:19" s="235" customFormat="1" x14ac:dyDescent="0.2">
      <c r="A103" s="265">
        <v>44658.333333333336</v>
      </c>
      <c r="B103" s="266">
        <v>1.5246999999999999</v>
      </c>
      <c r="C103" s="256">
        <v>1.02</v>
      </c>
      <c r="D103" s="256">
        <v>1.21</v>
      </c>
      <c r="E103" s="256">
        <v>6.46</v>
      </c>
      <c r="F103" s="256">
        <v>0.92</v>
      </c>
      <c r="G103" s="256"/>
      <c r="H103" s="256"/>
      <c r="I103" s="256"/>
      <c r="J103" s="256"/>
      <c r="K103" s="256"/>
      <c r="L103" s="256"/>
      <c r="M103" s="256">
        <v>90.39</v>
      </c>
      <c r="N103" s="267"/>
      <c r="O103" s="256"/>
      <c r="P103" s="256"/>
      <c r="Q103" s="268">
        <f t="shared" si="2"/>
        <v>7.67</v>
      </c>
      <c r="R103" s="16"/>
      <c r="S103" s="16"/>
    </row>
    <row r="104" spans="1:19" s="235" customFormat="1" x14ac:dyDescent="0.2">
      <c r="A104" s="265">
        <v>44659.333333333336</v>
      </c>
      <c r="B104" s="266">
        <v>1.5246999999999999</v>
      </c>
      <c r="C104" s="256">
        <v>1.02</v>
      </c>
      <c r="D104" s="256">
        <v>1.21</v>
      </c>
      <c r="E104" s="256">
        <v>6.47</v>
      </c>
      <c r="F104" s="256">
        <v>0.93</v>
      </c>
      <c r="G104" s="256"/>
      <c r="H104" s="256"/>
      <c r="I104" s="256"/>
      <c r="J104" s="256"/>
      <c r="K104" s="256"/>
      <c r="L104" s="256"/>
      <c r="M104" s="256">
        <v>90.37</v>
      </c>
      <c r="N104" s="267"/>
      <c r="O104" s="256"/>
      <c r="P104" s="256"/>
      <c r="Q104" s="268">
        <f t="shared" si="2"/>
        <v>7.68</v>
      </c>
      <c r="R104" s="16"/>
      <c r="S104" s="16"/>
    </row>
    <row r="105" spans="1:19" s="235" customFormat="1" x14ac:dyDescent="0.2">
      <c r="A105" s="265">
        <v>44660.333333333336</v>
      </c>
      <c r="B105" s="266">
        <v>1.5246</v>
      </c>
      <c r="C105" s="256">
        <v>1.04</v>
      </c>
      <c r="D105" s="256">
        <v>1.18</v>
      </c>
      <c r="E105" s="256">
        <v>6.28</v>
      </c>
      <c r="F105" s="256">
        <v>0.91</v>
      </c>
      <c r="G105" s="256"/>
      <c r="H105" s="256"/>
      <c r="I105" s="256"/>
      <c r="J105" s="256"/>
      <c r="K105" s="256"/>
      <c r="L105" s="256"/>
      <c r="M105" s="256">
        <v>90.59</v>
      </c>
      <c r="N105" s="267"/>
      <c r="O105" s="256"/>
      <c r="P105" s="256"/>
      <c r="Q105" s="268">
        <f t="shared" si="2"/>
        <v>7.46</v>
      </c>
      <c r="R105" s="40" t="s">
        <v>158</v>
      </c>
      <c r="S105" s="16"/>
    </row>
    <row r="106" spans="1:19" s="235" customFormat="1" ht="13.5" thickBot="1" x14ac:dyDescent="0.25">
      <c r="A106" s="269">
        <v>44661.333333333336</v>
      </c>
      <c r="B106" s="270">
        <v>1.5246</v>
      </c>
      <c r="C106" s="259">
        <v>1.04</v>
      </c>
      <c r="D106" s="259">
        <v>1.1499999999999999</v>
      </c>
      <c r="E106" s="259">
        <v>6.19</v>
      </c>
      <c r="F106" s="259">
        <v>0.85</v>
      </c>
      <c r="G106" s="259"/>
      <c r="H106" s="259"/>
      <c r="I106" s="259"/>
      <c r="J106" s="259"/>
      <c r="K106" s="259"/>
      <c r="L106" s="259"/>
      <c r="M106" s="259">
        <v>90.77</v>
      </c>
      <c r="N106" s="271"/>
      <c r="O106" s="259"/>
      <c r="P106" s="259"/>
      <c r="Q106" s="272">
        <f t="shared" si="2"/>
        <v>7.34</v>
      </c>
      <c r="S106" s="16"/>
    </row>
    <row r="107" spans="1:19" s="235" customFormat="1" x14ac:dyDescent="0.2">
      <c r="A107" s="273">
        <v>44662.333333333336</v>
      </c>
      <c r="B107" s="274">
        <v>1.5246999999999999</v>
      </c>
      <c r="C107" s="262">
        <v>1.05</v>
      </c>
      <c r="D107" s="262">
        <v>1.1399999999999999</v>
      </c>
      <c r="E107" s="262">
        <v>6.15</v>
      </c>
      <c r="F107" s="262">
        <v>0.86</v>
      </c>
      <c r="G107" s="262"/>
      <c r="H107" s="262"/>
      <c r="I107" s="262"/>
      <c r="J107" s="262"/>
      <c r="K107" s="262"/>
      <c r="L107" s="262"/>
      <c r="M107" s="262">
        <v>90.8</v>
      </c>
      <c r="N107" s="275"/>
      <c r="O107" s="262"/>
      <c r="P107" s="262"/>
      <c r="Q107" s="276">
        <f t="shared" si="2"/>
        <v>7.29</v>
      </c>
      <c r="R107" s="16"/>
      <c r="S107" s="16"/>
    </row>
    <row r="108" spans="1:19" s="235" customFormat="1" x14ac:dyDescent="0.2">
      <c r="A108" s="265">
        <v>44663.333333333336</v>
      </c>
      <c r="B108" s="266">
        <v>1.5246</v>
      </c>
      <c r="C108" s="256">
        <v>1.02</v>
      </c>
      <c r="D108" s="256">
        <v>1.17</v>
      </c>
      <c r="E108" s="256">
        <v>6.28</v>
      </c>
      <c r="F108" s="256">
        <v>0.89</v>
      </c>
      <c r="G108" s="256"/>
      <c r="H108" s="256"/>
      <c r="I108" s="256"/>
      <c r="J108" s="256"/>
      <c r="K108" s="256"/>
      <c r="L108" s="256"/>
      <c r="M108" s="256">
        <v>90.64</v>
      </c>
      <c r="N108" s="267"/>
      <c r="O108" s="256"/>
      <c r="P108" s="256"/>
      <c r="Q108" s="268">
        <f t="shared" si="2"/>
        <v>7.45</v>
      </c>
      <c r="R108" s="16"/>
      <c r="S108" s="16"/>
    </row>
    <row r="109" spans="1:19" s="235" customFormat="1" x14ac:dyDescent="0.2">
      <c r="A109" s="265">
        <v>44664.333333333336</v>
      </c>
      <c r="B109" s="266">
        <v>1.5246</v>
      </c>
      <c r="C109" s="256">
        <v>0.99</v>
      </c>
      <c r="D109" s="256">
        <v>1.18</v>
      </c>
      <c r="E109" s="256">
        <v>6.13</v>
      </c>
      <c r="F109" s="256">
        <v>0.9</v>
      </c>
      <c r="G109" s="256"/>
      <c r="H109" s="256"/>
      <c r="I109" s="256"/>
      <c r="J109" s="256"/>
      <c r="K109" s="256"/>
      <c r="L109" s="256"/>
      <c r="M109" s="256">
        <v>90.8</v>
      </c>
      <c r="N109" s="267"/>
      <c r="O109" s="256"/>
      <c r="P109" s="256"/>
      <c r="Q109" s="268">
        <f t="shared" si="2"/>
        <v>7.31</v>
      </c>
      <c r="R109" s="16"/>
      <c r="S109" s="16"/>
    </row>
    <row r="110" spans="1:19" s="235" customFormat="1" x14ac:dyDescent="0.2">
      <c r="A110" s="265">
        <v>44665.333333333336</v>
      </c>
      <c r="B110" s="266">
        <v>1.5246999999999999</v>
      </c>
      <c r="C110" s="256">
        <v>1.01</v>
      </c>
      <c r="D110" s="256">
        <v>1.1399999999999999</v>
      </c>
      <c r="E110" s="256">
        <v>6.22</v>
      </c>
      <c r="F110" s="256">
        <v>0.87</v>
      </c>
      <c r="G110" s="256"/>
      <c r="H110" s="256"/>
      <c r="I110" s="256"/>
      <c r="J110" s="256"/>
      <c r="K110" s="256"/>
      <c r="L110" s="256"/>
      <c r="M110" s="256">
        <v>90.76</v>
      </c>
      <c r="N110" s="267"/>
      <c r="O110" s="256"/>
      <c r="P110" s="256"/>
      <c r="Q110" s="268">
        <f t="shared" si="2"/>
        <v>7.3599999999999994</v>
      </c>
      <c r="R110" s="16"/>
      <c r="S110" s="16"/>
    </row>
    <row r="111" spans="1:19" s="235" customFormat="1" x14ac:dyDescent="0.2">
      <c r="A111" s="265">
        <v>44666.333333333336</v>
      </c>
      <c r="B111" s="266">
        <v>1.5245</v>
      </c>
      <c r="C111" s="256">
        <v>1.02</v>
      </c>
      <c r="D111" s="256">
        <v>1.36</v>
      </c>
      <c r="E111" s="256">
        <v>6.34</v>
      </c>
      <c r="F111" s="256">
        <v>1.22</v>
      </c>
      <c r="G111" s="256"/>
      <c r="H111" s="256"/>
      <c r="I111" s="256"/>
      <c r="J111" s="256"/>
      <c r="K111" s="256"/>
      <c r="L111" s="256"/>
      <c r="M111" s="256">
        <v>90.06</v>
      </c>
      <c r="N111" s="267"/>
      <c r="O111" s="256"/>
      <c r="P111" s="256"/>
      <c r="Q111" s="268">
        <f t="shared" si="2"/>
        <v>7.7</v>
      </c>
      <c r="R111" s="16"/>
      <c r="S111" s="16"/>
    </row>
    <row r="112" spans="1:19" s="235" customFormat="1" x14ac:dyDescent="0.2">
      <c r="A112" s="265">
        <v>44667.333333333336</v>
      </c>
      <c r="B112" s="266">
        <v>1.5246999999999999</v>
      </c>
      <c r="C112" s="256">
        <v>1.05</v>
      </c>
      <c r="D112" s="256">
        <v>1.17</v>
      </c>
      <c r="E112" s="256">
        <v>6.35</v>
      </c>
      <c r="F112" s="256">
        <v>0.95</v>
      </c>
      <c r="G112" s="256"/>
      <c r="H112" s="256"/>
      <c r="I112" s="256"/>
      <c r="J112" s="256"/>
      <c r="K112" s="256"/>
      <c r="L112" s="256"/>
      <c r="M112" s="256">
        <v>90.48</v>
      </c>
      <c r="N112" s="267"/>
      <c r="O112" s="256"/>
      <c r="P112" s="256"/>
      <c r="Q112" s="268">
        <f t="shared" si="2"/>
        <v>7.52</v>
      </c>
      <c r="R112" s="16"/>
      <c r="S112" s="16"/>
    </row>
    <row r="113" spans="1:19" s="235" customFormat="1" ht="13.5" thickBot="1" x14ac:dyDescent="0.25">
      <c r="A113" s="269">
        <v>44668.333333333336</v>
      </c>
      <c r="B113" s="270">
        <v>1.5246999999999999</v>
      </c>
      <c r="C113" s="259">
        <v>1.03</v>
      </c>
      <c r="D113" s="259">
        <v>1.1399999999999999</v>
      </c>
      <c r="E113" s="259">
        <v>6.16</v>
      </c>
      <c r="F113" s="259">
        <v>0.83</v>
      </c>
      <c r="G113" s="259"/>
      <c r="H113" s="259"/>
      <c r="I113" s="259"/>
      <c r="J113" s="259"/>
      <c r="K113" s="259"/>
      <c r="L113" s="259"/>
      <c r="M113" s="259">
        <v>90.84</v>
      </c>
      <c r="N113" s="271"/>
      <c r="O113" s="259"/>
      <c r="P113" s="259"/>
      <c r="Q113" s="272">
        <f t="shared" si="2"/>
        <v>7.3</v>
      </c>
      <c r="R113" s="16"/>
      <c r="S113" s="16"/>
    </row>
    <row r="114" spans="1:19" s="235" customFormat="1" x14ac:dyDescent="0.2">
      <c r="A114" s="273">
        <v>44669.333333333336</v>
      </c>
      <c r="B114" s="274">
        <v>1.5246</v>
      </c>
      <c r="C114" s="262">
        <v>1.01</v>
      </c>
      <c r="D114" s="262">
        <v>1.19</v>
      </c>
      <c r="E114" s="262">
        <v>6.25</v>
      </c>
      <c r="F114" s="262">
        <v>0.91</v>
      </c>
      <c r="G114" s="262"/>
      <c r="H114" s="262"/>
      <c r="I114" s="262"/>
      <c r="J114" s="262"/>
      <c r="K114" s="262"/>
      <c r="L114" s="262"/>
      <c r="M114" s="262">
        <v>90.64</v>
      </c>
      <c r="N114" s="275"/>
      <c r="O114" s="262"/>
      <c r="P114" s="262"/>
      <c r="Q114" s="276">
        <f t="shared" si="2"/>
        <v>7.4399999999999995</v>
      </c>
      <c r="R114" s="16"/>
      <c r="S114" s="16"/>
    </row>
    <row r="115" spans="1:19" s="235" customFormat="1" x14ac:dyDescent="0.2">
      <c r="A115" s="265">
        <v>44670.333333333336</v>
      </c>
      <c r="B115" s="266">
        <v>1.5245</v>
      </c>
      <c r="C115" s="256">
        <v>0.98</v>
      </c>
      <c r="D115" s="256">
        <v>1.19</v>
      </c>
      <c r="E115" s="256">
        <v>6.19</v>
      </c>
      <c r="F115" s="256">
        <v>0.97</v>
      </c>
      <c r="G115" s="256"/>
      <c r="H115" s="256"/>
      <c r="I115" s="256"/>
      <c r="J115" s="256"/>
      <c r="K115" s="256"/>
      <c r="L115" s="256"/>
      <c r="M115" s="256">
        <v>90.67</v>
      </c>
      <c r="N115" s="267"/>
      <c r="O115" s="256"/>
      <c r="P115" s="256"/>
      <c r="Q115" s="268">
        <f t="shared" si="2"/>
        <v>7.3800000000000008</v>
      </c>
      <c r="R115" s="16"/>
      <c r="S115" s="16"/>
    </row>
    <row r="116" spans="1:19" s="235" customFormat="1" x14ac:dyDescent="0.2">
      <c r="A116" s="265">
        <v>44671.333333333336</v>
      </c>
      <c r="B116" s="266">
        <v>1.5246999999999999</v>
      </c>
      <c r="C116" s="256">
        <v>0.98</v>
      </c>
      <c r="D116" s="256">
        <v>1.18</v>
      </c>
      <c r="E116" s="256">
        <v>6.28</v>
      </c>
      <c r="F116" s="256">
        <v>0.96</v>
      </c>
      <c r="G116" s="256"/>
      <c r="H116" s="256"/>
      <c r="I116" s="256"/>
      <c r="J116" s="256"/>
      <c r="K116" s="256"/>
      <c r="L116" s="256"/>
      <c r="M116" s="256">
        <v>90.6</v>
      </c>
      <c r="N116" s="267"/>
      <c r="O116" s="256"/>
      <c r="P116" s="256"/>
      <c r="Q116" s="268">
        <f t="shared" si="2"/>
        <v>7.46</v>
      </c>
      <c r="R116" s="16"/>
      <c r="S116" s="16"/>
    </row>
    <row r="117" spans="1:19" s="235" customFormat="1" x14ac:dyDescent="0.2">
      <c r="A117" s="265">
        <v>44672.333333333336</v>
      </c>
      <c r="B117" s="266">
        <v>1.5246</v>
      </c>
      <c r="C117" s="256">
        <v>0.98</v>
      </c>
      <c r="D117" s="256">
        <v>1.1499999999999999</v>
      </c>
      <c r="E117" s="256">
        <v>6.17</v>
      </c>
      <c r="F117" s="256">
        <v>0.92</v>
      </c>
      <c r="G117" s="256"/>
      <c r="H117" s="256"/>
      <c r="I117" s="256"/>
      <c r="J117" s="256"/>
      <c r="K117" s="256"/>
      <c r="L117" s="256"/>
      <c r="M117" s="256">
        <v>90.78</v>
      </c>
      <c r="N117" s="267"/>
      <c r="O117" s="256"/>
      <c r="P117" s="256"/>
      <c r="Q117" s="268">
        <f t="shared" si="2"/>
        <v>7.32</v>
      </c>
      <c r="R117" s="16"/>
      <c r="S117" s="16"/>
    </row>
    <row r="118" spans="1:19" s="235" customFormat="1" x14ac:dyDescent="0.2">
      <c r="A118" s="265">
        <v>44673.333333333336</v>
      </c>
      <c r="B118" s="266">
        <v>1.5246</v>
      </c>
      <c r="C118" s="256">
        <v>1.0900000000000001</v>
      </c>
      <c r="D118" s="256">
        <v>1.21</v>
      </c>
      <c r="E118" s="256">
        <v>6.33</v>
      </c>
      <c r="F118" s="256">
        <v>0.99</v>
      </c>
      <c r="G118" s="256"/>
      <c r="H118" s="256"/>
      <c r="I118" s="256"/>
      <c r="J118" s="256"/>
      <c r="K118" s="256"/>
      <c r="L118" s="256"/>
      <c r="M118" s="256">
        <v>90.38</v>
      </c>
      <c r="N118" s="267"/>
      <c r="O118" s="256"/>
      <c r="P118" s="256"/>
      <c r="Q118" s="268">
        <f t="shared" si="2"/>
        <v>7.54</v>
      </c>
      <c r="R118" s="16"/>
      <c r="S118" s="16"/>
    </row>
    <row r="119" spans="1:19" s="235" customFormat="1" x14ac:dyDescent="0.2">
      <c r="A119" s="265">
        <v>44674.333333333336</v>
      </c>
      <c r="B119" s="266">
        <v>1.5247999999999999</v>
      </c>
      <c r="C119" s="256">
        <v>1.01</v>
      </c>
      <c r="D119" s="256">
        <v>1.19</v>
      </c>
      <c r="E119" s="256">
        <v>6.28</v>
      </c>
      <c r="F119" s="256">
        <v>0.99</v>
      </c>
      <c r="G119" s="256"/>
      <c r="H119" s="256"/>
      <c r="I119" s="256"/>
      <c r="J119" s="256"/>
      <c r="K119" s="256"/>
      <c r="L119" s="256"/>
      <c r="M119" s="256">
        <v>90.53</v>
      </c>
      <c r="N119" s="267"/>
      <c r="O119" s="256"/>
      <c r="P119" s="256"/>
      <c r="Q119" s="268">
        <f t="shared" si="2"/>
        <v>7.4700000000000006</v>
      </c>
      <c r="R119" s="16"/>
      <c r="S119" s="16"/>
    </row>
    <row r="120" spans="1:19" s="235" customFormat="1" ht="13.5" thickBot="1" x14ac:dyDescent="0.25">
      <c r="A120" s="269">
        <v>44675.333333333336</v>
      </c>
      <c r="B120" s="270">
        <v>1.5246</v>
      </c>
      <c r="C120" s="259">
        <v>1.04</v>
      </c>
      <c r="D120" s="259">
        <v>1.1499999999999999</v>
      </c>
      <c r="E120" s="259">
        <v>6.16</v>
      </c>
      <c r="F120" s="259">
        <v>0.89</v>
      </c>
      <c r="G120" s="259"/>
      <c r="H120" s="259"/>
      <c r="I120" s="259"/>
      <c r="J120" s="259"/>
      <c r="K120" s="259"/>
      <c r="L120" s="259"/>
      <c r="M120" s="259">
        <v>90.76</v>
      </c>
      <c r="N120" s="271"/>
      <c r="O120" s="259"/>
      <c r="P120" s="259"/>
      <c r="Q120" s="272">
        <f t="shared" si="2"/>
        <v>7.3100000000000005</v>
      </c>
      <c r="R120" s="16"/>
      <c r="S120" s="16"/>
    </row>
    <row r="121" spans="1:19" s="235" customFormat="1" x14ac:dyDescent="0.2">
      <c r="A121" s="273">
        <v>44676.333333333336</v>
      </c>
      <c r="B121" s="274">
        <v>1.5246</v>
      </c>
      <c r="C121" s="262">
        <v>1.04</v>
      </c>
      <c r="D121" s="262">
        <v>1.31</v>
      </c>
      <c r="E121" s="262">
        <v>6.4</v>
      </c>
      <c r="F121" s="262">
        <v>1.18</v>
      </c>
      <c r="G121" s="262"/>
      <c r="H121" s="262"/>
      <c r="I121" s="262"/>
      <c r="J121" s="262"/>
      <c r="K121" s="262"/>
      <c r="L121" s="262"/>
      <c r="M121" s="262">
        <v>90.07</v>
      </c>
      <c r="N121" s="275"/>
      <c r="O121" s="262"/>
      <c r="P121" s="262"/>
      <c r="Q121" s="276">
        <f t="shared" si="2"/>
        <v>7.7100000000000009</v>
      </c>
      <c r="R121" s="16"/>
      <c r="S121" s="16"/>
    </row>
    <row r="122" spans="1:19" s="235" customFormat="1" x14ac:dyDescent="0.2">
      <c r="A122" s="265">
        <v>44677.333333333336</v>
      </c>
      <c r="B122" s="266">
        <v>1.5246</v>
      </c>
      <c r="C122" s="256">
        <v>1.01</v>
      </c>
      <c r="D122" s="256">
        <v>1.24</v>
      </c>
      <c r="E122" s="256">
        <v>6.32</v>
      </c>
      <c r="F122" s="256">
        <v>1.05</v>
      </c>
      <c r="G122" s="256"/>
      <c r="H122" s="256"/>
      <c r="I122" s="256"/>
      <c r="J122" s="256"/>
      <c r="K122" s="256"/>
      <c r="L122" s="256"/>
      <c r="M122" s="256">
        <v>90.38</v>
      </c>
      <c r="N122" s="267"/>
      <c r="O122" s="256"/>
      <c r="P122" s="256"/>
      <c r="Q122" s="268">
        <f t="shared" si="2"/>
        <v>7.5600000000000005</v>
      </c>
      <c r="R122" s="40"/>
      <c r="S122" s="16"/>
    </row>
    <row r="123" spans="1:19" s="235" customFormat="1" x14ac:dyDescent="0.2">
      <c r="A123" s="265">
        <v>44678.333333333336</v>
      </c>
      <c r="B123" s="266">
        <v>1.5245</v>
      </c>
      <c r="C123" s="256">
        <v>0.96</v>
      </c>
      <c r="D123" s="256">
        <v>1.23</v>
      </c>
      <c r="E123" s="256">
        <v>6.32</v>
      </c>
      <c r="F123" s="256">
        <v>1.07</v>
      </c>
      <c r="G123" s="256"/>
      <c r="H123" s="256"/>
      <c r="I123" s="256"/>
      <c r="J123" s="256"/>
      <c r="K123" s="256"/>
      <c r="L123" s="256"/>
      <c r="M123" s="256">
        <v>90.42</v>
      </c>
      <c r="N123" s="267"/>
      <c r="O123" s="256"/>
      <c r="P123" s="256"/>
      <c r="Q123" s="268">
        <f t="shared" si="2"/>
        <v>7.5500000000000007</v>
      </c>
      <c r="R123" s="40"/>
      <c r="S123" s="16"/>
    </row>
    <row r="124" spans="1:19" s="235" customFormat="1" x14ac:dyDescent="0.2">
      <c r="A124" s="265">
        <v>44679.333333333336</v>
      </c>
      <c r="B124" s="266">
        <v>1.5246999999999999</v>
      </c>
      <c r="C124" s="256">
        <v>0.95</v>
      </c>
      <c r="D124" s="256">
        <v>1.19</v>
      </c>
      <c r="E124" s="256">
        <v>6.26</v>
      </c>
      <c r="F124" s="256">
        <v>0.93</v>
      </c>
      <c r="G124" s="256"/>
      <c r="H124" s="256"/>
      <c r="I124" s="256"/>
      <c r="J124" s="256"/>
      <c r="K124" s="256"/>
      <c r="L124" s="256"/>
      <c r="M124" s="256">
        <v>90.67</v>
      </c>
      <c r="N124" s="267"/>
      <c r="O124" s="256"/>
      <c r="P124" s="256"/>
      <c r="Q124" s="268">
        <f t="shared" si="2"/>
        <v>7.4499999999999993</v>
      </c>
      <c r="R124" s="16"/>
      <c r="S124" s="16"/>
    </row>
    <row r="125" spans="1:19" s="235" customFormat="1" x14ac:dyDescent="0.2">
      <c r="A125" s="265">
        <v>44680.333333333336</v>
      </c>
      <c r="B125" s="266">
        <v>1.5246</v>
      </c>
      <c r="C125" s="256">
        <v>1.1399999999999999</v>
      </c>
      <c r="D125" s="256">
        <v>1.18</v>
      </c>
      <c r="E125" s="256">
        <v>6.2</v>
      </c>
      <c r="F125" s="256">
        <v>0.96</v>
      </c>
      <c r="G125" s="256"/>
      <c r="H125" s="256"/>
      <c r="I125" s="256"/>
      <c r="J125" s="256"/>
      <c r="K125" s="256"/>
      <c r="L125" s="256"/>
      <c r="M125" s="256">
        <v>90.52</v>
      </c>
      <c r="N125" s="267"/>
      <c r="O125" s="256"/>
      <c r="P125" s="256"/>
      <c r="Q125" s="268">
        <f t="shared" si="2"/>
        <v>7.38</v>
      </c>
      <c r="R125" s="16"/>
      <c r="S125" s="16"/>
    </row>
    <row r="126" spans="1:19" s="235" customFormat="1" x14ac:dyDescent="0.2">
      <c r="A126" s="265">
        <v>44681.333333333336</v>
      </c>
      <c r="B126" s="266">
        <v>1.5246</v>
      </c>
      <c r="C126" s="256">
        <v>1.1399999999999999</v>
      </c>
      <c r="D126" s="256">
        <v>1.2</v>
      </c>
      <c r="E126" s="256">
        <v>6.3</v>
      </c>
      <c r="F126" s="256">
        <v>1.03</v>
      </c>
      <c r="G126" s="256"/>
      <c r="H126" s="256"/>
      <c r="I126" s="256"/>
      <c r="J126" s="256"/>
      <c r="K126" s="256"/>
      <c r="L126" s="256"/>
      <c r="M126" s="256">
        <v>90.33</v>
      </c>
      <c r="N126" s="267"/>
      <c r="O126" s="256"/>
      <c r="P126" s="256"/>
      <c r="Q126" s="268">
        <f t="shared" si="2"/>
        <v>7.5</v>
      </c>
      <c r="R126" s="16"/>
      <c r="S126" s="16"/>
    </row>
    <row r="127" spans="1:19" s="235" customFormat="1" ht="13.5" thickBot="1" x14ac:dyDescent="0.25">
      <c r="A127" s="269">
        <v>44682.333333333336</v>
      </c>
      <c r="B127" s="270">
        <v>1.5246</v>
      </c>
      <c r="C127" s="259">
        <v>1.1299999999999999</v>
      </c>
      <c r="D127" s="259">
        <v>1.18</v>
      </c>
      <c r="E127" s="259">
        <v>6.26</v>
      </c>
      <c r="F127" s="259">
        <v>0.94</v>
      </c>
      <c r="G127" s="259"/>
      <c r="H127" s="259"/>
      <c r="I127" s="259"/>
      <c r="J127" s="259"/>
      <c r="K127" s="259"/>
      <c r="L127" s="259"/>
      <c r="M127" s="259">
        <v>90.49</v>
      </c>
      <c r="N127" s="271"/>
      <c r="O127" s="259"/>
      <c r="P127" s="259"/>
      <c r="Q127" s="272">
        <f t="shared" si="2"/>
        <v>7.4399999999999995</v>
      </c>
      <c r="R127" s="16"/>
      <c r="S127" s="16"/>
    </row>
    <row r="128" spans="1:19" s="235" customFormat="1" x14ac:dyDescent="0.2">
      <c r="A128" s="273">
        <v>44683.333333333336</v>
      </c>
      <c r="B128" s="274">
        <v>1.5245</v>
      </c>
      <c r="C128" s="262">
        <v>1.2</v>
      </c>
      <c r="D128" s="262">
        <v>1.23</v>
      </c>
      <c r="E128" s="262">
        <v>6.48</v>
      </c>
      <c r="F128" s="262">
        <v>1.01</v>
      </c>
      <c r="G128" s="262"/>
      <c r="H128" s="262"/>
      <c r="I128" s="262"/>
      <c r="J128" s="262"/>
      <c r="K128" s="262"/>
      <c r="L128" s="262"/>
      <c r="M128" s="262">
        <v>90.08</v>
      </c>
      <c r="N128" s="275"/>
      <c r="O128" s="262"/>
      <c r="P128" s="262"/>
      <c r="Q128" s="276">
        <f t="shared" si="2"/>
        <v>7.7100000000000009</v>
      </c>
      <c r="R128" s="16"/>
      <c r="S128" s="16"/>
    </row>
    <row r="129" spans="1:19" s="235" customFormat="1" x14ac:dyDescent="0.2">
      <c r="A129" s="265">
        <v>44684.333333333336</v>
      </c>
      <c r="B129" s="266">
        <v>1.5246</v>
      </c>
      <c r="C129" s="256">
        <v>1.23</v>
      </c>
      <c r="D129" s="256">
        <v>1.2</v>
      </c>
      <c r="E129" s="256">
        <v>6.49</v>
      </c>
      <c r="F129" s="256">
        <v>0.94</v>
      </c>
      <c r="G129" s="256">
        <v>90.14</v>
      </c>
      <c r="H129" s="256" t="s">
        <v>159</v>
      </c>
      <c r="I129" s="256" t="s">
        <v>159</v>
      </c>
      <c r="J129" s="256" t="s">
        <v>159</v>
      </c>
      <c r="K129" s="256">
        <v>7.69</v>
      </c>
      <c r="L129" s="256" t="s">
        <v>159</v>
      </c>
      <c r="M129" s="256">
        <v>90.14</v>
      </c>
      <c r="N129" s="267"/>
      <c r="O129" s="256"/>
      <c r="P129" s="256"/>
      <c r="Q129" s="268">
        <f t="shared" si="2"/>
        <v>7.69</v>
      </c>
      <c r="R129" s="16"/>
      <c r="S129" s="16"/>
    </row>
    <row r="130" spans="1:19" s="235" customFormat="1" x14ac:dyDescent="0.2">
      <c r="A130" s="265">
        <v>44685.333333333336</v>
      </c>
      <c r="B130" s="266">
        <v>1.5274000000000001</v>
      </c>
      <c r="C130" s="256">
        <v>1.1000000000000001</v>
      </c>
      <c r="D130" s="256">
        <v>1.23</v>
      </c>
      <c r="E130" s="256">
        <v>6.56</v>
      </c>
      <c r="F130" s="256">
        <v>0.95</v>
      </c>
      <c r="G130" s="256" t="s">
        <v>159</v>
      </c>
      <c r="H130" s="256" t="s">
        <v>159</v>
      </c>
      <c r="I130" s="256" t="s">
        <v>159</v>
      </c>
      <c r="J130" s="256" t="s">
        <v>159</v>
      </c>
      <c r="K130" s="256" t="s">
        <v>159</v>
      </c>
      <c r="L130" s="256" t="s">
        <v>159</v>
      </c>
      <c r="M130" s="256">
        <v>90.16</v>
      </c>
      <c r="N130" s="267"/>
      <c r="O130" s="256"/>
      <c r="P130" s="256"/>
      <c r="Q130" s="268">
        <f t="shared" si="2"/>
        <v>7.7899999999999991</v>
      </c>
      <c r="R130" s="16"/>
      <c r="S130" s="16"/>
    </row>
    <row r="131" spans="1:19" s="235" customFormat="1" x14ac:dyDescent="0.2">
      <c r="A131" s="265">
        <v>44686.333333333336</v>
      </c>
      <c r="B131" s="266">
        <v>1.5246999999999999</v>
      </c>
      <c r="C131" s="256">
        <v>1.07</v>
      </c>
      <c r="D131" s="256">
        <v>1.22</v>
      </c>
      <c r="E131" s="256">
        <v>6.52</v>
      </c>
      <c r="F131" s="256">
        <v>0.94</v>
      </c>
      <c r="G131" s="256"/>
      <c r="H131" s="256"/>
      <c r="I131" s="256"/>
      <c r="J131" s="256"/>
      <c r="K131" s="256"/>
      <c r="L131" s="256"/>
      <c r="M131" s="256">
        <v>90.25</v>
      </c>
      <c r="N131" s="267"/>
      <c r="O131" s="256"/>
      <c r="P131" s="256"/>
      <c r="Q131" s="268">
        <f t="shared" si="2"/>
        <v>7.7399999999999993</v>
      </c>
      <c r="R131" s="16"/>
      <c r="S131" s="16"/>
    </row>
    <row r="132" spans="1:19" s="235" customFormat="1" x14ac:dyDescent="0.2">
      <c r="A132" s="265">
        <v>44687.333333333336</v>
      </c>
      <c r="B132" s="266">
        <v>1.5245</v>
      </c>
      <c r="C132" s="256">
        <v>1.37</v>
      </c>
      <c r="D132" s="256">
        <v>1.2</v>
      </c>
      <c r="E132" s="256">
        <v>6.36</v>
      </c>
      <c r="F132" s="256">
        <v>0.98</v>
      </c>
      <c r="G132" s="256"/>
      <c r="H132" s="256"/>
      <c r="I132" s="256"/>
      <c r="J132" s="256"/>
      <c r="K132" s="256"/>
      <c r="L132" s="256"/>
      <c r="M132" s="256">
        <v>90.09</v>
      </c>
      <c r="N132" s="267"/>
      <c r="O132" s="256"/>
      <c r="P132" s="256"/>
      <c r="Q132" s="268">
        <f t="shared" si="2"/>
        <v>7.5600000000000005</v>
      </c>
      <c r="R132" s="16"/>
      <c r="S132" s="16"/>
    </row>
    <row r="133" spans="1:19" s="235" customFormat="1" x14ac:dyDescent="0.2">
      <c r="A133" s="265">
        <v>44688.333333333336</v>
      </c>
      <c r="B133" s="266">
        <v>1.5246999999999999</v>
      </c>
      <c r="C133" s="256">
        <v>1.17</v>
      </c>
      <c r="D133" s="256">
        <v>1.19</v>
      </c>
      <c r="E133" s="256">
        <v>6.4</v>
      </c>
      <c r="F133" s="256">
        <v>0.98</v>
      </c>
      <c r="G133" s="256"/>
      <c r="H133" s="256"/>
      <c r="I133" s="256"/>
      <c r="J133" s="256"/>
      <c r="K133" s="256"/>
      <c r="L133" s="256"/>
      <c r="M133" s="256">
        <v>90.26</v>
      </c>
      <c r="N133" s="267"/>
      <c r="O133" s="256"/>
      <c r="P133" s="256"/>
      <c r="Q133" s="268">
        <f t="shared" si="2"/>
        <v>7.59</v>
      </c>
      <c r="R133" s="16"/>
      <c r="S133" s="16"/>
    </row>
    <row r="134" spans="1:19" s="235" customFormat="1" ht="13.5" thickBot="1" x14ac:dyDescent="0.25">
      <c r="A134" s="269">
        <v>44689.333333333336</v>
      </c>
      <c r="B134" s="270">
        <v>1.5246999999999999</v>
      </c>
      <c r="C134" s="259">
        <v>1.0900000000000001</v>
      </c>
      <c r="D134" s="259">
        <v>1.1499999999999999</v>
      </c>
      <c r="E134" s="259">
        <v>6.27</v>
      </c>
      <c r="F134" s="259">
        <v>0.85</v>
      </c>
      <c r="G134" s="259"/>
      <c r="H134" s="259"/>
      <c r="I134" s="259"/>
      <c r="J134" s="259"/>
      <c r="K134" s="259"/>
      <c r="L134" s="259"/>
      <c r="M134" s="259">
        <v>90.64</v>
      </c>
      <c r="N134" s="271"/>
      <c r="O134" s="259"/>
      <c r="P134" s="259"/>
      <c r="Q134" s="272">
        <f t="shared" si="2"/>
        <v>7.42</v>
      </c>
      <c r="R134" s="16"/>
      <c r="S134" s="16"/>
    </row>
    <row r="135" spans="1:19" s="235" customFormat="1" x14ac:dyDescent="0.2">
      <c r="A135" s="273">
        <v>44690.333333333336</v>
      </c>
      <c r="B135" s="274">
        <v>1.5246999999999999</v>
      </c>
      <c r="C135" s="262">
        <v>0.98</v>
      </c>
      <c r="D135" s="262">
        <v>1.1399999999999999</v>
      </c>
      <c r="E135" s="262">
        <v>6.1</v>
      </c>
      <c r="F135" s="262">
        <v>0.9</v>
      </c>
      <c r="G135" s="262"/>
      <c r="H135" s="262"/>
      <c r="I135" s="262"/>
      <c r="J135" s="262"/>
      <c r="K135" s="262"/>
      <c r="L135" s="262"/>
      <c r="M135" s="262">
        <v>90.88</v>
      </c>
      <c r="N135" s="275"/>
      <c r="O135" s="262"/>
      <c r="P135" s="262"/>
      <c r="Q135" s="276">
        <f t="shared" si="2"/>
        <v>7.2399999999999993</v>
      </c>
      <c r="R135" s="16"/>
      <c r="S135" s="16"/>
    </row>
    <row r="136" spans="1:19" s="235" customFormat="1" x14ac:dyDescent="0.2">
      <c r="A136" s="265">
        <v>44691.333333333336</v>
      </c>
      <c r="B136" s="266">
        <v>1.5246999999999999</v>
      </c>
      <c r="C136" s="256">
        <v>1.0900000000000001</v>
      </c>
      <c r="D136" s="256">
        <v>1.19</v>
      </c>
      <c r="E136" s="256">
        <v>6.43</v>
      </c>
      <c r="F136" s="256">
        <v>0.87</v>
      </c>
      <c r="G136" s="256"/>
      <c r="H136" s="256"/>
      <c r="I136" s="256"/>
      <c r="J136" s="256"/>
      <c r="K136" s="256"/>
      <c r="L136" s="256"/>
      <c r="M136" s="256">
        <v>90.42</v>
      </c>
      <c r="N136" s="267"/>
      <c r="O136" s="256"/>
      <c r="P136" s="256"/>
      <c r="Q136" s="268">
        <f t="shared" ref="Q136:Q198" si="3">IF(SUM(D136,E136)&gt;0,SUM(D136,E136),"")</f>
        <v>7.6199999999999992</v>
      </c>
      <c r="R136" s="16"/>
      <c r="S136" s="16"/>
    </row>
    <row r="137" spans="1:19" s="235" customFormat="1" x14ac:dyDescent="0.2">
      <c r="A137" s="265">
        <v>44692.333333333336</v>
      </c>
      <c r="B137" s="266">
        <v>1.5246</v>
      </c>
      <c r="C137" s="256">
        <v>1.04</v>
      </c>
      <c r="D137" s="256">
        <v>1.18</v>
      </c>
      <c r="E137" s="256">
        <v>6.63</v>
      </c>
      <c r="F137" s="256">
        <v>0.89</v>
      </c>
      <c r="G137" s="256"/>
      <c r="H137" s="256"/>
      <c r="I137" s="256"/>
      <c r="J137" s="256"/>
      <c r="K137" s="256"/>
      <c r="L137" s="256"/>
      <c r="M137" s="256">
        <v>90.26</v>
      </c>
      <c r="N137" s="267"/>
      <c r="O137" s="256"/>
      <c r="P137" s="256"/>
      <c r="Q137" s="268">
        <f t="shared" si="3"/>
        <v>7.81</v>
      </c>
      <c r="R137" s="16"/>
      <c r="S137" s="16"/>
    </row>
    <row r="138" spans="1:19" s="235" customFormat="1" x14ac:dyDescent="0.2">
      <c r="A138" s="265">
        <v>44693.333333333336</v>
      </c>
      <c r="B138" s="266">
        <v>1.5246999999999999</v>
      </c>
      <c r="C138" s="256">
        <v>0.99</v>
      </c>
      <c r="D138" s="256">
        <v>1.23</v>
      </c>
      <c r="E138" s="256">
        <v>6.55</v>
      </c>
      <c r="F138" s="256">
        <v>0.97</v>
      </c>
      <c r="G138" s="256"/>
      <c r="H138" s="256"/>
      <c r="I138" s="256"/>
      <c r="J138" s="256"/>
      <c r="K138" s="256"/>
      <c r="L138" s="256"/>
      <c r="M138" s="256">
        <v>90.26</v>
      </c>
      <c r="N138" s="267"/>
      <c r="O138" s="256"/>
      <c r="P138" s="256"/>
      <c r="Q138" s="268">
        <f t="shared" si="3"/>
        <v>7.7799999999999994</v>
      </c>
      <c r="R138" s="23"/>
      <c r="S138" s="23"/>
    </row>
    <row r="139" spans="1:19" s="235" customFormat="1" x14ac:dyDescent="0.2">
      <c r="A139" s="265">
        <v>44694.333333333336</v>
      </c>
      <c r="B139" s="266">
        <v>1.5246</v>
      </c>
      <c r="C139" s="256">
        <v>1.01</v>
      </c>
      <c r="D139" s="256">
        <v>1.22</v>
      </c>
      <c r="E139" s="256">
        <v>6.57</v>
      </c>
      <c r="F139" s="256">
        <v>0.91</v>
      </c>
      <c r="G139" s="256"/>
      <c r="H139" s="256"/>
      <c r="I139" s="256"/>
      <c r="J139" s="256"/>
      <c r="K139" s="256"/>
      <c r="L139" s="256"/>
      <c r="M139" s="256">
        <v>90.29</v>
      </c>
      <c r="N139" s="256"/>
      <c r="O139" s="256"/>
      <c r="P139" s="256"/>
      <c r="Q139" s="268">
        <f t="shared" si="3"/>
        <v>7.79</v>
      </c>
      <c r="R139" s="23"/>
      <c r="S139" s="23"/>
    </row>
    <row r="140" spans="1:19" s="235" customFormat="1" x14ac:dyDescent="0.2">
      <c r="A140" s="265">
        <v>44695.333333333336</v>
      </c>
      <c r="B140" s="266">
        <v>1.5246999999999999</v>
      </c>
      <c r="C140" s="256">
        <v>0.97</v>
      </c>
      <c r="D140" s="256">
        <v>1.28</v>
      </c>
      <c r="E140" s="256">
        <v>6.5</v>
      </c>
      <c r="F140" s="256">
        <v>0.99</v>
      </c>
      <c r="G140" s="256"/>
      <c r="H140" s="256"/>
      <c r="I140" s="256"/>
      <c r="J140" s="256"/>
      <c r="K140" s="256"/>
      <c r="L140" s="256"/>
      <c r="M140" s="256">
        <v>90.26</v>
      </c>
      <c r="N140" s="267"/>
      <c r="O140" s="256"/>
      <c r="P140" s="256"/>
      <c r="Q140" s="268">
        <f t="shared" si="3"/>
        <v>7.78</v>
      </c>
      <c r="R140" s="23"/>
      <c r="S140" s="23"/>
    </row>
    <row r="141" spans="1:19" s="235" customFormat="1" ht="13.5" thickBot="1" x14ac:dyDescent="0.25">
      <c r="A141" s="269">
        <v>44696.333333333336</v>
      </c>
      <c r="B141" s="270">
        <v>1.5246999999999999</v>
      </c>
      <c r="C141" s="259">
        <v>0.96</v>
      </c>
      <c r="D141" s="259">
        <v>1.1499999999999999</v>
      </c>
      <c r="E141" s="259">
        <v>6.32</v>
      </c>
      <c r="F141" s="259">
        <v>0.82</v>
      </c>
      <c r="G141" s="259"/>
      <c r="H141" s="259"/>
      <c r="I141" s="259"/>
      <c r="J141" s="259"/>
      <c r="K141" s="259"/>
      <c r="L141" s="259"/>
      <c r="M141" s="259">
        <v>90.75</v>
      </c>
      <c r="N141" s="271"/>
      <c r="O141" s="259"/>
      <c r="P141" s="259"/>
      <c r="Q141" s="272">
        <f t="shared" si="3"/>
        <v>7.4700000000000006</v>
      </c>
      <c r="R141" s="23"/>
      <c r="S141" s="23"/>
    </row>
    <row r="142" spans="1:19" s="235" customFormat="1" x14ac:dyDescent="0.2">
      <c r="A142" s="273">
        <v>44697.333333333336</v>
      </c>
      <c r="B142" s="274">
        <v>1.5246999999999999</v>
      </c>
      <c r="C142" s="262">
        <v>0.96</v>
      </c>
      <c r="D142" s="262">
        <v>1.1399999999999999</v>
      </c>
      <c r="E142" s="262">
        <v>6.29</v>
      </c>
      <c r="F142" s="262">
        <v>0.81</v>
      </c>
      <c r="G142" s="262"/>
      <c r="H142" s="262"/>
      <c r="I142" s="262"/>
      <c r="J142" s="262"/>
      <c r="K142" s="262"/>
      <c r="L142" s="262"/>
      <c r="M142" s="262">
        <v>90.8</v>
      </c>
      <c r="N142" s="275"/>
      <c r="O142" s="262"/>
      <c r="P142" s="262"/>
      <c r="Q142" s="276">
        <f t="shared" si="3"/>
        <v>7.43</v>
      </c>
      <c r="R142" s="23"/>
      <c r="S142" s="23"/>
    </row>
    <row r="143" spans="1:19" s="235" customFormat="1" x14ac:dyDescent="0.2">
      <c r="A143" s="265">
        <v>44698.333333333336</v>
      </c>
      <c r="B143" s="266">
        <v>1.5246</v>
      </c>
      <c r="C143" s="256">
        <v>1</v>
      </c>
      <c r="D143" s="256">
        <v>1.17</v>
      </c>
      <c r="E143" s="256">
        <v>6.23</v>
      </c>
      <c r="F143" s="256">
        <v>0.85</v>
      </c>
      <c r="G143" s="256"/>
      <c r="H143" s="256"/>
      <c r="I143" s="256"/>
      <c r="J143" s="256"/>
      <c r="K143" s="256"/>
      <c r="L143" s="256"/>
      <c r="M143" s="256">
        <v>90.75</v>
      </c>
      <c r="N143" s="267"/>
      <c r="O143" s="256"/>
      <c r="P143" s="256"/>
      <c r="Q143" s="268">
        <f t="shared" si="3"/>
        <v>7.4</v>
      </c>
      <c r="R143" s="23"/>
      <c r="S143" s="23"/>
    </row>
    <row r="144" spans="1:19" s="235" customFormat="1" x14ac:dyDescent="0.2">
      <c r="A144" s="265">
        <v>44699.333333333336</v>
      </c>
      <c r="B144" s="266">
        <v>1.5246</v>
      </c>
      <c r="C144" s="256">
        <v>0.97</v>
      </c>
      <c r="D144" s="256">
        <v>1.1499999999999999</v>
      </c>
      <c r="E144" s="256">
        <v>6.37</v>
      </c>
      <c r="F144" s="256">
        <v>0.84</v>
      </c>
      <c r="G144" s="256"/>
      <c r="H144" s="256"/>
      <c r="I144" s="256"/>
      <c r="J144" s="256"/>
      <c r="K144" s="256"/>
      <c r="L144" s="256"/>
      <c r="M144" s="256">
        <v>90.67</v>
      </c>
      <c r="N144" s="267"/>
      <c r="O144" s="256"/>
      <c r="P144" s="256"/>
      <c r="Q144" s="268">
        <f t="shared" si="3"/>
        <v>7.52</v>
      </c>
      <c r="R144" s="23"/>
      <c r="S144" s="23"/>
    </row>
    <row r="145" spans="1:19" s="235" customFormat="1" x14ac:dyDescent="0.2">
      <c r="A145" s="265">
        <v>44700.333333333336</v>
      </c>
      <c r="B145" s="266">
        <v>1.5246</v>
      </c>
      <c r="C145" s="256">
        <v>0.97</v>
      </c>
      <c r="D145" s="256">
        <v>1.1000000000000001</v>
      </c>
      <c r="E145" s="256">
        <v>6.18</v>
      </c>
      <c r="F145" s="256">
        <v>0.76</v>
      </c>
      <c r="G145" s="256"/>
      <c r="H145" s="256"/>
      <c r="I145" s="256"/>
      <c r="J145" s="256"/>
      <c r="K145" s="256"/>
      <c r="L145" s="256"/>
      <c r="M145" s="256">
        <v>90.99</v>
      </c>
      <c r="N145" s="267"/>
      <c r="O145" s="256"/>
      <c r="P145" s="256"/>
      <c r="Q145" s="268">
        <f t="shared" si="3"/>
        <v>7.2799999999999994</v>
      </c>
      <c r="R145" s="23"/>
      <c r="S145" s="23"/>
    </row>
    <row r="146" spans="1:19" s="235" customFormat="1" x14ac:dyDescent="0.2">
      <c r="A146" s="265">
        <v>44701.333333333336</v>
      </c>
      <c r="B146" s="266">
        <v>1.5246999999999999</v>
      </c>
      <c r="C146" s="256">
        <v>0.89</v>
      </c>
      <c r="D146" s="256">
        <v>1.1000000000000001</v>
      </c>
      <c r="E146" s="256">
        <v>6.24</v>
      </c>
      <c r="F146" s="256">
        <v>0.8</v>
      </c>
      <c r="G146" s="256"/>
      <c r="H146" s="256"/>
      <c r="I146" s="256"/>
      <c r="J146" s="256"/>
      <c r="K146" s="256"/>
      <c r="L146" s="256"/>
      <c r="M146" s="256">
        <v>90.97</v>
      </c>
      <c r="N146" s="267"/>
      <c r="O146" s="256"/>
      <c r="P146" s="256"/>
      <c r="Q146" s="268">
        <f t="shared" si="3"/>
        <v>7.34</v>
      </c>
      <c r="R146" s="23"/>
      <c r="S146" s="23"/>
    </row>
    <row r="147" spans="1:19" s="235" customFormat="1" x14ac:dyDescent="0.2">
      <c r="A147" s="265">
        <v>44702.333333333336</v>
      </c>
      <c r="B147" s="266">
        <v>1.5247999999999999</v>
      </c>
      <c r="C147" s="256">
        <v>0.93</v>
      </c>
      <c r="D147" s="256">
        <v>1.19</v>
      </c>
      <c r="E147" s="256">
        <v>6.79</v>
      </c>
      <c r="F147" s="256">
        <v>1</v>
      </c>
      <c r="G147" s="256"/>
      <c r="H147" s="256"/>
      <c r="I147" s="256"/>
      <c r="J147" s="256"/>
      <c r="K147" s="256"/>
      <c r="L147" s="256"/>
      <c r="M147" s="256">
        <v>90.09</v>
      </c>
      <c r="N147" s="267"/>
      <c r="O147" s="256"/>
      <c r="P147" s="256"/>
      <c r="Q147" s="268">
        <f t="shared" si="3"/>
        <v>7.98</v>
      </c>
      <c r="R147" s="23"/>
      <c r="S147" s="23"/>
    </row>
    <row r="148" spans="1:19" s="235" customFormat="1" ht="13.5" thickBot="1" x14ac:dyDescent="0.25">
      <c r="A148" s="269">
        <v>44703.333333333336</v>
      </c>
      <c r="B148" s="270">
        <v>1.5247999999999999</v>
      </c>
      <c r="C148" s="259">
        <v>0.83</v>
      </c>
      <c r="D148" s="259">
        <v>1.1299999999999999</v>
      </c>
      <c r="E148" s="259">
        <v>6.23</v>
      </c>
      <c r="F148" s="259">
        <v>0.9</v>
      </c>
      <c r="G148" s="259"/>
      <c r="H148" s="259"/>
      <c r="I148" s="259"/>
      <c r="J148" s="259"/>
      <c r="K148" s="259"/>
      <c r="L148" s="259"/>
      <c r="M148" s="259">
        <v>90.91</v>
      </c>
      <c r="N148" s="271"/>
      <c r="O148" s="259"/>
      <c r="P148" s="259"/>
      <c r="Q148" s="272">
        <f t="shared" si="3"/>
        <v>7.36</v>
      </c>
      <c r="R148" s="23"/>
      <c r="S148" s="23"/>
    </row>
    <row r="149" spans="1:19" s="235" customFormat="1" x14ac:dyDescent="0.2">
      <c r="A149" s="273">
        <v>44704.333333333336</v>
      </c>
      <c r="B149" s="274">
        <v>1.5246999999999999</v>
      </c>
      <c r="C149" s="262">
        <v>0.82</v>
      </c>
      <c r="D149" s="262">
        <v>1.1399999999999999</v>
      </c>
      <c r="E149" s="262">
        <v>6.21</v>
      </c>
      <c r="F149" s="262">
        <v>0.92</v>
      </c>
      <c r="G149" s="262"/>
      <c r="H149" s="262"/>
      <c r="I149" s="262"/>
      <c r="J149" s="262"/>
      <c r="K149" s="262"/>
      <c r="L149" s="262"/>
      <c r="M149" s="262">
        <v>90.91</v>
      </c>
      <c r="N149" s="275"/>
      <c r="O149" s="262"/>
      <c r="P149" s="262"/>
      <c r="Q149" s="276">
        <f t="shared" si="3"/>
        <v>7.35</v>
      </c>
      <c r="R149" s="23"/>
      <c r="S149" s="23"/>
    </row>
    <row r="150" spans="1:19" s="235" customFormat="1" x14ac:dyDescent="0.2">
      <c r="A150" s="265">
        <v>44705.333333333336</v>
      </c>
      <c r="B150" s="266">
        <v>1.5246</v>
      </c>
      <c r="C150" s="256">
        <v>0.88</v>
      </c>
      <c r="D150" s="256">
        <v>1.19</v>
      </c>
      <c r="E150" s="256">
        <v>6.34</v>
      </c>
      <c r="F150" s="256">
        <v>1.01</v>
      </c>
      <c r="G150" s="256"/>
      <c r="H150" s="256"/>
      <c r="I150" s="256"/>
      <c r="J150" s="256"/>
      <c r="K150" s="256"/>
      <c r="L150" s="256"/>
      <c r="M150" s="256">
        <v>90.58</v>
      </c>
      <c r="N150" s="267"/>
      <c r="O150" s="256"/>
      <c r="P150" s="256"/>
      <c r="Q150" s="268">
        <f t="shared" si="3"/>
        <v>7.5299999999999994</v>
      </c>
      <c r="R150" s="23"/>
      <c r="S150" s="23"/>
    </row>
    <row r="151" spans="1:19" s="235" customFormat="1" x14ac:dyDescent="0.2">
      <c r="A151" s="265">
        <v>44706.333333333336</v>
      </c>
      <c r="B151" s="266">
        <v>1.5245</v>
      </c>
      <c r="C151" s="256">
        <v>0.86</v>
      </c>
      <c r="D151" s="256">
        <v>1.18</v>
      </c>
      <c r="E151" s="256">
        <v>6.31</v>
      </c>
      <c r="F151" s="256">
        <v>0.96</v>
      </c>
      <c r="G151" s="256"/>
      <c r="H151" s="256"/>
      <c r="I151" s="256"/>
      <c r="J151" s="256"/>
      <c r="K151" s="256"/>
      <c r="L151" s="256"/>
      <c r="M151" s="256">
        <v>90.69</v>
      </c>
      <c r="N151" s="267"/>
      <c r="O151" s="256"/>
      <c r="P151" s="256"/>
      <c r="Q151" s="268">
        <f t="shared" si="3"/>
        <v>7.4899999999999993</v>
      </c>
      <c r="R151" s="23"/>
      <c r="S151" s="23"/>
    </row>
    <row r="152" spans="1:19" s="235" customFormat="1" x14ac:dyDescent="0.2">
      <c r="A152" s="265">
        <v>44707.333333333336</v>
      </c>
      <c r="B152" s="266">
        <v>1.5246999999999999</v>
      </c>
      <c r="C152" s="256">
        <v>0.86</v>
      </c>
      <c r="D152" s="256">
        <v>1.18</v>
      </c>
      <c r="E152" s="256">
        <v>6.24</v>
      </c>
      <c r="F152" s="256">
        <v>0.97</v>
      </c>
      <c r="G152" s="256"/>
      <c r="H152" s="256"/>
      <c r="I152" s="256"/>
      <c r="J152" s="256"/>
      <c r="K152" s="256"/>
      <c r="L152" s="256"/>
      <c r="M152" s="256">
        <v>90.75</v>
      </c>
      <c r="N152" s="267"/>
      <c r="O152" s="256"/>
      <c r="P152" s="256"/>
      <c r="Q152" s="268">
        <f t="shared" si="3"/>
        <v>7.42</v>
      </c>
      <c r="R152" s="23"/>
      <c r="S152" s="23"/>
    </row>
    <row r="153" spans="1:19" s="235" customFormat="1" x14ac:dyDescent="0.2">
      <c r="A153" s="265">
        <v>44708.333333333336</v>
      </c>
      <c r="B153" s="266">
        <v>1.5246</v>
      </c>
      <c r="C153" s="256">
        <v>0.82</v>
      </c>
      <c r="D153" s="256">
        <v>1.1100000000000001</v>
      </c>
      <c r="E153" s="256">
        <v>6.26</v>
      </c>
      <c r="F153" s="256">
        <v>0.88</v>
      </c>
      <c r="G153" s="256"/>
      <c r="H153" s="256"/>
      <c r="I153" s="256"/>
      <c r="J153" s="256"/>
      <c r="K153" s="256"/>
      <c r="L153" s="256"/>
      <c r="M153" s="256">
        <v>90.93</v>
      </c>
      <c r="N153" s="256"/>
      <c r="O153" s="256"/>
      <c r="P153" s="256"/>
      <c r="Q153" s="268">
        <f t="shared" si="3"/>
        <v>7.37</v>
      </c>
      <c r="R153" s="23"/>
      <c r="S153" s="23"/>
    </row>
    <row r="154" spans="1:19" s="235" customFormat="1" x14ac:dyDescent="0.2">
      <c r="A154" s="265">
        <v>44709.333333333336</v>
      </c>
      <c r="B154" s="266">
        <v>1.5246</v>
      </c>
      <c r="C154" s="256">
        <v>0.79</v>
      </c>
      <c r="D154" s="256">
        <v>1.1000000000000001</v>
      </c>
      <c r="E154" s="256">
        <v>6.1</v>
      </c>
      <c r="F154" s="256">
        <v>0.82</v>
      </c>
      <c r="G154" s="256"/>
      <c r="H154" s="256"/>
      <c r="I154" s="256"/>
      <c r="J154" s="256"/>
      <c r="K154" s="256"/>
      <c r="L154" s="256"/>
      <c r="M154" s="256">
        <v>91.19</v>
      </c>
      <c r="N154" s="267"/>
      <c r="O154" s="256"/>
      <c r="P154" s="256"/>
      <c r="Q154" s="268">
        <f t="shared" si="3"/>
        <v>7.1999999999999993</v>
      </c>
      <c r="R154" s="23"/>
      <c r="S154" s="23"/>
    </row>
    <row r="155" spans="1:19" s="235" customFormat="1" ht="13.5" thickBot="1" x14ac:dyDescent="0.25">
      <c r="A155" s="269">
        <v>44710.333333333336</v>
      </c>
      <c r="B155" s="270">
        <v>1.5246</v>
      </c>
      <c r="C155" s="259">
        <v>0.89</v>
      </c>
      <c r="D155" s="259">
        <v>1.1399999999999999</v>
      </c>
      <c r="E155" s="259">
        <v>6.19</v>
      </c>
      <c r="F155" s="259">
        <v>0.79</v>
      </c>
      <c r="G155" s="259"/>
      <c r="H155" s="259"/>
      <c r="I155" s="259"/>
      <c r="J155" s="259"/>
      <c r="K155" s="259"/>
      <c r="L155" s="259"/>
      <c r="M155" s="259">
        <v>90.99</v>
      </c>
      <c r="N155" s="271"/>
      <c r="O155" s="259"/>
      <c r="P155" s="259"/>
      <c r="Q155" s="272">
        <f t="shared" si="3"/>
        <v>7.33</v>
      </c>
      <c r="R155" s="23"/>
      <c r="S155" s="23"/>
    </row>
    <row r="156" spans="1:19" s="235" customFormat="1" x14ac:dyDescent="0.2">
      <c r="A156" s="273">
        <v>44711.333333333336</v>
      </c>
      <c r="B156" s="274">
        <v>1.5245</v>
      </c>
      <c r="C156" s="262">
        <v>0.98</v>
      </c>
      <c r="D156" s="262">
        <v>1.32</v>
      </c>
      <c r="E156" s="262">
        <v>6.51</v>
      </c>
      <c r="F156" s="262">
        <v>1.1000000000000001</v>
      </c>
      <c r="G156" s="262"/>
      <c r="H156" s="262"/>
      <c r="I156" s="262"/>
      <c r="J156" s="262"/>
      <c r="K156" s="262"/>
      <c r="L156" s="262"/>
      <c r="M156" s="262">
        <v>90.09</v>
      </c>
      <c r="N156" s="275"/>
      <c r="O156" s="262"/>
      <c r="P156" s="262"/>
      <c r="Q156" s="276">
        <f t="shared" si="3"/>
        <v>7.83</v>
      </c>
      <c r="R156" s="23"/>
      <c r="S156" s="23"/>
    </row>
    <row r="157" spans="1:19" s="235" customFormat="1" x14ac:dyDescent="0.2">
      <c r="A157" s="265">
        <v>44712.333333333336</v>
      </c>
      <c r="B157" s="266">
        <v>1.5247999999999999</v>
      </c>
      <c r="C157" s="256">
        <v>0.83</v>
      </c>
      <c r="D157" s="256">
        <v>1.27</v>
      </c>
      <c r="E157" s="256">
        <v>6.53</v>
      </c>
      <c r="F157" s="256">
        <v>1.07</v>
      </c>
      <c r="G157" s="256"/>
      <c r="H157" s="256"/>
      <c r="I157" s="256"/>
      <c r="J157" s="256"/>
      <c r="K157" s="256"/>
      <c r="L157" s="256"/>
      <c r="M157" s="256">
        <v>90.3</v>
      </c>
      <c r="N157" s="267"/>
      <c r="O157" s="256"/>
      <c r="P157" s="256"/>
      <c r="Q157" s="268">
        <f t="shared" si="3"/>
        <v>7.8000000000000007</v>
      </c>
      <c r="R157" s="23"/>
      <c r="S157" s="23"/>
    </row>
    <row r="158" spans="1:19" s="235" customFormat="1" x14ac:dyDescent="0.2">
      <c r="A158" s="265">
        <v>44713.333333333336</v>
      </c>
      <c r="B158" s="266">
        <v>1.5245</v>
      </c>
      <c r="C158" s="256">
        <v>0.92</v>
      </c>
      <c r="D158" s="256">
        <v>1.18</v>
      </c>
      <c r="E158" s="256">
        <v>6.39</v>
      </c>
      <c r="F158" s="256">
        <v>0.99</v>
      </c>
      <c r="G158" s="256"/>
      <c r="H158" s="256"/>
      <c r="I158" s="256"/>
      <c r="J158" s="256"/>
      <c r="K158" s="256"/>
      <c r="L158" s="256"/>
      <c r="M158" s="256">
        <v>90.52</v>
      </c>
      <c r="N158" s="267"/>
      <c r="O158" s="256"/>
      <c r="P158" s="256"/>
      <c r="Q158" s="268">
        <f t="shared" si="3"/>
        <v>7.5699999999999994</v>
      </c>
      <c r="R158" s="23"/>
      <c r="S158" s="23"/>
    </row>
    <row r="159" spans="1:19" s="235" customFormat="1" x14ac:dyDescent="0.2">
      <c r="A159" s="265">
        <v>44714.333333333336</v>
      </c>
      <c r="B159" s="266">
        <v>1.5246999999999999</v>
      </c>
      <c r="C159" s="256">
        <v>1.03</v>
      </c>
      <c r="D159" s="256">
        <v>1.24</v>
      </c>
      <c r="E159" s="256">
        <v>6.55</v>
      </c>
      <c r="F159" s="256">
        <v>1.04</v>
      </c>
      <c r="G159" s="256"/>
      <c r="H159" s="256"/>
      <c r="I159" s="256"/>
      <c r="J159" s="256"/>
      <c r="K159" s="256"/>
      <c r="L159" s="256"/>
      <c r="M159" s="256">
        <v>90.14</v>
      </c>
      <c r="N159" s="267"/>
      <c r="O159" s="256"/>
      <c r="P159" s="256"/>
      <c r="Q159" s="268">
        <f t="shared" si="3"/>
        <v>7.79</v>
      </c>
      <c r="R159" s="23"/>
      <c r="S159" s="23"/>
    </row>
    <row r="160" spans="1:19" s="235" customFormat="1" x14ac:dyDescent="0.2">
      <c r="A160" s="265">
        <v>44715.333333333336</v>
      </c>
      <c r="B160" s="266">
        <v>1.5244</v>
      </c>
      <c r="C160" s="256">
        <v>1.03</v>
      </c>
      <c r="D160" s="256">
        <v>1.18</v>
      </c>
      <c r="E160" s="256">
        <v>6.45</v>
      </c>
      <c r="F160" s="256">
        <v>0.97</v>
      </c>
      <c r="G160" s="256"/>
      <c r="H160" s="256"/>
      <c r="I160" s="256"/>
      <c r="J160" s="256"/>
      <c r="K160" s="256"/>
      <c r="L160" s="256"/>
      <c r="M160" s="256">
        <v>90.37</v>
      </c>
      <c r="N160" s="267"/>
      <c r="O160" s="256"/>
      <c r="P160" s="256"/>
      <c r="Q160" s="268">
        <f t="shared" si="3"/>
        <v>7.63</v>
      </c>
      <c r="R160" s="23"/>
      <c r="S160" s="23"/>
    </row>
    <row r="161" spans="1:19" s="235" customFormat="1" x14ac:dyDescent="0.2">
      <c r="A161" s="265">
        <v>44716.333333333336</v>
      </c>
      <c r="B161" s="266">
        <v>1.5246</v>
      </c>
      <c r="C161" s="256">
        <v>1.06</v>
      </c>
      <c r="D161" s="256">
        <v>1.25</v>
      </c>
      <c r="E161" s="256">
        <v>6.55</v>
      </c>
      <c r="F161" s="256">
        <v>1.06</v>
      </c>
      <c r="G161" s="256"/>
      <c r="H161" s="256"/>
      <c r="I161" s="256"/>
      <c r="J161" s="256"/>
      <c r="K161" s="256"/>
      <c r="L161" s="256"/>
      <c r="M161" s="256">
        <v>90.08</v>
      </c>
      <c r="N161" s="267"/>
      <c r="O161" s="256"/>
      <c r="P161" s="256"/>
      <c r="Q161" s="268">
        <f t="shared" si="3"/>
        <v>7.8</v>
      </c>
      <c r="R161" s="23"/>
      <c r="S161" s="23"/>
    </row>
    <row r="162" spans="1:19" s="235" customFormat="1" ht="13.5" thickBot="1" x14ac:dyDescent="0.25">
      <c r="A162" s="269">
        <v>44717.333333333336</v>
      </c>
      <c r="B162" s="270">
        <v>1.5246</v>
      </c>
      <c r="C162" s="259">
        <v>0.98</v>
      </c>
      <c r="D162" s="259">
        <v>1.25</v>
      </c>
      <c r="E162" s="259">
        <v>6.51</v>
      </c>
      <c r="F162" s="259">
        <v>0.97</v>
      </c>
      <c r="G162" s="259"/>
      <c r="H162" s="259"/>
      <c r="I162" s="259"/>
      <c r="J162" s="259"/>
      <c r="K162" s="259"/>
      <c r="L162" s="259"/>
      <c r="M162" s="259">
        <v>90.29</v>
      </c>
      <c r="N162" s="271"/>
      <c r="O162" s="259"/>
      <c r="P162" s="259"/>
      <c r="Q162" s="272">
        <f t="shared" si="3"/>
        <v>7.76</v>
      </c>
      <c r="R162" s="23"/>
      <c r="S162" s="23"/>
    </row>
    <row r="163" spans="1:19" s="235" customFormat="1" x14ac:dyDescent="0.2">
      <c r="A163" s="273">
        <v>44718.333333333336</v>
      </c>
      <c r="B163" s="274">
        <v>1.5245</v>
      </c>
      <c r="C163" s="262">
        <v>1.0249999999999999</v>
      </c>
      <c r="D163" s="262">
        <v>1.24</v>
      </c>
      <c r="E163" s="262">
        <v>6.59</v>
      </c>
      <c r="F163" s="262">
        <v>1.01</v>
      </c>
      <c r="G163" s="262"/>
      <c r="H163" s="262"/>
      <c r="I163" s="262"/>
      <c r="J163" s="262"/>
      <c r="K163" s="262"/>
      <c r="L163" s="262"/>
      <c r="M163" s="262">
        <v>90.14</v>
      </c>
      <c r="N163" s="275"/>
      <c r="O163" s="262"/>
      <c r="P163" s="262"/>
      <c r="Q163" s="276">
        <f t="shared" si="3"/>
        <v>7.83</v>
      </c>
      <c r="R163" s="23"/>
      <c r="S163" s="23"/>
    </row>
    <row r="164" spans="1:19" s="235" customFormat="1" x14ac:dyDescent="0.2">
      <c r="A164" s="265">
        <v>44719.333333333336</v>
      </c>
      <c r="B164" s="266">
        <v>1.5244</v>
      </c>
      <c r="C164" s="256">
        <v>1.02</v>
      </c>
      <c r="D164" s="256">
        <v>1.22</v>
      </c>
      <c r="E164" s="256">
        <v>6.53</v>
      </c>
      <c r="F164" s="256">
        <v>0.99</v>
      </c>
      <c r="G164" s="256"/>
      <c r="H164" s="256"/>
      <c r="I164" s="256"/>
      <c r="J164" s="256"/>
      <c r="K164" s="256"/>
      <c r="L164" s="256"/>
      <c r="M164" s="256">
        <v>90.24</v>
      </c>
      <c r="N164" s="267"/>
      <c r="O164" s="256"/>
      <c r="P164" s="256"/>
      <c r="Q164" s="268">
        <f t="shared" si="3"/>
        <v>7.75</v>
      </c>
      <c r="R164" s="23"/>
      <c r="S164" s="23"/>
    </row>
    <row r="165" spans="1:19" s="235" customFormat="1" x14ac:dyDescent="0.2">
      <c r="A165" s="265">
        <v>44720.333333333336</v>
      </c>
      <c r="B165" s="266">
        <v>1.5244</v>
      </c>
      <c r="C165" s="256">
        <v>1.05</v>
      </c>
      <c r="D165" s="256">
        <v>1.2</v>
      </c>
      <c r="E165" s="256">
        <v>6.52</v>
      </c>
      <c r="F165" s="256">
        <v>0.98</v>
      </c>
      <c r="G165" s="256"/>
      <c r="H165" s="256"/>
      <c r="I165" s="256"/>
      <c r="J165" s="256"/>
      <c r="K165" s="256"/>
      <c r="L165" s="256"/>
      <c r="M165" s="256">
        <v>90.25</v>
      </c>
      <c r="N165" s="267"/>
      <c r="O165" s="256"/>
      <c r="P165" s="256"/>
      <c r="Q165" s="268">
        <f t="shared" si="3"/>
        <v>7.72</v>
      </c>
      <c r="R165" s="23"/>
      <c r="S165" s="23"/>
    </row>
    <row r="166" spans="1:19" s="235" customFormat="1" x14ac:dyDescent="0.2">
      <c r="A166" s="265">
        <v>44721.333333333336</v>
      </c>
      <c r="B166" s="266">
        <v>1.5246</v>
      </c>
      <c r="C166" s="256">
        <v>1.07</v>
      </c>
      <c r="D166" s="256">
        <v>1.26</v>
      </c>
      <c r="E166" s="256">
        <v>6.63</v>
      </c>
      <c r="F166" s="256">
        <v>1</v>
      </c>
      <c r="G166" s="256"/>
      <c r="H166" s="256"/>
      <c r="I166" s="256"/>
      <c r="J166" s="256"/>
      <c r="K166" s="256"/>
      <c r="L166" s="256"/>
      <c r="M166" s="256">
        <v>90.04</v>
      </c>
      <c r="N166" s="267"/>
      <c r="O166" s="256"/>
      <c r="P166" s="256"/>
      <c r="Q166" s="268">
        <f t="shared" si="3"/>
        <v>7.89</v>
      </c>
      <c r="R166" s="23"/>
      <c r="S166" s="23"/>
    </row>
    <row r="167" spans="1:19" s="235" customFormat="1" x14ac:dyDescent="0.2">
      <c r="A167" s="265">
        <v>44722.333333333336</v>
      </c>
      <c r="B167" s="266">
        <v>1.5246</v>
      </c>
      <c r="C167" s="256">
        <v>1.05</v>
      </c>
      <c r="D167" s="256">
        <v>1.2</v>
      </c>
      <c r="E167" s="256">
        <v>6.46</v>
      </c>
      <c r="F167" s="256">
        <v>0.95</v>
      </c>
      <c r="G167" s="256"/>
      <c r="H167" s="256"/>
      <c r="I167" s="256"/>
      <c r="J167" s="256"/>
      <c r="K167" s="256"/>
      <c r="L167" s="256"/>
      <c r="M167" s="256">
        <v>90.34</v>
      </c>
      <c r="N167" s="267"/>
      <c r="O167" s="256"/>
      <c r="P167" s="256"/>
      <c r="Q167" s="268">
        <f t="shared" si="3"/>
        <v>7.66</v>
      </c>
      <c r="R167" s="23"/>
      <c r="S167" s="23"/>
    </row>
    <row r="168" spans="1:19" s="235" customFormat="1" x14ac:dyDescent="0.2">
      <c r="A168" s="265">
        <v>44723.333333333336</v>
      </c>
      <c r="B168" s="266">
        <v>1.5245</v>
      </c>
      <c r="C168" s="256">
        <v>0.98</v>
      </c>
      <c r="D168" s="256">
        <v>1.1399999999999999</v>
      </c>
      <c r="E168" s="256">
        <v>6.27</v>
      </c>
      <c r="F168" s="256">
        <v>0.92</v>
      </c>
      <c r="G168" s="256"/>
      <c r="H168" s="256"/>
      <c r="I168" s="256"/>
      <c r="J168" s="256"/>
      <c r="K168" s="256"/>
      <c r="L168" s="256"/>
      <c r="M168" s="256">
        <v>90.69</v>
      </c>
      <c r="N168" s="267"/>
      <c r="O168" s="256"/>
      <c r="P168" s="256"/>
      <c r="Q168" s="268">
        <f t="shared" si="3"/>
        <v>7.4099999999999993</v>
      </c>
      <c r="R168" s="23"/>
      <c r="S168" s="23"/>
    </row>
    <row r="169" spans="1:19" s="235" customFormat="1" ht="13.5" thickBot="1" x14ac:dyDescent="0.25">
      <c r="A169" s="269">
        <v>44724.333333333336</v>
      </c>
      <c r="B169" s="270">
        <v>1.5246</v>
      </c>
      <c r="C169" s="259">
        <v>1.01</v>
      </c>
      <c r="D169" s="259">
        <v>1.1399999999999999</v>
      </c>
      <c r="E169" s="259">
        <v>6.29</v>
      </c>
      <c r="F169" s="259">
        <v>0.85</v>
      </c>
      <c r="G169" s="259"/>
      <c r="H169" s="259"/>
      <c r="I169" s="259"/>
      <c r="J169" s="259"/>
      <c r="K169" s="259"/>
      <c r="L169" s="259"/>
      <c r="M169" s="259">
        <v>90.71</v>
      </c>
      <c r="N169" s="271"/>
      <c r="O169" s="259"/>
      <c r="P169" s="259"/>
      <c r="Q169" s="272">
        <f t="shared" si="3"/>
        <v>7.43</v>
      </c>
      <c r="R169" s="23"/>
      <c r="S169" s="23"/>
    </row>
    <row r="170" spans="1:19" s="235" customFormat="1" x14ac:dyDescent="0.2">
      <c r="A170" s="273">
        <v>44725.333333333336</v>
      </c>
      <c r="B170" s="274">
        <v>1.5244</v>
      </c>
      <c r="C170" s="262">
        <v>1.1499999999999999</v>
      </c>
      <c r="D170" s="262">
        <v>1.1499999999999999</v>
      </c>
      <c r="E170" s="262">
        <v>6.41</v>
      </c>
      <c r="F170" s="262">
        <v>0.88</v>
      </c>
      <c r="G170" s="262"/>
      <c r="H170" s="262"/>
      <c r="I170" s="262"/>
      <c r="J170" s="262"/>
      <c r="K170" s="262"/>
      <c r="L170" s="262"/>
      <c r="M170" s="262">
        <v>90.41</v>
      </c>
      <c r="N170" s="275"/>
      <c r="O170" s="262"/>
      <c r="P170" s="262"/>
      <c r="Q170" s="276">
        <f t="shared" si="3"/>
        <v>7.5600000000000005</v>
      </c>
      <c r="R170" s="23"/>
      <c r="S170" s="23"/>
    </row>
    <row r="171" spans="1:19" s="235" customFormat="1" x14ac:dyDescent="0.2">
      <c r="A171" s="265">
        <v>44726.333333333336</v>
      </c>
      <c r="B171" s="266">
        <v>1.5243</v>
      </c>
      <c r="C171" s="256">
        <v>1.0900000000000001</v>
      </c>
      <c r="D171" s="256">
        <v>1.18</v>
      </c>
      <c r="E171" s="256">
        <v>6.5</v>
      </c>
      <c r="F171" s="256">
        <v>0.87</v>
      </c>
      <c r="G171" s="256"/>
      <c r="H171" s="256"/>
      <c r="I171" s="256"/>
      <c r="J171" s="256"/>
      <c r="K171" s="256"/>
      <c r="L171" s="256"/>
      <c r="M171" s="256">
        <v>90.36</v>
      </c>
      <c r="N171" s="267"/>
      <c r="O171" s="256"/>
      <c r="P171" s="256"/>
      <c r="Q171" s="268">
        <f t="shared" si="3"/>
        <v>7.68</v>
      </c>
      <c r="R171" s="23"/>
      <c r="S171" s="23"/>
    </row>
    <row r="172" spans="1:19" s="235" customFormat="1" x14ac:dyDescent="0.2">
      <c r="A172" s="265">
        <v>44727.333333333336</v>
      </c>
      <c r="B172" s="266">
        <v>1.5243</v>
      </c>
      <c r="C172" s="256">
        <v>1.1299999999999999</v>
      </c>
      <c r="D172" s="256">
        <v>1.1599999999999999</v>
      </c>
      <c r="E172" s="256">
        <v>6.45</v>
      </c>
      <c r="F172" s="256">
        <v>0.87</v>
      </c>
      <c r="G172" s="256"/>
      <c r="H172" s="256"/>
      <c r="I172" s="256"/>
      <c r="J172" s="256"/>
      <c r="K172" s="256"/>
      <c r="L172" s="256"/>
      <c r="M172" s="256">
        <v>90.39</v>
      </c>
      <c r="N172" s="267"/>
      <c r="O172" s="256"/>
      <c r="P172" s="256"/>
      <c r="Q172" s="268">
        <f t="shared" si="3"/>
        <v>7.61</v>
      </c>
      <c r="R172" s="23"/>
      <c r="S172" s="23"/>
    </row>
    <row r="173" spans="1:19" s="235" customFormat="1" x14ac:dyDescent="0.2">
      <c r="A173" s="265">
        <v>44728.333333333336</v>
      </c>
      <c r="B173" s="266">
        <v>1.5246</v>
      </c>
      <c r="C173" s="256">
        <v>1.07</v>
      </c>
      <c r="D173" s="256">
        <v>1.2</v>
      </c>
      <c r="E173" s="256">
        <v>6.56</v>
      </c>
      <c r="F173" s="256">
        <v>0.95</v>
      </c>
      <c r="G173" s="256"/>
      <c r="H173" s="256"/>
      <c r="I173" s="256"/>
      <c r="J173" s="256"/>
      <c r="K173" s="256"/>
      <c r="L173" s="256"/>
      <c r="M173" s="256">
        <v>90.22</v>
      </c>
      <c r="N173" s="267"/>
      <c r="O173" s="256"/>
      <c r="P173" s="256"/>
      <c r="Q173" s="268">
        <f t="shared" si="3"/>
        <v>7.76</v>
      </c>
      <c r="R173" s="23"/>
      <c r="S173" s="23"/>
    </row>
    <row r="174" spans="1:19" s="235" customFormat="1" x14ac:dyDescent="0.2">
      <c r="A174" s="265">
        <v>44729.333333333336</v>
      </c>
      <c r="B174" s="266">
        <v>1.5245</v>
      </c>
      <c r="C174" s="256">
        <v>1.04</v>
      </c>
      <c r="D174" s="256">
        <v>1.24</v>
      </c>
      <c r="E174" s="256">
        <v>6.51</v>
      </c>
      <c r="F174" s="256">
        <v>0.96</v>
      </c>
      <c r="G174" s="256"/>
      <c r="H174" s="256"/>
      <c r="I174" s="256"/>
      <c r="J174" s="256"/>
      <c r="K174" s="256"/>
      <c r="L174" s="256"/>
      <c r="M174" s="256">
        <v>90.25</v>
      </c>
      <c r="N174" s="267"/>
      <c r="O174" s="256"/>
      <c r="P174" s="256"/>
      <c r="Q174" s="268">
        <f t="shared" si="3"/>
        <v>7.75</v>
      </c>
      <c r="R174" s="23"/>
      <c r="S174" s="23"/>
    </row>
    <row r="175" spans="1:19" s="235" customFormat="1" x14ac:dyDescent="0.2">
      <c r="A175" s="265">
        <v>44730.333333333336</v>
      </c>
      <c r="B175" s="266">
        <v>1.5244</v>
      </c>
      <c r="C175" s="256">
        <v>0.99</v>
      </c>
      <c r="D175" s="256">
        <v>1.22</v>
      </c>
      <c r="E175" s="256">
        <v>6.59</v>
      </c>
      <c r="F175" s="256">
        <v>0.96</v>
      </c>
      <c r="G175" s="256"/>
      <c r="H175" s="256"/>
      <c r="I175" s="256"/>
      <c r="J175" s="256"/>
      <c r="K175" s="256"/>
      <c r="L175" s="256"/>
      <c r="M175" s="256">
        <v>90.24</v>
      </c>
      <c r="N175" s="267"/>
      <c r="O175" s="256"/>
      <c r="P175" s="256"/>
      <c r="Q175" s="268">
        <f t="shared" si="3"/>
        <v>7.81</v>
      </c>
      <c r="R175" s="23"/>
      <c r="S175" s="23"/>
    </row>
    <row r="176" spans="1:19" s="235" customFormat="1" ht="13.5" thickBot="1" x14ac:dyDescent="0.25">
      <c r="A176" s="269">
        <v>44731.333333333336</v>
      </c>
      <c r="B176" s="270">
        <v>1.5244</v>
      </c>
      <c r="C176" s="259">
        <v>1.05</v>
      </c>
      <c r="D176" s="259">
        <v>1.25</v>
      </c>
      <c r="E176" s="259">
        <v>6.68</v>
      </c>
      <c r="F176" s="259">
        <v>0.97</v>
      </c>
      <c r="G176" s="259"/>
      <c r="H176" s="259"/>
      <c r="I176" s="259"/>
      <c r="J176" s="259"/>
      <c r="K176" s="259"/>
      <c r="L176" s="259"/>
      <c r="M176" s="259">
        <v>90.05</v>
      </c>
      <c r="N176" s="271"/>
      <c r="O176" s="259"/>
      <c r="P176" s="259"/>
      <c r="Q176" s="272">
        <f t="shared" si="3"/>
        <v>7.93</v>
      </c>
      <c r="R176" s="23"/>
      <c r="S176" s="23"/>
    </row>
    <row r="177" spans="1:19" s="235" customFormat="1" x14ac:dyDescent="0.2">
      <c r="A177" s="273">
        <v>44732.333333333336</v>
      </c>
      <c r="B177" s="274">
        <v>1.5245</v>
      </c>
      <c r="C177" s="262">
        <v>1.08</v>
      </c>
      <c r="D177" s="262">
        <v>1.18</v>
      </c>
      <c r="E177" s="262">
        <v>6.58</v>
      </c>
      <c r="F177" s="262">
        <v>0.82</v>
      </c>
      <c r="G177" s="262"/>
      <c r="H177" s="262"/>
      <c r="I177" s="262"/>
      <c r="J177" s="262"/>
      <c r="K177" s="262"/>
      <c r="L177" s="262"/>
      <c r="M177" s="262">
        <v>90.34</v>
      </c>
      <c r="N177" s="275"/>
      <c r="O177" s="262"/>
      <c r="P177" s="262"/>
      <c r="Q177" s="276">
        <f t="shared" si="3"/>
        <v>7.76</v>
      </c>
      <c r="R177" s="23"/>
      <c r="S177" s="23"/>
    </row>
    <row r="178" spans="1:19" s="235" customFormat="1" x14ac:dyDescent="0.2">
      <c r="A178" s="265">
        <v>44733.333333333336</v>
      </c>
      <c r="B178" s="266">
        <v>1.5245</v>
      </c>
      <c r="C178" s="256">
        <v>1.04</v>
      </c>
      <c r="D178" s="256">
        <v>1.1599999999999999</v>
      </c>
      <c r="E178" s="256">
        <v>6.45</v>
      </c>
      <c r="F178" s="256">
        <v>0.79</v>
      </c>
      <c r="G178" s="256"/>
      <c r="H178" s="256"/>
      <c r="I178" s="256"/>
      <c r="J178" s="256"/>
      <c r="K178" s="256"/>
      <c r="L178" s="256"/>
      <c r="M178" s="256">
        <v>90.56</v>
      </c>
      <c r="N178" s="267"/>
      <c r="O178" s="256"/>
      <c r="P178" s="256"/>
      <c r="Q178" s="268">
        <f t="shared" si="3"/>
        <v>7.61</v>
      </c>
      <c r="R178" s="23"/>
      <c r="S178" s="23"/>
    </row>
    <row r="179" spans="1:19" s="235" customFormat="1" x14ac:dyDescent="0.2">
      <c r="A179" s="265">
        <v>44734.333333333336</v>
      </c>
      <c r="B179" s="266">
        <v>1.5247999999999999</v>
      </c>
      <c r="C179" s="256">
        <v>0.28999999999999998</v>
      </c>
      <c r="D179" s="497">
        <v>1</v>
      </c>
      <c r="E179" s="497">
        <v>5.82</v>
      </c>
      <c r="F179" s="256">
        <v>0.91</v>
      </c>
      <c r="G179" s="256"/>
      <c r="H179" s="256"/>
      <c r="I179" s="256"/>
      <c r="J179" s="256"/>
      <c r="K179" s="256"/>
      <c r="L179" s="256"/>
      <c r="M179" s="256">
        <f>100-C179-D179-E179-F179</f>
        <v>91.97999999999999</v>
      </c>
      <c r="N179" s="267"/>
      <c r="O179" s="256"/>
      <c r="P179" s="256"/>
      <c r="Q179" s="268">
        <f t="shared" si="3"/>
        <v>6.82</v>
      </c>
      <c r="R179" s="496" t="s">
        <v>161</v>
      </c>
      <c r="S179" s="23"/>
    </row>
    <row r="180" spans="1:19" s="235" customFormat="1" x14ac:dyDescent="0.2">
      <c r="A180" s="265">
        <v>44735.333333333336</v>
      </c>
      <c r="B180" s="266">
        <v>1.5247999999999999</v>
      </c>
      <c r="C180" s="256">
        <v>0.1</v>
      </c>
      <c r="D180" s="497">
        <v>0.92</v>
      </c>
      <c r="E180" s="497">
        <v>5.66</v>
      </c>
      <c r="F180" s="256">
        <v>1</v>
      </c>
      <c r="G180" s="256"/>
      <c r="H180" s="256"/>
      <c r="I180" s="256"/>
      <c r="J180" s="256"/>
      <c r="K180" s="256"/>
      <c r="L180" s="256"/>
      <c r="M180" s="256">
        <f>100-C180-D180-E180-F180</f>
        <v>92.320000000000007</v>
      </c>
      <c r="N180" s="267"/>
      <c r="O180" s="256"/>
      <c r="P180" s="256"/>
      <c r="Q180" s="268">
        <f t="shared" si="3"/>
        <v>6.58</v>
      </c>
      <c r="R180" s="496" t="s">
        <v>161</v>
      </c>
      <c r="S180" s="23"/>
    </row>
    <row r="181" spans="1:19" s="235" customFormat="1" x14ac:dyDescent="0.2">
      <c r="A181" s="265">
        <v>44736.333333333336</v>
      </c>
      <c r="B181" s="266">
        <v>1.5244</v>
      </c>
      <c r="C181" s="256">
        <v>0.08</v>
      </c>
      <c r="D181" s="497">
        <v>0.88</v>
      </c>
      <c r="E181" s="497">
        <v>5.62</v>
      </c>
      <c r="F181" s="256">
        <v>1.04</v>
      </c>
      <c r="G181" s="256"/>
      <c r="H181" s="256"/>
      <c r="I181" s="256"/>
      <c r="J181" s="256"/>
      <c r="K181" s="256"/>
      <c r="L181" s="256"/>
      <c r="M181" s="256">
        <v>92.38</v>
      </c>
      <c r="N181" s="267"/>
      <c r="O181" s="256"/>
      <c r="P181" s="256"/>
      <c r="Q181" s="268">
        <f t="shared" si="3"/>
        <v>6.5</v>
      </c>
      <c r="R181" s="496" t="s">
        <v>161</v>
      </c>
      <c r="S181" s="23"/>
    </row>
    <row r="182" spans="1:19" s="235" customFormat="1" x14ac:dyDescent="0.2">
      <c r="A182" s="265">
        <v>44737.333333333336</v>
      </c>
      <c r="B182" s="266">
        <v>1.5246999999999999</v>
      </c>
      <c r="C182" s="256">
        <v>0.13</v>
      </c>
      <c r="D182" s="497">
        <v>0.91</v>
      </c>
      <c r="E182" s="497">
        <v>5.78</v>
      </c>
      <c r="F182" s="256">
        <v>1.05</v>
      </c>
      <c r="G182" s="256"/>
      <c r="H182" s="256"/>
      <c r="I182" s="256"/>
      <c r="J182" s="256"/>
      <c r="K182" s="256"/>
      <c r="L182" s="256"/>
      <c r="M182" s="256">
        <v>92.13</v>
      </c>
      <c r="N182" s="267"/>
      <c r="O182" s="256"/>
      <c r="P182" s="256"/>
      <c r="Q182" s="268">
        <f t="shared" si="3"/>
        <v>6.69</v>
      </c>
      <c r="R182" s="496" t="s">
        <v>161</v>
      </c>
      <c r="S182" s="23"/>
    </row>
    <row r="183" spans="1:19" s="235" customFormat="1" ht="13.5" thickBot="1" x14ac:dyDescent="0.25">
      <c r="A183" s="269">
        <v>44738.333333333336</v>
      </c>
      <c r="B183" s="270">
        <v>1.5249999999999999</v>
      </c>
      <c r="C183" s="259">
        <v>0.11</v>
      </c>
      <c r="D183" s="498">
        <v>0.79</v>
      </c>
      <c r="E183" s="498">
        <v>5.39</v>
      </c>
      <c r="F183" s="259">
        <v>0.92</v>
      </c>
      <c r="G183" s="259"/>
      <c r="H183" s="259"/>
      <c r="I183" s="259"/>
      <c r="J183" s="259"/>
      <c r="K183" s="259"/>
      <c r="L183" s="259"/>
      <c r="M183" s="259">
        <v>92.79</v>
      </c>
      <c r="N183" s="271"/>
      <c r="O183" s="259"/>
      <c r="P183" s="259"/>
      <c r="Q183" s="272">
        <f t="shared" si="3"/>
        <v>6.18</v>
      </c>
      <c r="R183" s="496" t="s">
        <v>161</v>
      </c>
      <c r="S183" s="23"/>
    </row>
    <row r="184" spans="1:19" s="235" customFormat="1" x14ac:dyDescent="0.2">
      <c r="A184" s="273">
        <v>44739.333333333336</v>
      </c>
      <c r="B184" s="274">
        <v>1.5247999999999999</v>
      </c>
      <c r="C184" s="262">
        <v>0.11</v>
      </c>
      <c r="D184" s="499">
        <v>0.81</v>
      </c>
      <c r="E184" s="499">
        <v>5.4</v>
      </c>
      <c r="F184" s="262">
        <v>0.92</v>
      </c>
      <c r="G184" s="262"/>
      <c r="H184" s="262"/>
      <c r="I184" s="262"/>
      <c r="J184" s="262"/>
      <c r="K184" s="262"/>
      <c r="L184" s="262"/>
      <c r="M184" s="262">
        <v>92.76</v>
      </c>
      <c r="N184" s="275"/>
      <c r="O184" s="262"/>
      <c r="P184" s="262"/>
      <c r="Q184" s="276">
        <f t="shared" si="3"/>
        <v>6.2100000000000009</v>
      </c>
      <c r="R184" s="501" t="s">
        <v>161</v>
      </c>
      <c r="S184" s="23"/>
    </row>
    <row r="185" spans="1:19" s="235" customFormat="1" x14ac:dyDescent="0.2">
      <c r="A185" s="265">
        <v>44740.333333333336</v>
      </c>
      <c r="B185" s="266">
        <v>1.5246999999999999</v>
      </c>
      <c r="C185" s="256">
        <v>0.78</v>
      </c>
      <c r="D185" s="256">
        <v>1.1499999999999999</v>
      </c>
      <c r="E185" s="256">
        <v>6.42</v>
      </c>
      <c r="F185" s="256">
        <v>0.94</v>
      </c>
      <c r="G185" s="256"/>
      <c r="H185" s="256"/>
      <c r="I185" s="256"/>
      <c r="J185" s="256"/>
      <c r="K185" s="256"/>
      <c r="L185" s="256"/>
      <c r="M185" s="256">
        <v>90.71</v>
      </c>
      <c r="N185" s="267"/>
      <c r="O185" s="256"/>
      <c r="P185" s="256"/>
      <c r="Q185" s="268">
        <f t="shared" si="3"/>
        <v>7.57</v>
      </c>
      <c r="R185" s="496" t="s">
        <v>162</v>
      </c>
      <c r="S185" s="23"/>
    </row>
    <row r="186" spans="1:19" s="235" customFormat="1" x14ac:dyDescent="0.2">
      <c r="A186" s="265">
        <v>44741.333333333336</v>
      </c>
      <c r="B186" s="266">
        <v>1.5244</v>
      </c>
      <c r="C186" s="256">
        <v>0.95</v>
      </c>
      <c r="D186" s="256">
        <v>1.21</v>
      </c>
      <c r="E186" s="256">
        <v>6.62</v>
      </c>
      <c r="F186" s="256">
        <v>0.9</v>
      </c>
      <c r="G186" s="256"/>
      <c r="H186" s="256"/>
      <c r="I186" s="256"/>
      <c r="J186" s="256"/>
      <c r="K186" s="256"/>
      <c r="L186" s="256"/>
      <c r="M186" s="256">
        <v>90.32</v>
      </c>
      <c r="N186" s="267"/>
      <c r="O186" s="256"/>
      <c r="P186" s="256"/>
      <c r="Q186" s="268">
        <f t="shared" si="3"/>
        <v>7.83</v>
      </c>
      <c r="R186" s="23"/>
      <c r="S186" s="23"/>
    </row>
    <row r="187" spans="1:19" s="235" customFormat="1" x14ac:dyDescent="0.2">
      <c r="A187" s="265">
        <v>44742.333333333336</v>
      </c>
      <c r="B187" s="266">
        <v>1.5246</v>
      </c>
      <c r="C187" s="256">
        <v>0.98</v>
      </c>
      <c r="D187" s="256">
        <v>1.23</v>
      </c>
      <c r="E187" s="256">
        <v>6.6</v>
      </c>
      <c r="F187" s="256">
        <v>0.87</v>
      </c>
      <c r="G187" s="256"/>
      <c r="H187" s="256"/>
      <c r="I187" s="256"/>
      <c r="J187" s="256"/>
      <c r="K187" s="256"/>
      <c r="L187" s="256"/>
      <c r="M187" s="256">
        <v>90.32</v>
      </c>
      <c r="N187" s="267"/>
      <c r="O187" s="256"/>
      <c r="P187" s="256"/>
      <c r="Q187" s="268">
        <f t="shared" si="3"/>
        <v>7.83</v>
      </c>
      <c r="R187" s="23"/>
      <c r="S187" s="23"/>
    </row>
    <row r="188" spans="1:19" s="235" customFormat="1" x14ac:dyDescent="0.2">
      <c r="A188" s="265">
        <v>44743.333333333336</v>
      </c>
      <c r="B188" s="266">
        <v>1.5246999999999999</v>
      </c>
      <c r="C188" s="256">
        <v>0.98</v>
      </c>
      <c r="D188" s="256">
        <v>1.23</v>
      </c>
      <c r="E188" s="256">
        <v>6.72</v>
      </c>
      <c r="F188" s="256">
        <v>0.89</v>
      </c>
      <c r="G188" s="256"/>
      <c r="H188" s="256"/>
      <c r="I188" s="256"/>
      <c r="J188" s="256"/>
      <c r="K188" s="256"/>
      <c r="L188" s="256"/>
      <c r="M188" s="256">
        <v>90.18</v>
      </c>
      <c r="N188" s="267"/>
      <c r="O188" s="256"/>
      <c r="P188" s="256"/>
      <c r="Q188" s="268">
        <f t="shared" si="3"/>
        <v>7.9499999999999993</v>
      </c>
      <c r="R188" s="23"/>
      <c r="S188" s="23"/>
    </row>
    <row r="189" spans="1:19" s="235" customFormat="1" x14ac:dyDescent="0.2">
      <c r="A189" s="265">
        <v>44744.333333333336</v>
      </c>
      <c r="B189" s="266">
        <v>1.5246999999999999</v>
      </c>
      <c r="C189" s="256">
        <v>1.2</v>
      </c>
      <c r="D189" s="256">
        <v>1.1100000000000001</v>
      </c>
      <c r="E189" s="256">
        <v>6.69</v>
      </c>
      <c r="F189" s="256">
        <v>0.85</v>
      </c>
      <c r="G189" s="256"/>
      <c r="H189" s="256"/>
      <c r="I189" s="256"/>
      <c r="J189" s="256"/>
      <c r="K189" s="256"/>
      <c r="L189" s="256"/>
      <c r="M189" s="256">
        <v>90.15</v>
      </c>
      <c r="N189" s="267"/>
      <c r="O189" s="256"/>
      <c r="P189" s="256"/>
      <c r="Q189" s="268">
        <f t="shared" si="3"/>
        <v>7.8000000000000007</v>
      </c>
      <c r="R189" s="23"/>
      <c r="S189" s="23"/>
    </row>
    <row r="190" spans="1:19" s="235" customFormat="1" ht="13.5" thickBot="1" x14ac:dyDescent="0.25">
      <c r="A190" s="269">
        <v>44745.333333333336</v>
      </c>
      <c r="B190" s="270">
        <v>1.5246</v>
      </c>
      <c r="C190" s="259">
        <v>1.1200000000000001</v>
      </c>
      <c r="D190" s="259">
        <v>1.21</v>
      </c>
      <c r="E190" s="259">
        <v>6.45</v>
      </c>
      <c r="F190" s="259">
        <v>0.92</v>
      </c>
      <c r="G190" s="259"/>
      <c r="H190" s="259"/>
      <c r="I190" s="259"/>
      <c r="J190" s="259"/>
      <c r="K190" s="259"/>
      <c r="L190" s="259"/>
      <c r="M190" s="259">
        <v>90.3</v>
      </c>
      <c r="N190" s="271"/>
      <c r="O190" s="259"/>
      <c r="P190" s="259"/>
      <c r="Q190" s="272">
        <f t="shared" si="3"/>
        <v>7.66</v>
      </c>
      <c r="R190" s="23"/>
      <c r="S190" s="23"/>
    </row>
    <row r="191" spans="1:19" s="235" customFormat="1" x14ac:dyDescent="0.2">
      <c r="A191" s="273">
        <v>44746.333333333336</v>
      </c>
      <c r="B191" s="274">
        <v>1.5245</v>
      </c>
      <c r="C191" s="262">
        <v>1</v>
      </c>
      <c r="D191" s="262">
        <v>1.1299999999999999</v>
      </c>
      <c r="E191" s="262">
        <v>6.29</v>
      </c>
      <c r="F191" s="262">
        <v>0.8</v>
      </c>
      <c r="G191" s="262"/>
      <c r="H191" s="262"/>
      <c r="I191" s="262"/>
      <c r="J191" s="262"/>
      <c r="K191" s="262"/>
      <c r="L191" s="262"/>
      <c r="M191" s="262">
        <v>90.78</v>
      </c>
      <c r="N191" s="275"/>
      <c r="O191" s="262"/>
      <c r="P191" s="262"/>
      <c r="Q191" s="276">
        <f t="shared" si="3"/>
        <v>7.42</v>
      </c>
      <c r="R191" s="23"/>
      <c r="S191" s="23"/>
    </row>
    <row r="192" spans="1:19" s="235" customFormat="1" x14ac:dyDescent="0.2">
      <c r="A192" s="265">
        <v>44747.333333333336</v>
      </c>
      <c r="B192" s="511">
        <v>1.5246999999999999</v>
      </c>
      <c r="C192" s="510">
        <v>0.98</v>
      </c>
      <c r="D192" s="510">
        <v>1.23</v>
      </c>
      <c r="E192" s="510">
        <v>6.58</v>
      </c>
      <c r="F192" s="510">
        <v>0.91</v>
      </c>
      <c r="G192" s="510"/>
      <c r="H192" s="510"/>
      <c r="I192" s="510"/>
      <c r="J192" s="510"/>
      <c r="K192" s="510"/>
      <c r="L192" s="510"/>
      <c r="M192" s="510">
        <v>90.3</v>
      </c>
      <c r="N192" s="267"/>
      <c r="O192" s="256"/>
      <c r="P192" s="256"/>
      <c r="Q192" s="268">
        <f t="shared" si="3"/>
        <v>7.8100000000000005</v>
      </c>
      <c r="R192" s="23"/>
      <c r="S192" s="23"/>
    </row>
    <row r="193" spans="1:19" s="235" customFormat="1" x14ac:dyDescent="0.2">
      <c r="A193" s="265">
        <v>44748.333333333336</v>
      </c>
      <c r="B193" s="511">
        <v>1.5244</v>
      </c>
      <c r="C193" s="510">
        <v>1.02</v>
      </c>
      <c r="D193" s="510">
        <v>1.22</v>
      </c>
      <c r="E193" s="510">
        <v>6.64</v>
      </c>
      <c r="F193" s="510">
        <v>0.89</v>
      </c>
      <c r="G193" s="510"/>
      <c r="H193" s="510"/>
      <c r="I193" s="510"/>
      <c r="J193" s="510"/>
      <c r="K193" s="510"/>
      <c r="L193" s="510"/>
      <c r="M193" s="510">
        <v>90.23</v>
      </c>
      <c r="N193" s="267"/>
      <c r="O193" s="256"/>
      <c r="P193" s="256"/>
      <c r="Q193" s="268">
        <f t="shared" si="3"/>
        <v>7.8599999999999994</v>
      </c>
      <c r="R193" s="23"/>
      <c r="S193" s="23"/>
    </row>
    <row r="194" spans="1:19" s="235" customFormat="1" x14ac:dyDescent="0.2">
      <c r="A194" s="265">
        <v>44749.333333333336</v>
      </c>
      <c r="B194" s="511">
        <v>1.5245</v>
      </c>
      <c r="C194" s="510">
        <v>0.99</v>
      </c>
      <c r="D194" s="510">
        <v>1.23</v>
      </c>
      <c r="E194" s="510">
        <v>6.73</v>
      </c>
      <c r="F194" s="510">
        <v>0.91</v>
      </c>
      <c r="G194" s="510"/>
      <c r="H194" s="510"/>
      <c r="I194" s="510"/>
      <c r="J194" s="510"/>
      <c r="K194" s="510"/>
      <c r="L194" s="510"/>
      <c r="M194" s="510">
        <v>90.14</v>
      </c>
      <c r="N194" s="267"/>
      <c r="O194" s="256"/>
      <c r="P194" s="256"/>
      <c r="Q194" s="268">
        <f t="shared" si="3"/>
        <v>7.9600000000000009</v>
      </c>
      <c r="R194" s="23"/>
      <c r="S194" s="23"/>
    </row>
    <row r="195" spans="1:19" s="235" customFormat="1" x14ac:dyDescent="0.2">
      <c r="A195" s="265">
        <v>44750.333333333336</v>
      </c>
      <c r="B195" s="511">
        <v>1.5245</v>
      </c>
      <c r="C195" s="510">
        <v>0.98</v>
      </c>
      <c r="D195" s="510">
        <v>1.19</v>
      </c>
      <c r="E195" s="510">
        <v>6.7</v>
      </c>
      <c r="F195" s="510">
        <v>0.87</v>
      </c>
      <c r="G195" s="510"/>
      <c r="H195" s="510"/>
      <c r="I195" s="510"/>
      <c r="J195" s="510"/>
      <c r="K195" s="510"/>
      <c r="L195" s="510"/>
      <c r="M195" s="510">
        <v>90.26</v>
      </c>
      <c r="N195" s="267"/>
      <c r="O195" s="256"/>
      <c r="P195" s="256"/>
      <c r="Q195" s="268">
        <f t="shared" si="3"/>
        <v>7.8900000000000006</v>
      </c>
      <c r="R195" s="23"/>
      <c r="S195" s="23"/>
    </row>
    <row r="196" spans="1:19" s="235" customFormat="1" x14ac:dyDescent="0.2">
      <c r="A196" s="265">
        <v>44751.333333333336</v>
      </c>
      <c r="B196" s="511">
        <v>1.5243</v>
      </c>
      <c r="C196" s="510">
        <v>1.1499999999999999</v>
      </c>
      <c r="D196" s="510">
        <v>1.1499999999999999</v>
      </c>
      <c r="E196" s="510">
        <v>6.45</v>
      </c>
      <c r="F196" s="510">
        <v>0.8</v>
      </c>
      <c r="G196" s="510"/>
      <c r="H196" s="510"/>
      <c r="I196" s="510"/>
      <c r="J196" s="510"/>
      <c r="K196" s="510"/>
      <c r="L196" s="510"/>
      <c r="M196" s="510">
        <v>90.45</v>
      </c>
      <c r="N196" s="267"/>
      <c r="O196" s="256"/>
      <c r="P196" s="256"/>
      <c r="Q196" s="268">
        <f t="shared" si="3"/>
        <v>7.6</v>
      </c>
      <c r="R196" s="23"/>
      <c r="S196" s="23"/>
    </row>
    <row r="197" spans="1:19" s="235" customFormat="1" ht="13.5" thickBot="1" x14ac:dyDescent="0.25">
      <c r="A197" s="269">
        <v>44752.333333333336</v>
      </c>
      <c r="B197" s="270">
        <v>1.5245</v>
      </c>
      <c r="C197" s="259">
        <v>1.02</v>
      </c>
      <c r="D197" s="259">
        <v>1.18</v>
      </c>
      <c r="E197" s="259">
        <v>6.5</v>
      </c>
      <c r="F197" s="259">
        <v>0.84</v>
      </c>
      <c r="G197" s="259"/>
      <c r="H197" s="259"/>
      <c r="I197" s="259"/>
      <c r="J197" s="259"/>
      <c r="K197" s="259"/>
      <c r="L197" s="259"/>
      <c r="M197" s="259">
        <v>90.46</v>
      </c>
      <c r="N197" s="271"/>
      <c r="O197" s="259"/>
      <c r="P197" s="259"/>
      <c r="Q197" s="272">
        <f t="shared" si="3"/>
        <v>7.68</v>
      </c>
      <c r="R197" s="23"/>
      <c r="S197" s="23"/>
    </row>
    <row r="198" spans="1:19" s="27" customFormat="1" x14ac:dyDescent="0.2">
      <c r="A198" s="273">
        <v>44753.333333333336</v>
      </c>
      <c r="B198" s="274">
        <v>1.5248999999999999</v>
      </c>
      <c r="C198" s="262">
        <v>0.32</v>
      </c>
      <c r="D198" s="262">
        <v>1</v>
      </c>
      <c r="E198" s="262">
        <v>5.93</v>
      </c>
      <c r="F198" s="262">
        <v>0.89</v>
      </c>
      <c r="G198" s="262"/>
      <c r="H198" s="262"/>
      <c r="I198" s="262"/>
      <c r="J198" s="262"/>
      <c r="K198" s="262"/>
      <c r="L198" s="262"/>
      <c r="M198" s="262">
        <v>91.86</v>
      </c>
      <c r="N198" s="275"/>
      <c r="O198" s="262"/>
      <c r="P198" s="262"/>
      <c r="Q198" s="276">
        <f t="shared" si="3"/>
        <v>6.93</v>
      </c>
      <c r="R198" s="496" t="s">
        <v>170</v>
      </c>
    </row>
    <row r="199" spans="1:19" s="235" customFormat="1" x14ac:dyDescent="0.2">
      <c r="A199" s="265">
        <v>44754.333333333336</v>
      </c>
      <c r="B199" s="569">
        <v>1.5245</v>
      </c>
      <c r="C199" s="568">
        <v>0.15</v>
      </c>
      <c r="D199" s="568">
        <v>0.91</v>
      </c>
      <c r="E199" s="568">
        <v>5.63</v>
      </c>
      <c r="F199" s="568">
        <v>0.9</v>
      </c>
      <c r="G199" s="568"/>
      <c r="H199" s="568"/>
      <c r="I199" s="568"/>
      <c r="J199" s="568"/>
      <c r="K199" s="568"/>
      <c r="L199" s="568"/>
      <c r="M199" s="568">
        <v>92.41</v>
      </c>
      <c r="N199" s="570"/>
      <c r="O199" s="568"/>
      <c r="P199" s="568"/>
      <c r="Q199" s="571">
        <v>6.54</v>
      </c>
      <c r="R199" s="496" t="s">
        <v>170</v>
      </c>
      <c r="S199" s="23"/>
    </row>
    <row r="200" spans="1:19" s="235" customFormat="1" x14ac:dyDescent="0.2">
      <c r="A200" s="265">
        <v>44755.333333333336</v>
      </c>
      <c r="B200" s="569">
        <v>1.5247999999999999</v>
      </c>
      <c r="C200" s="568">
        <v>0.13</v>
      </c>
      <c r="D200" s="568">
        <v>0.99</v>
      </c>
      <c r="E200" s="568">
        <v>5.93</v>
      </c>
      <c r="F200" s="568">
        <v>0.99</v>
      </c>
      <c r="G200" s="568"/>
      <c r="H200" s="568"/>
      <c r="I200" s="568"/>
      <c r="J200" s="568"/>
      <c r="K200" s="568"/>
      <c r="L200" s="568"/>
      <c r="M200" s="568">
        <v>91.96</v>
      </c>
      <c r="N200" s="570"/>
      <c r="O200" s="568"/>
      <c r="P200" s="568"/>
      <c r="Q200" s="571">
        <f t="shared" ref="Q200" si="4">IF(SUM(D200,E200)&gt;0,SUM(D200,E200),"")</f>
        <v>6.92</v>
      </c>
      <c r="R200" s="496" t="s">
        <v>170</v>
      </c>
      <c r="S200" s="23"/>
    </row>
    <row r="201" spans="1:19" s="235" customFormat="1" x14ac:dyDescent="0.2">
      <c r="A201" s="265">
        <v>44756.333333333336</v>
      </c>
      <c r="B201" s="569">
        <v>1.5247999999999999</v>
      </c>
      <c r="C201" s="568">
        <v>0.14000000000000001</v>
      </c>
      <c r="D201" s="568">
        <v>1</v>
      </c>
      <c r="E201" s="568">
        <v>5.99</v>
      </c>
      <c r="F201" s="568">
        <v>0.99</v>
      </c>
      <c r="G201" s="568"/>
      <c r="H201" s="568"/>
      <c r="I201" s="568"/>
      <c r="J201" s="568"/>
      <c r="K201" s="568"/>
      <c r="L201" s="568"/>
      <c r="M201" s="568">
        <v>91.88</v>
      </c>
      <c r="N201" s="267"/>
      <c r="O201" s="256"/>
      <c r="P201" s="256"/>
      <c r="Q201" s="268">
        <f t="shared" ref="Q201:Q263" si="5">IF(SUM(D201,E201)&gt;0,SUM(D201,E201),"")</f>
        <v>6.99</v>
      </c>
      <c r="R201" s="496" t="s">
        <v>170</v>
      </c>
      <c r="S201" s="23"/>
    </row>
    <row r="202" spans="1:19" s="235" customFormat="1" x14ac:dyDescent="0.2">
      <c r="A202" s="265">
        <v>44757.333333333336</v>
      </c>
      <c r="B202" s="569">
        <v>1.5249999999999999</v>
      </c>
      <c r="C202" s="568">
        <v>0.13</v>
      </c>
      <c r="D202" s="568">
        <v>1</v>
      </c>
      <c r="E202" s="568">
        <v>6.05</v>
      </c>
      <c r="F202" s="568">
        <v>1</v>
      </c>
      <c r="G202" s="568"/>
      <c r="H202" s="568"/>
      <c r="I202" s="568"/>
      <c r="J202" s="568"/>
      <c r="K202" s="568"/>
      <c r="L202" s="568"/>
      <c r="M202" s="568">
        <v>91.82</v>
      </c>
      <c r="N202" s="267"/>
      <c r="O202" s="256"/>
      <c r="P202" s="256"/>
      <c r="Q202" s="268">
        <f t="shared" si="5"/>
        <v>7.05</v>
      </c>
      <c r="R202" s="496" t="s">
        <v>170</v>
      </c>
      <c r="S202" s="23"/>
    </row>
    <row r="203" spans="1:19" s="235" customFormat="1" x14ac:dyDescent="0.2">
      <c r="A203" s="265">
        <v>44758.333333333336</v>
      </c>
      <c r="B203" s="569">
        <v>1.5246999999999999</v>
      </c>
      <c r="C203" s="568">
        <v>0.78</v>
      </c>
      <c r="D203" s="568">
        <v>1.18</v>
      </c>
      <c r="E203" s="568">
        <v>6.56</v>
      </c>
      <c r="F203" s="568">
        <v>0.96</v>
      </c>
      <c r="G203" s="568"/>
      <c r="H203" s="568"/>
      <c r="I203" s="568"/>
      <c r="J203" s="568"/>
      <c r="K203" s="568"/>
      <c r="L203" s="568"/>
      <c r="M203" s="568">
        <v>90.52</v>
      </c>
      <c r="N203" s="267"/>
      <c r="O203" s="256"/>
      <c r="P203" s="256"/>
      <c r="Q203" s="268">
        <f t="shared" si="5"/>
        <v>7.7399999999999993</v>
      </c>
      <c r="R203" s="23"/>
      <c r="S203" s="23"/>
    </row>
    <row r="204" spans="1:19" s="235" customFormat="1" ht="13.5" thickBot="1" x14ac:dyDescent="0.25">
      <c r="A204" s="269">
        <v>44759.333333333336</v>
      </c>
      <c r="B204" s="270">
        <v>1.5246</v>
      </c>
      <c r="C204" s="259">
        <v>0.95</v>
      </c>
      <c r="D204" s="259">
        <v>1.1599999999999999</v>
      </c>
      <c r="E204" s="259">
        <v>6.53</v>
      </c>
      <c r="F204" s="259">
        <v>0.83</v>
      </c>
      <c r="G204" s="259"/>
      <c r="H204" s="259"/>
      <c r="I204" s="259"/>
      <c r="J204" s="259"/>
      <c r="K204" s="259"/>
      <c r="L204" s="259"/>
      <c r="M204" s="259">
        <v>90.53</v>
      </c>
      <c r="N204" s="271"/>
      <c r="O204" s="259"/>
      <c r="P204" s="259"/>
      <c r="Q204" s="272">
        <f t="shared" si="5"/>
        <v>7.69</v>
      </c>
      <c r="R204" s="23"/>
      <c r="S204" s="23"/>
    </row>
    <row r="205" spans="1:19" s="235" customFormat="1" x14ac:dyDescent="0.2">
      <c r="A205" s="273">
        <v>44760.333333333336</v>
      </c>
      <c r="B205" s="274">
        <v>1.5244</v>
      </c>
      <c r="C205" s="262">
        <v>1.01</v>
      </c>
      <c r="D205" s="262">
        <v>1.17</v>
      </c>
      <c r="E205" s="262">
        <v>6.65</v>
      </c>
      <c r="F205" s="262">
        <v>0.85</v>
      </c>
      <c r="G205" s="262"/>
      <c r="H205" s="262"/>
      <c r="I205" s="262"/>
      <c r="J205" s="262"/>
      <c r="K205" s="262"/>
      <c r="L205" s="262"/>
      <c r="M205" s="262">
        <v>90.32</v>
      </c>
      <c r="N205" s="275"/>
      <c r="O205" s="262"/>
      <c r="P205" s="262"/>
      <c r="Q205" s="276">
        <f t="shared" si="5"/>
        <v>7.82</v>
      </c>
      <c r="R205" s="23"/>
      <c r="S205" s="23"/>
    </row>
    <row r="206" spans="1:19" s="235" customFormat="1" x14ac:dyDescent="0.2">
      <c r="A206" s="265">
        <v>44761.333333333336</v>
      </c>
      <c r="B206" s="569">
        <v>1.5244</v>
      </c>
      <c r="C206" s="568">
        <v>1.06</v>
      </c>
      <c r="D206" s="568">
        <v>1.19</v>
      </c>
      <c r="E206" s="568">
        <v>6.54</v>
      </c>
      <c r="F206" s="568">
        <v>0.85</v>
      </c>
      <c r="G206" s="568"/>
      <c r="H206" s="568"/>
      <c r="I206" s="568"/>
      <c r="J206" s="568"/>
      <c r="K206" s="568"/>
      <c r="L206" s="568"/>
      <c r="M206" s="568">
        <v>90.36</v>
      </c>
      <c r="N206" s="267"/>
      <c r="O206" s="256"/>
      <c r="P206" s="256"/>
      <c r="Q206" s="268">
        <f t="shared" si="5"/>
        <v>7.73</v>
      </c>
      <c r="R206" s="23"/>
      <c r="S206" s="23"/>
    </row>
    <row r="207" spans="1:19" s="235" customFormat="1" x14ac:dyDescent="0.2">
      <c r="A207" s="265">
        <v>44762.333333333336</v>
      </c>
      <c r="B207" s="569">
        <v>1.5244</v>
      </c>
      <c r="C207" s="568">
        <v>1.01</v>
      </c>
      <c r="D207" s="568">
        <v>1.19</v>
      </c>
      <c r="E207" s="568">
        <v>6.58</v>
      </c>
      <c r="F207" s="568">
        <v>0.87</v>
      </c>
      <c r="G207" s="568"/>
      <c r="H207" s="568"/>
      <c r="I207" s="568"/>
      <c r="J207" s="568"/>
      <c r="K207" s="568"/>
      <c r="L207" s="568"/>
      <c r="M207" s="568">
        <v>90.35</v>
      </c>
      <c r="N207" s="267"/>
      <c r="O207" s="256"/>
      <c r="P207" s="256"/>
      <c r="Q207" s="268">
        <f t="shared" si="5"/>
        <v>7.77</v>
      </c>
      <c r="R207" s="23"/>
      <c r="S207" s="23"/>
    </row>
    <row r="208" spans="1:19" s="235" customFormat="1" x14ac:dyDescent="0.2">
      <c r="A208" s="265">
        <v>44763.333333333336</v>
      </c>
      <c r="B208" s="569">
        <v>1.5246</v>
      </c>
      <c r="C208" s="568">
        <v>1.02</v>
      </c>
      <c r="D208" s="568">
        <v>1.22</v>
      </c>
      <c r="E208" s="568">
        <v>6.7</v>
      </c>
      <c r="F208" s="568">
        <v>0.89</v>
      </c>
      <c r="G208" s="568"/>
      <c r="H208" s="568"/>
      <c r="I208" s="568"/>
      <c r="J208" s="568"/>
      <c r="K208" s="568"/>
      <c r="L208" s="568"/>
      <c r="M208" s="568">
        <v>90.17</v>
      </c>
      <c r="N208" s="267"/>
      <c r="O208" s="256"/>
      <c r="P208" s="256"/>
      <c r="Q208" s="268">
        <f t="shared" si="5"/>
        <v>7.92</v>
      </c>
      <c r="R208" s="23"/>
      <c r="S208" s="23"/>
    </row>
    <row r="209" spans="1:19" s="235" customFormat="1" x14ac:dyDescent="0.2">
      <c r="A209" s="265">
        <v>44764.333333333336</v>
      </c>
      <c r="B209" s="569">
        <v>1.5246</v>
      </c>
      <c r="C209" s="568">
        <v>1.08</v>
      </c>
      <c r="D209" s="568">
        <v>1.19</v>
      </c>
      <c r="E209" s="568">
        <v>6.4</v>
      </c>
      <c r="F209" s="568">
        <v>0.86</v>
      </c>
      <c r="G209" s="568"/>
      <c r="H209" s="568"/>
      <c r="I209" s="568"/>
      <c r="J209" s="568"/>
      <c r="K209" s="568"/>
      <c r="L209" s="568"/>
      <c r="M209" s="568">
        <v>90.47</v>
      </c>
      <c r="N209" s="267"/>
      <c r="O209" s="256"/>
      <c r="P209" s="256"/>
      <c r="Q209" s="268">
        <f t="shared" si="5"/>
        <v>7.59</v>
      </c>
      <c r="R209" s="23"/>
      <c r="S209" s="23"/>
    </row>
    <row r="210" spans="1:19" s="235" customFormat="1" ht="13.5" thickBot="1" x14ac:dyDescent="0.25">
      <c r="A210" s="265">
        <v>44765.333333333336</v>
      </c>
      <c r="B210" s="589">
        <v>1.5243</v>
      </c>
      <c r="C210" s="312">
        <v>1.1599999999999999</v>
      </c>
      <c r="D210" s="312">
        <v>1.1599999999999999</v>
      </c>
      <c r="E210" s="312">
        <v>6.43</v>
      </c>
      <c r="F210" s="312">
        <v>0.85</v>
      </c>
      <c r="G210" s="568"/>
      <c r="H210" s="568"/>
      <c r="I210" s="568"/>
      <c r="J210" s="568"/>
      <c r="K210" s="568"/>
      <c r="L210" s="568"/>
      <c r="M210" s="592">
        <v>90.4</v>
      </c>
      <c r="N210" s="267"/>
      <c r="O210" s="256"/>
      <c r="P210" s="256"/>
      <c r="Q210" s="268">
        <f t="shared" si="5"/>
        <v>7.59</v>
      </c>
      <c r="R210" s="23"/>
      <c r="S210" s="23"/>
    </row>
    <row r="211" spans="1:19" s="235" customFormat="1" ht="13.5" thickBot="1" x14ac:dyDescent="0.25">
      <c r="A211" s="269">
        <v>44766.333333333336</v>
      </c>
      <c r="B211" s="590">
        <v>1.5244</v>
      </c>
      <c r="C211" s="591">
        <v>1.29</v>
      </c>
      <c r="D211" s="591">
        <v>1.18</v>
      </c>
      <c r="E211" s="591">
        <v>6.38</v>
      </c>
      <c r="F211" s="591">
        <v>0.85</v>
      </c>
      <c r="G211" s="262"/>
      <c r="H211" s="262"/>
      <c r="I211" s="262"/>
      <c r="J211" s="262"/>
      <c r="K211" s="262"/>
      <c r="L211" s="262"/>
      <c r="M211" s="319">
        <v>90.3</v>
      </c>
      <c r="N211" s="271"/>
      <c r="O211" s="259"/>
      <c r="P211" s="259"/>
      <c r="Q211" s="272">
        <f t="shared" si="5"/>
        <v>7.56</v>
      </c>
      <c r="R211" s="23"/>
      <c r="S211" s="23"/>
    </row>
    <row r="212" spans="1:19" s="235" customFormat="1" x14ac:dyDescent="0.2">
      <c r="A212" s="273">
        <v>44767.333333333336</v>
      </c>
      <c r="B212" s="274">
        <v>1.5244</v>
      </c>
      <c r="C212" s="262">
        <v>1.29</v>
      </c>
      <c r="D212" s="262">
        <v>1.18</v>
      </c>
      <c r="E212" s="262">
        <v>6.38</v>
      </c>
      <c r="F212" s="262">
        <v>0.85</v>
      </c>
      <c r="G212" s="262"/>
      <c r="H212" s="262"/>
      <c r="I212" s="262"/>
      <c r="J212" s="262"/>
      <c r="K212" s="262"/>
      <c r="L212" s="262"/>
      <c r="M212" s="262">
        <v>90.3</v>
      </c>
      <c r="N212" s="275"/>
      <c r="O212" s="262"/>
      <c r="P212" s="262"/>
      <c r="Q212" s="276">
        <f t="shared" si="5"/>
        <v>7.56</v>
      </c>
      <c r="R212" s="23"/>
      <c r="S212" s="23"/>
    </row>
    <row r="213" spans="1:19" s="235" customFormat="1" x14ac:dyDescent="0.2">
      <c r="A213" s="265">
        <v>44768.333333333336</v>
      </c>
      <c r="B213" s="569">
        <v>1.5244</v>
      </c>
      <c r="C213" s="568">
        <v>1.2</v>
      </c>
      <c r="D213" s="568">
        <v>1.1200000000000001</v>
      </c>
      <c r="E213" s="568">
        <v>6.14</v>
      </c>
      <c r="F213" s="568">
        <v>0.77</v>
      </c>
      <c r="G213" s="568"/>
      <c r="H213" s="568"/>
      <c r="I213" s="568"/>
      <c r="J213" s="568"/>
      <c r="K213" s="568"/>
      <c r="L213" s="568"/>
      <c r="M213" s="568">
        <v>90.77</v>
      </c>
      <c r="N213" s="267"/>
      <c r="O213" s="256"/>
      <c r="P213" s="256"/>
      <c r="Q213" s="268">
        <f t="shared" si="5"/>
        <v>7.26</v>
      </c>
      <c r="R213" s="23"/>
      <c r="S213" s="23"/>
    </row>
    <row r="214" spans="1:19" s="235" customFormat="1" x14ac:dyDescent="0.2">
      <c r="A214" s="265">
        <v>44769.333333333336</v>
      </c>
      <c r="B214" s="569">
        <v>1.5244</v>
      </c>
      <c r="C214" s="568">
        <v>1.18</v>
      </c>
      <c r="D214" s="568">
        <v>1.1499999999999999</v>
      </c>
      <c r="E214" s="568">
        <v>6.27</v>
      </c>
      <c r="F214" s="568">
        <v>0.83</v>
      </c>
      <c r="G214" s="568"/>
      <c r="H214" s="568"/>
      <c r="I214" s="568"/>
      <c r="J214" s="568"/>
      <c r="K214" s="568"/>
      <c r="L214" s="568"/>
      <c r="M214" s="568">
        <v>90.57</v>
      </c>
      <c r="N214" s="267"/>
      <c r="O214" s="256"/>
      <c r="P214" s="256"/>
      <c r="Q214" s="268">
        <f t="shared" si="5"/>
        <v>7.42</v>
      </c>
      <c r="R214" s="23"/>
      <c r="S214" s="23"/>
    </row>
    <row r="215" spans="1:19" s="235" customFormat="1" x14ac:dyDescent="0.2">
      <c r="A215" s="265">
        <v>44770.333333333336</v>
      </c>
      <c r="B215" s="569">
        <v>1.5244</v>
      </c>
      <c r="C215" s="568">
        <v>1.1299999999999999</v>
      </c>
      <c r="D215" s="568">
        <v>1.17</v>
      </c>
      <c r="E215" s="568">
        <v>6.34</v>
      </c>
      <c r="F215" s="568">
        <v>0.86</v>
      </c>
      <c r="G215" s="568"/>
      <c r="H215" s="568"/>
      <c r="I215" s="568"/>
      <c r="J215" s="568"/>
      <c r="K215" s="568"/>
      <c r="L215" s="568"/>
      <c r="M215" s="568">
        <v>90.5</v>
      </c>
      <c r="N215" s="267"/>
      <c r="O215" s="256"/>
      <c r="P215" s="256"/>
      <c r="Q215" s="268">
        <f t="shared" si="5"/>
        <v>7.51</v>
      </c>
      <c r="R215" s="23"/>
      <c r="S215" s="23"/>
    </row>
    <row r="216" spans="1:19" s="235" customFormat="1" x14ac:dyDescent="0.2">
      <c r="A216" s="265">
        <v>44771.333333333336</v>
      </c>
      <c r="B216" s="569">
        <v>1.5246</v>
      </c>
      <c r="C216" s="568">
        <v>1.1399999999999999</v>
      </c>
      <c r="D216" s="568">
        <v>1.18</v>
      </c>
      <c r="E216" s="568">
        <v>6.3</v>
      </c>
      <c r="F216" s="568">
        <v>0.85</v>
      </c>
      <c r="G216" s="568"/>
      <c r="H216" s="568"/>
      <c r="I216" s="568"/>
      <c r="J216" s="568"/>
      <c r="K216" s="568"/>
      <c r="L216" s="568"/>
      <c r="M216" s="568">
        <v>90.53</v>
      </c>
      <c r="N216" s="267"/>
      <c r="O216" s="256"/>
      <c r="P216" s="256"/>
      <c r="Q216" s="268">
        <f t="shared" si="5"/>
        <v>7.4799999999999995</v>
      </c>
      <c r="R216" s="23"/>
      <c r="S216" s="23"/>
    </row>
    <row r="217" spans="1:19" s="235" customFormat="1" x14ac:dyDescent="0.2">
      <c r="A217" s="265">
        <v>44772.333333333336</v>
      </c>
      <c r="B217" s="569">
        <v>1.5246</v>
      </c>
      <c r="C217" s="568">
        <v>1.1200000000000001</v>
      </c>
      <c r="D217" s="568">
        <v>1.18</v>
      </c>
      <c r="E217" s="568">
        <v>6.36</v>
      </c>
      <c r="F217" s="568">
        <v>0.88</v>
      </c>
      <c r="G217" s="568"/>
      <c r="H217" s="568"/>
      <c r="I217" s="568"/>
      <c r="J217" s="568"/>
      <c r="K217" s="568"/>
      <c r="L217" s="568"/>
      <c r="M217" s="568">
        <v>90.46</v>
      </c>
      <c r="N217" s="267"/>
      <c r="O217" s="256"/>
      <c r="P217" s="256"/>
      <c r="Q217" s="268">
        <f t="shared" si="5"/>
        <v>7.54</v>
      </c>
      <c r="R217" s="23"/>
      <c r="S217" s="23"/>
    </row>
    <row r="218" spans="1:19" s="235" customFormat="1" ht="13.5" thickBot="1" x14ac:dyDescent="0.25">
      <c r="A218" s="269">
        <v>44773.333333333336</v>
      </c>
      <c r="B218" s="270">
        <v>1.5245</v>
      </c>
      <c r="C218" s="259">
        <v>1.2</v>
      </c>
      <c r="D218" s="259">
        <v>1.1399999999999999</v>
      </c>
      <c r="E218" s="259">
        <v>6.26</v>
      </c>
      <c r="F218" s="259">
        <v>0.81</v>
      </c>
      <c r="G218" s="259"/>
      <c r="H218" s="259"/>
      <c r="I218" s="259"/>
      <c r="J218" s="259"/>
      <c r="K218" s="259"/>
      <c r="L218" s="259"/>
      <c r="M218" s="259">
        <v>90.59</v>
      </c>
      <c r="N218" s="271"/>
      <c r="O218" s="259"/>
      <c r="P218" s="259"/>
      <c r="Q218" s="272">
        <f t="shared" si="5"/>
        <v>7.3999999999999995</v>
      </c>
      <c r="R218" s="23"/>
      <c r="S218" s="23"/>
    </row>
    <row r="219" spans="1:19" s="235" customFormat="1" x14ac:dyDescent="0.2">
      <c r="A219" s="273">
        <v>44774.333333333336</v>
      </c>
      <c r="B219" s="274">
        <v>1.5243</v>
      </c>
      <c r="C219" s="262">
        <v>1.18</v>
      </c>
      <c r="D219" s="262">
        <v>1.1599999999999999</v>
      </c>
      <c r="E219" s="262">
        <v>6.19</v>
      </c>
      <c r="F219" s="262">
        <v>0.76</v>
      </c>
      <c r="G219" s="262"/>
      <c r="H219" s="262"/>
      <c r="I219" s="262"/>
      <c r="J219" s="262"/>
      <c r="K219" s="262"/>
      <c r="L219" s="262"/>
      <c r="M219" s="262">
        <v>90.71</v>
      </c>
      <c r="N219" s="275"/>
      <c r="O219" s="262"/>
      <c r="P219" s="262"/>
      <c r="Q219" s="276">
        <f t="shared" si="5"/>
        <v>7.3500000000000005</v>
      </c>
      <c r="R219" s="23"/>
      <c r="S219" s="23"/>
    </row>
    <row r="220" spans="1:19" s="235" customFormat="1" x14ac:dyDescent="0.2">
      <c r="A220" s="265">
        <v>44775.333333333336</v>
      </c>
      <c r="B220" s="569">
        <v>1.5245</v>
      </c>
      <c r="C220" s="568">
        <v>1.21</v>
      </c>
      <c r="D220" s="568">
        <v>1.17</v>
      </c>
      <c r="E220" s="568">
        <v>6.36</v>
      </c>
      <c r="F220" s="568">
        <v>0.79</v>
      </c>
      <c r="G220" s="568"/>
      <c r="H220" s="568"/>
      <c r="I220" s="568"/>
      <c r="J220" s="568"/>
      <c r="K220" s="568"/>
      <c r="L220" s="568"/>
      <c r="M220" s="568">
        <v>90.47</v>
      </c>
      <c r="N220" s="267"/>
      <c r="O220" s="256"/>
      <c r="P220" s="256"/>
      <c r="Q220" s="268">
        <f t="shared" si="5"/>
        <v>7.53</v>
      </c>
      <c r="S220" s="16"/>
    </row>
    <row r="221" spans="1:19" s="235" customFormat="1" x14ac:dyDescent="0.2">
      <c r="A221" s="265">
        <v>44776.333333333336</v>
      </c>
      <c r="B221" s="569">
        <v>1.5245</v>
      </c>
      <c r="C221" s="568">
        <v>1.1599999999999999</v>
      </c>
      <c r="D221" s="568">
        <v>1.1299999999999999</v>
      </c>
      <c r="E221" s="568">
        <v>6.22</v>
      </c>
      <c r="F221" s="568">
        <v>0.79</v>
      </c>
      <c r="G221" s="568"/>
      <c r="H221" s="568"/>
      <c r="I221" s="568"/>
      <c r="J221" s="568"/>
      <c r="K221" s="568"/>
      <c r="L221" s="568"/>
      <c r="M221" s="568">
        <v>90.7</v>
      </c>
      <c r="N221" s="267"/>
      <c r="O221" s="256"/>
      <c r="P221" s="256"/>
      <c r="Q221" s="268">
        <f t="shared" si="5"/>
        <v>7.35</v>
      </c>
      <c r="R221" s="40"/>
      <c r="S221" s="23"/>
    </row>
    <row r="222" spans="1:19" s="235" customFormat="1" x14ac:dyDescent="0.2">
      <c r="A222" s="265">
        <v>44777.333333333336</v>
      </c>
      <c r="B222" s="569">
        <v>1.5245</v>
      </c>
      <c r="C222" s="568">
        <v>1.18</v>
      </c>
      <c r="D222" s="568">
        <v>1.17</v>
      </c>
      <c r="E222" s="568">
        <v>6.48</v>
      </c>
      <c r="F222" s="568">
        <v>0.85</v>
      </c>
      <c r="G222" s="568"/>
      <c r="H222" s="568"/>
      <c r="I222" s="568"/>
      <c r="J222" s="568"/>
      <c r="K222" s="568"/>
      <c r="L222" s="568"/>
      <c r="M222" s="568">
        <v>90.32</v>
      </c>
      <c r="N222" s="267"/>
      <c r="O222" s="256"/>
      <c r="P222" s="256"/>
      <c r="Q222" s="268">
        <f t="shared" si="5"/>
        <v>7.65</v>
      </c>
      <c r="R222" s="40"/>
      <c r="S222" s="23"/>
    </row>
    <row r="223" spans="1:19" s="235" customFormat="1" x14ac:dyDescent="0.2">
      <c r="A223" s="265">
        <v>44778.333333333336</v>
      </c>
      <c r="B223" s="569">
        <v>1.5244</v>
      </c>
      <c r="C223" s="568">
        <v>1.17</v>
      </c>
      <c r="D223" s="568">
        <v>1.1000000000000001</v>
      </c>
      <c r="E223" s="568">
        <v>6.12</v>
      </c>
      <c r="F223" s="568">
        <v>0.76</v>
      </c>
      <c r="G223" s="568"/>
      <c r="H223" s="568"/>
      <c r="I223" s="568"/>
      <c r="J223" s="568"/>
      <c r="K223" s="568"/>
      <c r="L223" s="568"/>
      <c r="M223" s="568">
        <v>90.85</v>
      </c>
      <c r="N223" s="570"/>
      <c r="O223" s="568"/>
      <c r="P223" s="568"/>
      <c r="Q223" s="571">
        <f t="shared" si="5"/>
        <v>7.2200000000000006</v>
      </c>
      <c r="R223" s="40"/>
      <c r="S223" s="23"/>
    </row>
    <row r="224" spans="1:19" s="235" customFormat="1" x14ac:dyDescent="0.2">
      <c r="A224" s="265">
        <v>44779.333333333336</v>
      </c>
      <c r="B224" s="569">
        <v>1.5242</v>
      </c>
      <c r="C224" s="568">
        <v>1.24</v>
      </c>
      <c r="D224" s="568">
        <v>1.19</v>
      </c>
      <c r="E224" s="568">
        <v>6.55</v>
      </c>
      <c r="F224" s="568">
        <v>0.93</v>
      </c>
      <c r="G224" s="568"/>
      <c r="H224" s="568"/>
      <c r="I224" s="568"/>
      <c r="J224" s="568"/>
      <c r="K224" s="568"/>
      <c r="L224" s="568"/>
      <c r="M224" s="568">
        <v>90.09</v>
      </c>
      <c r="N224" s="570"/>
      <c r="O224" s="568"/>
      <c r="P224" s="568"/>
      <c r="Q224" s="571">
        <f t="shared" si="5"/>
        <v>7.74</v>
      </c>
      <c r="R224" s="23"/>
      <c r="S224" s="23"/>
    </row>
    <row r="225" spans="1:19" s="235" customFormat="1" ht="13.5" thickBot="1" x14ac:dyDescent="0.25">
      <c r="A225" s="269">
        <v>44780.333333333336</v>
      </c>
      <c r="B225" s="270">
        <v>1.5243</v>
      </c>
      <c r="C225" s="259">
        <v>1.24</v>
      </c>
      <c r="D225" s="259">
        <v>1.18</v>
      </c>
      <c r="E225" s="259">
        <v>6.42</v>
      </c>
      <c r="F225" s="259">
        <v>0.85</v>
      </c>
      <c r="G225" s="259"/>
      <c r="H225" s="259"/>
      <c r="I225" s="259"/>
      <c r="J225" s="259"/>
      <c r="K225" s="259"/>
      <c r="L225" s="259"/>
      <c r="M225" s="259">
        <v>90.31</v>
      </c>
      <c r="N225" s="271"/>
      <c r="O225" s="259"/>
      <c r="P225" s="259"/>
      <c r="Q225" s="272">
        <f t="shared" si="5"/>
        <v>7.6</v>
      </c>
      <c r="R225" s="23"/>
      <c r="S225" s="23"/>
    </row>
    <row r="226" spans="1:19" s="235" customFormat="1" x14ac:dyDescent="0.2">
      <c r="A226" s="273">
        <v>44781.333333333336</v>
      </c>
      <c r="B226" s="274">
        <v>1.5243</v>
      </c>
      <c r="C226" s="262">
        <v>1.27</v>
      </c>
      <c r="D226" s="262">
        <v>1.1399999999999999</v>
      </c>
      <c r="E226" s="262">
        <v>6.35</v>
      </c>
      <c r="F226" s="262">
        <v>0.84</v>
      </c>
      <c r="G226" s="262"/>
      <c r="H226" s="262"/>
      <c r="I226" s="262"/>
      <c r="J226" s="262"/>
      <c r="K226" s="262"/>
      <c r="L226" s="262"/>
      <c r="M226" s="262">
        <v>90.4</v>
      </c>
      <c r="N226" s="275"/>
      <c r="O226" s="262"/>
      <c r="P226" s="262"/>
      <c r="Q226" s="276">
        <f t="shared" si="5"/>
        <v>7.4899999999999993</v>
      </c>
      <c r="R226" s="23"/>
      <c r="S226" s="23"/>
    </row>
    <row r="227" spans="1:19" s="235" customFormat="1" x14ac:dyDescent="0.2">
      <c r="A227" s="265">
        <v>44782.333333333336</v>
      </c>
      <c r="B227" s="569">
        <v>1.5244</v>
      </c>
      <c r="C227" s="568">
        <v>1.24</v>
      </c>
      <c r="D227" s="568">
        <v>1.1399999999999999</v>
      </c>
      <c r="E227" s="568">
        <v>6.21</v>
      </c>
      <c r="F227" s="568">
        <v>0.85</v>
      </c>
      <c r="G227" s="568"/>
      <c r="H227" s="568"/>
      <c r="I227" s="568"/>
      <c r="J227" s="568"/>
      <c r="K227" s="568"/>
      <c r="L227" s="568"/>
      <c r="M227" s="568">
        <v>90.56</v>
      </c>
      <c r="N227" s="267"/>
      <c r="O227" s="256"/>
      <c r="P227" s="256"/>
      <c r="Q227" s="268">
        <f t="shared" si="5"/>
        <v>7.35</v>
      </c>
      <c r="R227" s="23"/>
      <c r="S227" s="23"/>
    </row>
    <row r="228" spans="1:19" s="235" customFormat="1" x14ac:dyDescent="0.2">
      <c r="A228" s="265">
        <v>44783.333333333336</v>
      </c>
      <c r="B228" s="569">
        <v>1.5243</v>
      </c>
      <c r="C228" s="568">
        <v>1.25</v>
      </c>
      <c r="D228" s="568">
        <v>1.17</v>
      </c>
      <c r="E228" s="568">
        <v>6.42</v>
      </c>
      <c r="F228" s="568">
        <v>0.9</v>
      </c>
      <c r="G228" s="568"/>
      <c r="H228" s="568"/>
      <c r="I228" s="568"/>
      <c r="J228" s="568"/>
      <c r="K228" s="568"/>
      <c r="L228" s="568"/>
      <c r="M228" s="568">
        <v>90.26</v>
      </c>
      <c r="N228" s="267"/>
      <c r="O228" s="256"/>
      <c r="P228" s="256"/>
      <c r="Q228" s="268">
        <f t="shared" si="5"/>
        <v>7.59</v>
      </c>
      <c r="R228" s="23"/>
      <c r="S228" s="23"/>
    </row>
    <row r="229" spans="1:19" s="235" customFormat="1" x14ac:dyDescent="0.2">
      <c r="A229" s="265">
        <v>44784.333333333336</v>
      </c>
      <c r="B229" s="569">
        <v>1.5245</v>
      </c>
      <c r="C229" s="568">
        <v>1.26</v>
      </c>
      <c r="D229" s="568">
        <v>1.08</v>
      </c>
      <c r="E229" s="568">
        <v>5.98</v>
      </c>
      <c r="F229" s="568">
        <v>0.7</v>
      </c>
      <c r="G229" s="568"/>
      <c r="H229" s="568"/>
      <c r="I229" s="568"/>
      <c r="J229" s="568"/>
      <c r="K229" s="568"/>
      <c r="L229" s="568"/>
      <c r="M229" s="568">
        <v>90.98</v>
      </c>
      <c r="N229" s="267"/>
      <c r="O229" s="256"/>
      <c r="P229" s="256"/>
      <c r="Q229" s="268">
        <f t="shared" si="5"/>
        <v>7.0600000000000005</v>
      </c>
      <c r="R229" s="23"/>
      <c r="S229" s="23"/>
    </row>
    <row r="230" spans="1:19" s="235" customFormat="1" x14ac:dyDescent="0.2">
      <c r="A230" s="265">
        <v>44785.333333333336</v>
      </c>
      <c r="B230" s="569">
        <v>1.5244</v>
      </c>
      <c r="C230" s="568">
        <v>1.3</v>
      </c>
      <c r="D230" s="568">
        <v>1.1399999999999999</v>
      </c>
      <c r="E230" s="568">
        <v>6.29</v>
      </c>
      <c r="F230" s="568">
        <v>0.88</v>
      </c>
      <c r="G230" s="568"/>
      <c r="H230" s="568"/>
      <c r="I230" s="568"/>
      <c r="J230" s="568"/>
      <c r="K230" s="568"/>
      <c r="L230" s="568"/>
      <c r="M230" s="568">
        <v>90.39</v>
      </c>
      <c r="N230" s="570"/>
      <c r="O230" s="568"/>
      <c r="P230" s="568"/>
      <c r="Q230" s="571">
        <f t="shared" si="5"/>
        <v>7.43</v>
      </c>
      <c r="R230" s="23"/>
      <c r="S230" s="23"/>
    </row>
    <row r="231" spans="1:19" s="235" customFormat="1" x14ac:dyDescent="0.2">
      <c r="A231" s="265">
        <v>44786.333333333336</v>
      </c>
      <c r="B231" s="569">
        <v>1.5243</v>
      </c>
      <c r="C231" s="568">
        <v>1.25</v>
      </c>
      <c r="D231" s="568">
        <v>1.1399999999999999</v>
      </c>
      <c r="E231" s="568">
        <v>6.22</v>
      </c>
      <c r="F231" s="568">
        <v>0.85</v>
      </c>
      <c r="G231" s="568"/>
      <c r="H231" s="568"/>
      <c r="I231" s="568"/>
      <c r="J231" s="568"/>
      <c r="K231" s="568"/>
      <c r="L231" s="568"/>
      <c r="M231" s="568">
        <v>90.54</v>
      </c>
      <c r="N231" s="570"/>
      <c r="O231" s="568"/>
      <c r="P231" s="568"/>
      <c r="Q231" s="571">
        <f t="shared" si="5"/>
        <v>7.3599999999999994</v>
      </c>
      <c r="R231" s="23"/>
      <c r="S231" s="23"/>
    </row>
    <row r="232" spans="1:19" s="235" customFormat="1" ht="13.5" thickBot="1" x14ac:dyDescent="0.25">
      <c r="A232" s="269">
        <v>44787.333333333336</v>
      </c>
      <c r="B232" s="270">
        <v>1.5244</v>
      </c>
      <c r="C232" s="259">
        <v>1.24</v>
      </c>
      <c r="D232" s="259">
        <v>1.1499999999999999</v>
      </c>
      <c r="E232" s="259">
        <v>6.46</v>
      </c>
      <c r="F232" s="259">
        <v>0.92</v>
      </c>
      <c r="G232" s="259"/>
      <c r="H232" s="259"/>
      <c r="I232" s="259"/>
      <c r="J232" s="259"/>
      <c r="K232" s="259"/>
      <c r="L232" s="259"/>
      <c r="M232" s="259">
        <v>90.23</v>
      </c>
      <c r="N232" s="271"/>
      <c r="O232" s="259"/>
      <c r="P232" s="259"/>
      <c r="Q232" s="272">
        <f t="shared" si="5"/>
        <v>7.6099999999999994</v>
      </c>
      <c r="R232" s="23"/>
      <c r="S232" s="23"/>
    </row>
    <row r="233" spans="1:19" s="235" customFormat="1" x14ac:dyDescent="0.2">
      <c r="A233" s="273">
        <v>44788.333333333336</v>
      </c>
      <c r="B233" s="274">
        <v>1.5245</v>
      </c>
      <c r="C233" s="262">
        <v>1.31</v>
      </c>
      <c r="D233" s="262">
        <v>1.1000000000000001</v>
      </c>
      <c r="E233" s="262">
        <v>6.17</v>
      </c>
      <c r="F233" s="262">
        <v>0.82</v>
      </c>
      <c r="G233" s="262"/>
      <c r="H233" s="262"/>
      <c r="I233" s="262"/>
      <c r="J233" s="262"/>
      <c r="K233" s="262"/>
      <c r="L233" s="262"/>
      <c r="M233" s="262">
        <v>90.6</v>
      </c>
      <c r="N233" s="275"/>
      <c r="O233" s="262"/>
      <c r="P233" s="262"/>
      <c r="Q233" s="276">
        <f t="shared" si="5"/>
        <v>7.27</v>
      </c>
      <c r="R233" s="23"/>
      <c r="S233" s="23"/>
    </row>
    <row r="234" spans="1:19" s="235" customFormat="1" x14ac:dyDescent="0.2">
      <c r="A234" s="265">
        <v>44789.333333333336</v>
      </c>
      <c r="B234" s="569">
        <v>1.5244</v>
      </c>
      <c r="C234" s="568">
        <v>1.27</v>
      </c>
      <c r="D234" s="568">
        <v>1.18</v>
      </c>
      <c r="E234" s="568">
        <v>6.25</v>
      </c>
      <c r="F234" s="568">
        <v>0.86</v>
      </c>
      <c r="G234" s="568"/>
      <c r="H234" s="568"/>
      <c r="I234" s="568"/>
      <c r="J234" s="568"/>
      <c r="K234" s="568"/>
      <c r="L234" s="568"/>
      <c r="M234" s="568">
        <v>90.44</v>
      </c>
      <c r="N234" s="267"/>
      <c r="O234" s="256"/>
      <c r="P234" s="256"/>
      <c r="Q234" s="268">
        <f t="shared" si="5"/>
        <v>7.43</v>
      </c>
      <c r="R234" s="23"/>
      <c r="S234" s="23"/>
    </row>
    <row r="235" spans="1:19" s="235" customFormat="1" x14ac:dyDescent="0.2">
      <c r="A235" s="265">
        <v>44790.333333333336</v>
      </c>
      <c r="B235" s="569">
        <v>1.5244</v>
      </c>
      <c r="C235" s="568">
        <v>1.28</v>
      </c>
      <c r="D235" s="568">
        <v>1.17</v>
      </c>
      <c r="E235" s="568">
        <v>6.41</v>
      </c>
      <c r="F235" s="568">
        <v>0.91</v>
      </c>
      <c r="G235" s="568"/>
      <c r="H235" s="568"/>
      <c r="I235" s="568"/>
      <c r="J235" s="568"/>
      <c r="K235" s="568"/>
      <c r="L235" s="568"/>
      <c r="M235" s="568">
        <v>90.23</v>
      </c>
      <c r="N235" s="570"/>
      <c r="O235" s="568"/>
      <c r="P235" s="568"/>
      <c r="Q235" s="571">
        <f t="shared" si="5"/>
        <v>7.58</v>
      </c>
      <c r="R235" s="23"/>
      <c r="S235" s="23"/>
    </row>
    <row r="236" spans="1:19" s="235" customFormat="1" x14ac:dyDescent="0.2">
      <c r="A236" s="265">
        <v>44791.333333333336</v>
      </c>
      <c r="B236" s="569">
        <v>1.5245</v>
      </c>
      <c r="C236" s="568">
        <v>1.31</v>
      </c>
      <c r="D236" s="568">
        <v>1.1599999999999999</v>
      </c>
      <c r="E236" s="568">
        <v>6.35</v>
      </c>
      <c r="F236" s="568">
        <v>0.9</v>
      </c>
      <c r="G236" s="568"/>
      <c r="H236" s="568"/>
      <c r="I236" s="568"/>
      <c r="J236" s="568"/>
      <c r="K236" s="568"/>
      <c r="L236" s="568"/>
      <c r="M236" s="568">
        <v>90.28</v>
      </c>
      <c r="N236" s="267"/>
      <c r="O236" s="256"/>
      <c r="P236" s="256"/>
      <c r="Q236" s="268">
        <f t="shared" si="5"/>
        <v>7.51</v>
      </c>
      <c r="R236" s="23"/>
      <c r="S236" s="23"/>
    </row>
    <row r="237" spans="1:19" s="235" customFormat="1" x14ac:dyDescent="0.2">
      <c r="A237" s="265">
        <v>44792.333333333336</v>
      </c>
      <c r="B237" s="569">
        <v>1.5245</v>
      </c>
      <c r="C237" s="568">
        <v>1.3</v>
      </c>
      <c r="D237" s="568">
        <v>1.1599999999999999</v>
      </c>
      <c r="E237" s="568">
        <v>6.33</v>
      </c>
      <c r="F237" s="568">
        <v>0.88</v>
      </c>
      <c r="G237" s="568"/>
      <c r="H237" s="568"/>
      <c r="I237" s="568"/>
      <c r="J237" s="568"/>
      <c r="K237" s="568"/>
      <c r="L237" s="568"/>
      <c r="M237" s="568">
        <v>90.33</v>
      </c>
      <c r="N237" s="267"/>
      <c r="O237" s="256"/>
      <c r="P237" s="256"/>
      <c r="Q237" s="268">
        <f t="shared" si="5"/>
        <v>7.49</v>
      </c>
      <c r="R237" s="23"/>
      <c r="S237" s="23"/>
    </row>
    <row r="238" spans="1:19" s="235" customFormat="1" x14ac:dyDescent="0.2">
      <c r="A238" s="265">
        <v>44793.333333333336</v>
      </c>
      <c r="B238" s="569">
        <v>1.5246</v>
      </c>
      <c r="C238" s="568">
        <v>1.24</v>
      </c>
      <c r="D238" s="568">
        <v>1.08</v>
      </c>
      <c r="E238" s="568">
        <v>6.1</v>
      </c>
      <c r="F238" s="568">
        <v>0.83</v>
      </c>
      <c r="G238" s="568"/>
      <c r="H238" s="568"/>
      <c r="I238" s="568"/>
      <c r="J238" s="568"/>
      <c r="K238" s="568"/>
      <c r="L238" s="568"/>
      <c r="M238" s="568">
        <v>90.75</v>
      </c>
      <c r="N238" s="267"/>
      <c r="O238" s="256"/>
      <c r="P238" s="256"/>
      <c r="Q238" s="268">
        <f t="shared" si="5"/>
        <v>7.18</v>
      </c>
      <c r="R238" s="23"/>
      <c r="S238" s="23"/>
    </row>
    <row r="239" spans="1:19" s="235" customFormat="1" ht="13.5" thickBot="1" x14ac:dyDescent="0.25">
      <c r="A239" s="269">
        <v>44794.333333333336</v>
      </c>
      <c r="B239" s="270">
        <v>1.5245</v>
      </c>
      <c r="C239" s="259">
        <v>1.22</v>
      </c>
      <c r="D239" s="259">
        <v>1.1100000000000001</v>
      </c>
      <c r="E239" s="259">
        <v>6.04</v>
      </c>
      <c r="F239" s="259">
        <v>0.9</v>
      </c>
      <c r="G239" s="259"/>
      <c r="H239" s="259"/>
      <c r="I239" s="259"/>
      <c r="J239" s="259"/>
      <c r="K239" s="259"/>
      <c r="L239" s="259"/>
      <c r="M239" s="259">
        <v>90.73</v>
      </c>
      <c r="N239" s="271"/>
      <c r="O239" s="259"/>
      <c r="P239" s="259"/>
      <c r="Q239" s="272">
        <f t="shared" si="5"/>
        <v>7.15</v>
      </c>
      <c r="R239" s="23"/>
      <c r="S239" s="23"/>
    </row>
    <row r="240" spans="1:19" s="235" customFormat="1" x14ac:dyDescent="0.2">
      <c r="A240" s="273">
        <v>44795.333333333336</v>
      </c>
      <c r="B240" s="274">
        <v>1.5244</v>
      </c>
      <c r="C240" s="262">
        <v>1.2</v>
      </c>
      <c r="D240" s="262">
        <v>1.07</v>
      </c>
      <c r="E240" s="262">
        <v>6.32</v>
      </c>
      <c r="F240" s="262">
        <v>0.84</v>
      </c>
      <c r="G240" s="262"/>
      <c r="H240" s="262"/>
      <c r="I240" s="262"/>
      <c r="J240" s="262"/>
      <c r="K240" s="262"/>
      <c r="L240" s="262"/>
      <c r="M240" s="262">
        <v>90.57</v>
      </c>
      <c r="N240" s="275"/>
      <c r="O240" s="262"/>
      <c r="P240" s="262"/>
      <c r="Q240" s="276">
        <f t="shared" si="5"/>
        <v>7.3900000000000006</v>
      </c>
      <c r="R240" s="23"/>
      <c r="S240" s="23"/>
    </row>
    <row r="241" spans="1:19" s="235" customFormat="1" x14ac:dyDescent="0.2">
      <c r="A241" s="265">
        <v>44796.333333333336</v>
      </c>
      <c r="B241" s="569">
        <v>1.5243</v>
      </c>
      <c r="C241" s="568">
        <v>1.24</v>
      </c>
      <c r="D241" s="568">
        <v>1.1499999999999999</v>
      </c>
      <c r="E241" s="568">
        <v>6.21</v>
      </c>
      <c r="F241" s="568">
        <v>0.9</v>
      </c>
      <c r="G241" s="568"/>
      <c r="H241" s="568"/>
      <c r="I241" s="568"/>
      <c r="J241" s="568"/>
      <c r="K241" s="568"/>
      <c r="L241" s="568"/>
      <c r="M241" s="568">
        <v>90.5</v>
      </c>
      <c r="N241" s="267"/>
      <c r="O241" s="256"/>
      <c r="P241" s="256"/>
      <c r="Q241" s="268">
        <f t="shared" si="5"/>
        <v>7.3599999999999994</v>
      </c>
      <c r="R241" s="23"/>
      <c r="S241" s="23"/>
    </row>
    <row r="242" spans="1:19" s="235" customFormat="1" x14ac:dyDescent="0.2">
      <c r="A242" s="265">
        <v>44797.333333333336</v>
      </c>
      <c r="B242" s="569">
        <v>1.5246</v>
      </c>
      <c r="C242" s="568">
        <v>1.1399999999999999</v>
      </c>
      <c r="D242" s="568">
        <v>1.19</v>
      </c>
      <c r="E242" s="568">
        <v>6.32</v>
      </c>
      <c r="F242" s="568">
        <v>0.94</v>
      </c>
      <c r="G242" s="568"/>
      <c r="H242" s="568"/>
      <c r="I242" s="568"/>
      <c r="J242" s="568"/>
      <c r="K242" s="568"/>
      <c r="L242" s="568"/>
      <c r="M242" s="568">
        <v>90.41</v>
      </c>
      <c r="N242" s="267"/>
      <c r="O242" s="256"/>
      <c r="P242" s="256"/>
      <c r="Q242" s="268">
        <f t="shared" si="5"/>
        <v>7.51</v>
      </c>
      <c r="R242" s="23"/>
      <c r="S242" s="23"/>
    </row>
    <row r="243" spans="1:19" s="235" customFormat="1" x14ac:dyDescent="0.2">
      <c r="A243" s="265">
        <v>44798.333333333336</v>
      </c>
      <c r="B243" s="569">
        <v>1.5244</v>
      </c>
      <c r="C243" s="568">
        <v>1.24</v>
      </c>
      <c r="D243" s="568">
        <v>1.3</v>
      </c>
      <c r="E243" s="568">
        <v>6.75</v>
      </c>
      <c r="F243" s="568">
        <v>1.1200000000000001</v>
      </c>
      <c r="G243" s="568"/>
      <c r="H243" s="568"/>
      <c r="I243" s="568"/>
      <c r="J243" s="568"/>
      <c r="K243" s="568"/>
      <c r="L243" s="568"/>
      <c r="M243" s="568">
        <v>89.59</v>
      </c>
      <c r="N243" s="267"/>
      <c r="O243" s="256"/>
      <c r="P243" s="256"/>
      <c r="Q243" s="268">
        <f t="shared" si="5"/>
        <v>8.0500000000000007</v>
      </c>
      <c r="R243" s="23"/>
      <c r="S243" s="23"/>
    </row>
    <row r="244" spans="1:19" s="235" customFormat="1" x14ac:dyDescent="0.2">
      <c r="A244" s="265">
        <v>44799.333333333336</v>
      </c>
      <c r="B244" s="569">
        <v>1.5244</v>
      </c>
      <c r="C244" s="568">
        <v>1.35</v>
      </c>
      <c r="D244" s="568">
        <v>1.26</v>
      </c>
      <c r="E244" s="568">
        <v>6.82</v>
      </c>
      <c r="F244" s="568">
        <v>1.18</v>
      </c>
      <c r="G244" s="568"/>
      <c r="H244" s="568"/>
      <c r="I244" s="568"/>
      <c r="J244" s="568"/>
      <c r="K244" s="568"/>
      <c r="L244" s="568"/>
      <c r="M244" s="568">
        <v>89.39</v>
      </c>
      <c r="N244" s="267"/>
      <c r="O244" s="256"/>
      <c r="P244" s="256"/>
      <c r="Q244" s="268">
        <f t="shared" si="5"/>
        <v>8.08</v>
      </c>
      <c r="R244" s="23"/>
      <c r="S244" s="23"/>
    </row>
    <row r="245" spans="1:19" s="235" customFormat="1" x14ac:dyDescent="0.2">
      <c r="A245" s="265">
        <v>44800.333333333336</v>
      </c>
      <c r="B245" s="569">
        <v>1.5245</v>
      </c>
      <c r="C245" s="568">
        <v>1.2</v>
      </c>
      <c r="D245" s="568">
        <v>1.22</v>
      </c>
      <c r="E245" s="568">
        <v>6.45</v>
      </c>
      <c r="F245" s="568">
        <v>0.99</v>
      </c>
      <c r="G245" s="568"/>
      <c r="H245" s="568"/>
      <c r="I245" s="568"/>
      <c r="J245" s="568"/>
      <c r="K245" s="568"/>
      <c r="L245" s="568"/>
      <c r="M245" s="568">
        <v>90.14</v>
      </c>
      <c r="N245" s="267"/>
      <c r="O245" s="256"/>
      <c r="P245" s="256"/>
      <c r="Q245" s="268">
        <f t="shared" si="5"/>
        <v>7.67</v>
      </c>
      <c r="R245" s="23"/>
      <c r="S245" s="23"/>
    </row>
    <row r="246" spans="1:19" s="235" customFormat="1" ht="13.5" thickBot="1" x14ac:dyDescent="0.25">
      <c r="A246" s="269">
        <v>44801.333333333336</v>
      </c>
      <c r="B246" s="270">
        <v>1.5246</v>
      </c>
      <c r="C246" s="259">
        <v>1.2</v>
      </c>
      <c r="D246" s="259">
        <v>1.19</v>
      </c>
      <c r="E246" s="259">
        <v>6.45</v>
      </c>
      <c r="F246" s="259">
        <v>1.05</v>
      </c>
      <c r="G246" s="259"/>
      <c r="H246" s="259"/>
      <c r="I246" s="259"/>
      <c r="J246" s="259"/>
      <c r="K246" s="259"/>
      <c r="L246" s="259"/>
      <c r="M246" s="259">
        <v>90.11</v>
      </c>
      <c r="N246" s="271"/>
      <c r="O246" s="259"/>
      <c r="P246" s="259"/>
      <c r="Q246" s="272">
        <f t="shared" si="5"/>
        <v>7.6400000000000006</v>
      </c>
      <c r="R246" s="23"/>
      <c r="S246" s="23"/>
    </row>
    <row r="247" spans="1:19" s="235" customFormat="1" x14ac:dyDescent="0.2">
      <c r="A247" s="273">
        <v>44802.333333333336</v>
      </c>
      <c r="B247" s="274">
        <v>1.5241</v>
      </c>
      <c r="C247" s="262">
        <v>1.24</v>
      </c>
      <c r="D247" s="262">
        <v>1.18</v>
      </c>
      <c r="E247" s="262">
        <v>6.27</v>
      </c>
      <c r="F247" s="262">
        <v>0.99</v>
      </c>
      <c r="G247" s="262"/>
      <c r="H247" s="262"/>
      <c r="I247" s="262"/>
      <c r="J247" s="262"/>
      <c r="K247" s="262"/>
      <c r="L247" s="262"/>
      <c r="M247" s="262">
        <v>90.32</v>
      </c>
      <c r="N247" s="275"/>
      <c r="O247" s="262"/>
      <c r="P247" s="262"/>
      <c r="Q247" s="276">
        <f t="shared" si="5"/>
        <v>7.4499999999999993</v>
      </c>
      <c r="R247" s="16"/>
      <c r="S247" s="16"/>
    </row>
    <row r="248" spans="1:19" s="235" customFormat="1" x14ac:dyDescent="0.2">
      <c r="A248" s="265">
        <v>44803.333333333336</v>
      </c>
      <c r="B248" s="569">
        <v>1.5244</v>
      </c>
      <c r="C248" s="568">
        <v>1.22</v>
      </c>
      <c r="D248" s="568">
        <v>1.1299999999999999</v>
      </c>
      <c r="E248" s="568">
        <v>6.05</v>
      </c>
      <c r="F248" s="568">
        <v>0.96</v>
      </c>
      <c r="G248" s="568"/>
      <c r="H248" s="568"/>
      <c r="I248" s="568"/>
      <c r="J248" s="568"/>
      <c r="K248" s="568"/>
      <c r="L248" s="568"/>
      <c r="M248" s="568">
        <v>90.64</v>
      </c>
      <c r="N248" s="570"/>
      <c r="O248" s="568"/>
      <c r="P248" s="568"/>
      <c r="Q248" s="571">
        <f t="shared" si="5"/>
        <v>7.18</v>
      </c>
      <c r="R248" s="246"/>
      <c r="S248" s="16"/>
    </row>
    <row r="249" spans="1:19" s="235" customFormat="1" x14ac:dyDescent="0.2">
      <c r="A249" s="265">
        <v>44804.333333333336</v>
      </c>
      <c r="B249" s="569">
        <v>1.5244</v>
      </c>
      <c r="C249" s="568">
        <v>1.24</v>
      </c>
      <c r="D249" s="568">
        <v>1.2</v>
      </c>
      <c r="E249" s="568">
        <v>6.36</v>
      </c>
      <c r="F249" s="568">
        <v>0.98</v>
      </c>
      <c r="G249" s="568"/>
      <c r="H249" s="568"/>
      <c r="I249" s="568"/>
      <c r="J249" s="568"/>
      <c r="K249" s="568"/>
      <c r="L249" s="568"/>
      <c r="M249" s="568">
        <v>90.22</v>
      </c>
      <c r="N249" s="570"/>
      <c r="O249" s="568"/>
      <c r="P249" s="568"/>
      <c r="Q249" s="571">
        <f t="shared" si="5"/>
        <v>7.5600000000000005</v>
      </c>
      <c r="R249" s="16"/>
      <c r="S249" s="16"/>
    </row>
    <row r="250" spans="1:19" s="235" customFormat="1" x14ac:dyDescent="0.2">
      <c r="A250" s="265">
        <v>44805.333333333336</v>
      </c>
      <c r="B250" s="569">
        <v>1.5246</v>
      </c>
      <c r="C250" s="568">
        <v>1.24</v>
      </c>
      <c r="D250" s="568">
        <v>1.22</v>
      </c>
      <c r="E250" s="568">
        <v>6.44</v>
      </c>
      <c r="F250" s="568">
        <v>0.97</v>
      </c>
      <c r="G250" s="568"/>
      <c r="H250" s="568"/>
      <c r="I250" s="568"/>
      <c r="J250" s="568"/>
      <c r="K250" s="568"/>
      <c r="L250" s="568"/>
      <c r="M250" s="568">
        <v>90.13</v>
      </c>
      <c r="N250" s="267"/>
      <c r="O250" s="256"/>
      <c r="P250" s="256"/>
      <c r="Q250" s="268">
        <f t="shared" si="5"/>
        <v>7.66</v>
      </c>
      <c r="R250" s="16"/>
      <c r="S250" s="16"/>
    </row>
    <row r="251" spans="1:19" s="235" customFormat="1" x14ac:dyDescent="0.2">
      <c r="A251" s="265">
        <v>44806.333333333336</v>
      </c>
      <c r="B251" s="569">
        <v>1.5244</v>
      </c>
      <c r="C251" s="568">
        <v>1.18</v>
      </c>
      <c r="D251" s="568">
        <v>1.1200000000000001</v>
      </c>
      <c r="E251" s="568">
        <v>6.14</v>
      </c>
      <c r="F251" s="568">
        <v>0.89</v>
      </c>
      <c r="G251" s="568"/>
      <c r="H251" s="568"/>
      <c r="I251" s="568"/>
      <c r="J251" s="568"/>
      <c r="K251" s="568"/>
      <c r="L251" s="568"/>
      <c r="M251" s="568">
        <v>90.67</v>
      </c>
      <c r="N251" s="267"/>
      <c r="O251" s="256"/>
      <c r="P251" s="256"/>
      <c r="Q251" s="268">
        <f t="shared" si="5"/>
        <v>7.26</v>
      </c>
      <c r="R251" s="16"/>
      <c r="S251" s="16"/>
    </row>
    <row r="252" spans="1:19" s="235" customFormat="1" x14ac:dyDescent="0.2">
      <c r="A252" s="265">
        <v>44807.333333333336</v>
      </c>
      <c r="B252" s="569">
        <v>1.5244</v>
      </c>
      <c r="C252" s="568">
        <v>1.27</v>
      </c>
      <c r="D252" s="568">
        <v>1.1599999999999999</v>
      </c>
      <c r="E252" s="568">
        <v>6.23</v>
      </c>
      <c r="F252" s="568">
        <v>0.94</v>
      </c>
      <c r="G252" s="568"/>
      <c r="H252" s="568"/>
      <c r="I252" s="568"/>
      <c r="J252" s="568"/>
      <c r="K252" s="568"/>
      <c r="L252" s="568"/>
      <c r="M252" s="568">
        <v>90.4</v>
      </c>
      <c r="N252" s="267"/>
      <c r="O252" s="256"/>
      <c r="P252" s="256"/>
      <c r="Q252" s="268">
        <f t="shared" si="5"/>
        <v>7.3900000000000006</v>
      </c>
      <c r="R252" s="16"/>
      <c r="S252" s="16"/>
    </row>
    <row r="253" spans="1:19" s="235" customFormat="1" ht="13.5" thickBot="1" x14ac:dyDescent="0.25">
      <c r="A253" s="269">
        <v>44808.333333333336</v>
      </c>
      <c r="B253" s="270">
        <v>1.5244</v>
      </c>
      <c r="C253" s="259">
        <v>1.23</v>
      </c>
      <c r="D253" s="259">
        <v>1.19</v>
      </c>
      <c r="E253" s="259">
        <v>6.42</v>
      </c>
      <c r="F253" s="259">
        <v>0.92</v>
      </c>
      <c r="G253" s="259"/>
      <c r="H253" s="259"/>
      <c r="I253" s="259"/>
      <c r="J253" s="259"/>
      <c r="K253" s="259"/>
      <c r="L253" s="259"/>
      <c r="M253" s="259">
        <v>90.24</v>
      </c>
      <c r="N253" s="271"/>
      <c r="O253" s="259"/>
      <c r="P253" s="259"/>
      <c r="Q253" s="272">
        <f t="shared" si="5"/>
        <v>7.6099999999999994</v>
      </c>
      <c r="R253" s="16"/>
      <c r="S253" s="16"/>
    </row>
    <row r="254" spans="1:19" s="235" customFormat="1" x14ac:dyDescent="0.2">
      <c r="A254" s="273">
        <v>44809.333333333336</v>
      </c>
      <c r="B254" s="274">
        <v>1.5245</v>
      </c>
      <c r="C254" s="262">
        <v>1.27</v>
      </c>
      <c r="D254" s="262">
        <v>1.25</v>
      </c>
      <c r="E254" s="262">
        <v>6.37</v>
      </c>
      <c r="F254" s="262">
        <v>1.03</v>
      </c>
      <c r="G254" s="262"/>
      <c r="H254" s="262"/>
      <c r="I254" s="262"/>
      <c r="J254" s="262"/>
      <c r="K254" s="262"/>
      <c r="L254" s="262"/>
      <c r="M254" s="262">
        <v>90.08</v>
      </c>
      <c r="N254" s="275"/>
      <c r="O254" s="262"/>
      <c r="P254" s="262"/>
      <c r="Q254" s="276">
        <f t="shared" si="5"/>
        <v>7.62</v>
      </c>
      <c r="R254" s="16"/>
      <c r="S254" s="16"/>
    </row>
    <row r="255" spans="1:19" s="235" customFormat="1" x14ac:dyDescent="0.2">
      <c r="A255" s="265">
        <v>44810.333333333336</v>
      </c>
      <c r="B255" s="569">
        <v>1.5244</v>
      </c>
      <c r="C255" s="568">
        <v>1.26</v>
      </c>
      <c r="D255" s="568">
        <v>1.24</v>
      </c>
      <c r="E255" s="568">
        <v>6.39</v>
      </c>
      <c r="F255" s="568">
        <v>0.96</v>
      </c>
      <c r="G255" s="568"/>
      <c r="H255" s="568"/>
      <c r="I255" s="568"/>
      <c r="J255" s="568"/>
      <c r="K255" s="568"/>
      <c r="L255" s="568"/>
      <c r="M255" s="568">
        <v>90.15</v>
      </c>
      <c r="N255" s="570"/>
      <c r="O255" s="568"/>
      <c r="P255" s="568"/>
      <c r="Q255" s="571">
        <f t="shared" si="5"/>
        <v>7.63</v>
      </c>
      <c r="R255" s="16"/>
      <c r="S255" s="16"/>
    </row>
    <row r="256" spans="1:19" s="235" customFormat="1" x14ac:dyDescent="0.2">
      <c r="A256" s="265">
        <v>44811.333333333336</v>
      </c>
      <c r="B256" s="569">
        <v>1.5245</v>
      </c>
      <c r="C256" s="568">
        <v>1.26</v>
      </c>
      <c r="D256" s="568">
        <v>1.1599999999999999</v>
      </c>
      <c r="E256" s="568">
        <v>6.2</v>
      </c>
      <c r="F256" s="568">
        <v>0.9</v>
      </c>
      <c r="G256" s="568"/>
      <c r="H256" s="568"/>
      <c r="I256" s="568"/>
      <c r="J256" s="568"/>
      <c r="K256" s="568"/>
      <c r="L256" s="568"/>
      <c r="M256" s="568">
        <v>90.48</v>
      </c>
      <c r="N256" s="570"/>
      <c r="O256" s="568"/>
      <c r="P256" s="568"/>
      <c r="Q256" s="571">
        <f t="shared" si="5"/>
        <v>7.36</v>
      </c>
      <c r="R256" s="16"/>
      <c r="S256" s="16"/>
    </row>
    <row r="257" spans="1:19" s="235" customFormat="1" x14ac:dyDescent="0.2">
      <c r="A257" s="265">
        <v>44812.333333333336</v>
      </c>
      <c r="B257" s="569">
        <v>1.5245</v>
      </c>
      <c r="C257" s="568">
        <v>1.26</v>
      </c>
      <c r="D257" s="568">
        <v>1.22</v>
      </c>
      <c r="E257" s="568">
        <v>6.44</v>
      </c>
      <c r="F257" s="568">
        <v>0.99</v>
      </c>
      <c r="G257" s="568"/>
      <c r="H257" s="568"/>
      <c r="I257" s="568"/>
      <c r="J257" s="568"/>
      <c r="K257" s="568"/>
      <c r="L257" s="568"/>
      <c r="M257" s="568">
        <v>90.09</v>
      </c>
      <c r="N257" s="267"/>
      <c r="O257" s="256"/>
      <c r="P257" s="256"/>
      <c r="Q257" s="268">
        <f t="shared" si="5"/>
        <v>7.66</v>
      </c>
      <c r="R257" s="16"/>
      <c r="S257" s="16"/>
    </row>
    <row r="258" spans="1:19" s="235" customFormat="1" x14ac:dyDescent="0.2">
      <c r="A258" s="265">
        <v>44813.333333333336</v>
      </c>
      <c r="B258" s="569">
        <v>1.5246</v>
      </c>
      <c r="C258" s="568">
        <v>1.21</v>
      </c>
      <c r="D258" s="568">
        <v>1.1499999999999999</v>
      </c>
      <c r="E258" s="568">
        <v>6.22</v>
      </c>
      <c r="F258" s="568">
        <v>0.88</v>
      </c>
      <c r="G258" s="568"/>
      <c r="H258" s="568"/>
      <c r="I258" s="568"/>
      <c r="J258" s="568"/>
      <c r="K258" s="568"/>
      <c r="L258" s="568"/>
      <c r="M258" s="568">
        <v>90.54</v>
      </c>
      <c r="N258" s="267"/>
      <c r="O258" s="256"/>
      <c r="P258" s="256"/>
      <c r="Q258" s="268">
        <f t="shared" si="5"/>
        <v>7.3699999999999992</v>
      </c>
      <c r="R258" s="16"/>
      <c r="S258" s="16"/>
    </row>
    <row r="259" spans="1:19" s="235" customFormat="1" x14ac:dyDescent="0.2">
      <c r="A259" s="265">
        <v>44814.333333333336</v>
      </c>
      <c r="B259" s="569">
        <v>1.5245</v>
      </c>
      <c r="C259" s="568">
        <v>1.22</v>
      </c>
      <c r="D259" s="568">
        <v>1.19</v>
      </c>
      <c r="E259" s="568">
        <v>6.39</v>
      </c>
      <c r="F259" s="568">
        <v>0.94</v>
      </c>
      <c r="G259" s="568"/>
      <c r="H259" s="568"/>
      <c r="I259" s="568"/>
      <c r="J259" s="568"/>
      <c r="K259" s="568"/>
      <c r="L259" s="568"/>
      <c r="M259" s="568">
        <v>90.26</v>
      </c>
      <c r="N259" s="570"/>
      <c r="O259" s="568"/>
      <c r="P259" s="568"/>
      <c r="Q259" s="571">
        <f t="shared" si="5"/>
        <v>7.58</v>
      </c>
      <c r="R259" s="16"/>
      <c r="S259" s="16"/>
    </row>
    <row r="260" spans="1:19" s="235" customFormat="1" ht="13.5" thickBot="1" x14ac:dyDescent="0.25">
      <c r="A260" s="269">
        <v>44815.333333333336</v>
      </c>
      <c r="B260" s="270">
        <v>1.5245</v>
      </c>
      <c r="C260" s="259">
        <v>1.29</v>
      </c>
      <c r="D260" s="259">
        <v>1.21</v>
      </c>
      <c r="E260" s="259">
        <v>6.34</v>
      </c>
      <c r="F260" s="259">
        <v>0.96</v>
      </c>
      <c r="G260" s="259"/>
      <c r="H260" s="259"/>
      <c r="I260" s="259"/>
      <c r="J260" s="259"/>
      <c r="K260" s="259"/>
      <c r="L260" s="259"/>
      <c r="M260" s="259">
        <v>90.2</v>
      </c>
      <c r="N260" s="271"/>
      <c r="O260" s="259"/>
      <c r="P260" s="259"/>
      <c r="Q260" s="272">
        <f t="shared" si="5"/>
        <v>7.55</v>
      </c>
      <c r="R260" s="16"/>
      <c r="S260" s="16"/>
    </row>
    <row r="261" spans="1:19" s="235" customFormat="1" x14ac:dyDescent="0.2">
      <c r="A261" s="273">
        <v>44816.333333333336</v>
      </c>
      <c r="B261" s="274">
        <v>1.5245</v>
      </c>
      <c r="C261" s="262">
        <v>1.29</v>
      </c>
      <c r="D261" s="262">
        <v>1.19</v>
      </c>
      <c r="E261" s="262">
        <v>6.32</v>
      </c>
      <c r="F261" s="262">
        <v>0.94</v>
      </c>
      <c r="G261" s="262"/>
      <c r="H261" s="262"/>
      <c r="I261" s="262"/>
      <c r="J261" s="262"/>
      <c r="K261" s="262"/>
      <c r="L261" s="262"/>
      <c r="M261" s="262">
        <v>90.26</v>
      </c>
      <c r="N261" s="275"/>
      <c r="O261" s="262"/>
      <c r="P261" s="262"/>
      <c r="Q261" s="276">
        <f t="shared" si="5"/>
        <v>7.51</v>
      </c>
      <c r="R261" s="16"/>
      <c r="S261" s="16"/>
    </row>
    <row r="262" spans="1:19" s="235" customFormat="1" x14ac:dyDescent="0.2">
      <c r="A262" s="265">
        <v>44817.333333333336</v>
      </c>
      <c r="B262" s="569">
        <v>1.5244</v>
      </c>
      <c r="C262" s="568">
        <v>1.25</v>
      </c>
      <c r="D262" s="568">
        <v>1.17</v>
      </c>
      <c r="E262" s="568">
        <v>6.13</v>
      </c>
      <c r="F262" s="568">
        <v>0.88</v>
      </c>
      <c r="G262" s="568"/>
      <c r="H262" s="568"/>
      <c r="I262" s="568"/>
      <c r="J262" s="568"/>
      <c r="K262" s="568"/>
      <c r="L262" s="568"/>
      <c r="M262" s="568">
        <v>90.57</v>
      </c>
      <c r="N262" s="267"/>
      <c r="O262" s="256"/>
      <c r="P262" s="256"/>
      <c r="Q262" s="268">
        <f t="shared" si="5"/>
        <v>7.3</v>
      </c>
      <c r="R262" s="16"/>
      <c r="S262" s="16"/>
    </row>
    <row r="263" spans="1:19" s="235" customFormat="1" x14ac:dyDescent="0.2">
      <c r="A263" s="265">
        <v>44818.333333333336</v>
      </c>
      <c r="B263" s="569">
        <v>1.5245</v>
      </c>
      <c r="C263" s="568">
        <v>1.27</v>
      </c>
      <c r="D263" s="568">
        <v>1.25</v>
      </c>
      <c r="E263" s="568">
        <v>6.43</v>
      </c>
      <c r="F263" s="568">
        <v>0.96</v>
      </c>
      <c r="G263" s="568"/>
      <c r="H263" s="568"/>
      <c r="I263" s="568"/>
      <c r="J263" s="568"/>
      <c r="K263" s="568"/>
      <c r="L263" s="568"/>
      <c r="M263" s="568">
        <v>90.09</v>
      </c>
      <c r="N263" s="267"/>
      <c r="O263" s="256"/>
      <c r="P263" s="256"/>
      <c r="Q263" s="268">
        <f t="shared" si="5"/>
        <v>7.68</v>
      </c>
      <c r="R263" s="16"/>
      <c r="S263" s="16"/>
    </row>
    <row r="264" spans="1:19" s="235" customFormat="1" x14ac:dyDescent="0.2">
      <c r="A264" s="265">
        <v>44819.333333333336</v>
      </c>
      <c r="B264" s="569">
        <v>1.5245</v>
      </c>
      <c r="C264" s="568">
        <v>1.25</v>
      </c>
      <c r="D264" s="568">
        <v>1.1200000000000001</v>
      </c>
      <c r="E264" s="568">
        <v>6.09</v>
      </c>
      <c r="F264" s="568">
        <v>0.8</v>
      </c>
      <c r="G264" s="568"/>
      <c r="H264" s="568"/>
      <c r="I264" s="568"/>
      <c r="J264" s="568"/>
      <c r="K264" s="568"/>
      <c r="L264" s="568"/>
      <c r="M264" s="568">
        <v>90.74</v>
      </c>
      <c r="N264" s="267"/>
      <c r="O264" s="256"/>
      <c r="P264" s="256"/>
      <c r="Q264" s="268">
        <f t="shared" ref="Q264:Q327" si="6">IF(SUM(D264,E264)&gt;0,SUM(D264,E264),"")</f>
        <v>7.21</v>
      </c>
      <c r="R264" s="16"/>
      <c r="S264" s="16"/>
    </row>
    <row r="265" spans="1:19" s="235" customFormat="1" x14ac:dyDescent="0.2">
      <c r="A265" s="265">
        <v>44820.333333333336</v>
      </c>
      <c r="B265" s="569">
        <v>1.5246</v>
      </c>
      <c r="C265" s="568">
        <v>1.25</v>
      </c>
      <c r="D265" s="568">
        <v>1.1100000000000001</v>
      </c>
      <c r="E265" s="568">
        <v>6.12</v>
      </c>
      <c r="F265" s="568">
        <v>0.82</v>
      </c>
      <c r="G265" s="568"/>
      <c r="H265" s="568"/>
      <c r="I265" s="568"/>
      <c r="J265" s="568"/>
      <c r="K265" s="568"/>
      <c r="L265" s="568"/>
      <c r="M265" s="568">
        <v>90.7</v>
      </c>
      <c r="N265" s="267"/>
      <c r="O265" s="256"/>
      <c r="P265" s="256"/>
      <c r="Q265" s="268">
        <f t="shared" si="6"/>
        <v>7.23</v>
      </c>
      <c r="R265" s="16"/>
      <c r="S265" s="16"/>
    </row>
    <row r="266" spans="1:19" s="235" customFormat="1" x14ac:dyDescent="0.2">
      <c r="A266" s="265">
        <v>44821.333333333336</v>
      </c>
      <c r="B266" s="569">
        <v>1.5243</v>
      </c>
      <c r="C266" s="568">
        <v>1.23</v>
      </c>
      <c r="D266" s="568">
        <v>1.1100000000000001</v>
      </c>
      <c r="E266" s="568">
        <v>6.12</v>
      </c>
      <c r="F266" s="568">
        <v>0.79</v>
      </c>
      <c r="G266" s="568"/>
      <c r="H266" s="568"/>
      <c r="I266" s="568"/>
      <c r="J266" s="568"/>
      <c r="K266" s="568"/>
      <c r="L266" s="568"/>
      <c r="M266" s="568">
        <v>90.75</v>
      </c>
      <c r="N266" s="267"/>
      <c r="O266" s="256"/>
      <c r="P266" s="256"/>
      <c r="Q266" s="268">
        <f t="shared" si="6"/>
        <v>7.23</v>
      </c>
      <c r="R266" s="16"/>
      <c r="S266" s="16"/>
    </row>
    <row r="267" spans="1:19" s="235" customFormat="1" ht="13.5" thickBot="1" x14ac:dyDescent="0.25">
      <c r="A267" s="269">
        <v>44822.333333333336</v>
      </c>
      <c r="B267" s="270">
        <v>1.5246</v>
      </c>
      <c r="C267" s="259">
        <v>1.28</v>
      </c>
      <c r="D267" s="259">
        <v>1.1399999999999999</v>
      </c>
      <c r="E267" s="259">
        <v>6.29</v>
      </c>
      <c r="F267" s="259">
        <v>0.86</v>
      </c>
      <c r="G267" s="259"/>
      <c r="H267" s="259"/>
      <c r="I267" s="259"/>
      <c r="J267" s="259"/>
      <c r="K267" s="259"/>
      <c r="L267" s="259"/>
      <c r="M267" s="259">
        <v>90.43</v>
      </c>
      <c r="N267" s="271"/>
      <c r="O267" s="259"/>
      <c r="P267" s="259"/>
      <c r="Q267" s="272">
        <f t="shared" si="6"/>
        <v>7.43</v>
      </c>
      <c r="R267" s="16"/>
      <c r="S267" s="16"/>
    </row>
    <row r="268" spans="1:19" s="235" customFormat="1" x14ac:dyDescent="0.2">
      <c r="A268" s="273">
        <v>44823.333333333336</v>
      </c>
      <c r="B268" s="274">
        <v>1.5243</v>
      </c>
      <c r="C268" s="262">
        <v>1.22</v>
      </c>
      <c r="D268" s="262">
        <v>1.21</v>
      </c>
      <c r="E268" s="262">
        <v>6.33</v>
      </c>
      <c r="F268" s="262">
        <v>0.94</v>
      </c>
      <c r="G268" s="262"/>
      <c r="H268" s="262"/>
      <c r="I268" s="262"/>
      <c r="J268" s="262"/>
      <c r="K268" s="262"/>
      <c r="L268" s="262"/>
      <c r="M268" s="262">
        <v>90.3</v>
      </c>
      <c r="N268" s="275"/>
      <c r="O268" s="262"/>
      <c r="P268" s="262"/>
      <c r="Q268" s="276">
        <f t="shared" si="6"/>
        <v>7.54</v>
      </c>
      <c r="R268" s="16"/>
      <c r="S268" s="16"/>
    </row>
    <row r="269" spans="1:19" s="235" customFormat="1" x14ac:dyDescent="0.2">
      <c r="A269" s="265">
        <v>44824.333333333336</v>
      </c>
      <c r="B269" s="569">
        <v>1.5244</v>
      </c>
      <c r="C269" s="568">
        <v>1.22</v>
      </c>
      <c r="D269" s="568">
        <v>1.21</v>
      </c>
      <c r="E269" s="568">
        <v>6.35</v>
      </c>
      <c r="F269" s="568">
        <v>0.96</v>
      </c>
      <c r="G269" s="568"/>
      <c r="H269" s="568"/>
      <c r="I269" s="568"/>
      <c r="J269" s="568"/>
      <c r="K269" s="568"/>
      <c r="L269" s="568"/>
      <c r="M269" s="568">
        <v>90.26</v>
      </c>
      <c r="N269" s="267"/>
      <c r="O269" s="256"/>
      <c r="P269" s="256"/>
      <c r="Q269" s="268">
        <f t="shared" si="6"/>
        <v>7.56</v>
      </c>
      <c r="R269" s="16"/>
      <c r="S269" s="16"/>
    </row>
    <row r="270" spans="1:19" s="235" customFormat="1" x14ac:dyDescent="0.2">
      <c r="A270" s="265">
        <v>44825.333333333336</v>
      </c>
      <c r="B270" s="569">
        <v>1.5245</v>
      </c>
      <c r="C270" s="568">
        <v>1.23</v>
      </c>
      <c r="D270" s="568">
        <v>1.2</v>
      </c>
      <c r="E270" s="568">
        <v>6.39</v>
      </c>
      <c r="F270" s="568">
        <v>0.96</v>
      </c>
      <c r="G270" s="568"/>
      <c r="H270" s="568"/>
      <c r="I270" s="568"/>
      <c r="J270" s="568"/>
      <c r="K270" s="568"/>
      <c r="L270" s="568"/>
      <c r="M270" s="568">
        <v>90.22</v>
      </c>
      <c r="N270" s="267"/>
      <c r="O270" s="256"/>
      <c r="P270" s="256"/>
      <c r="Q270" s="268">
        <f t="shared" si="6"/>
        <v>7.59</v>
      </c>
      <c r="R270" s="16"/>
      <c r="S270" s="16"/>
    </row>
    <row r="271" spans="1:19" s="235" customFormat="1" x14ac:dyDescent="0.2">
      <c r="A271" s="265">
        <v>44826.333333333336</v>
      </c>
      <c r="B271" s="569">
        <v>1.5246</v>
      </c>
      <c r="C271" s="568">
        <v>1.25</v>
      </c>
      <c r="D271" s="568">
        <v>1.23</v>
      </c>
      <c r="E271" s="568">
        <v>6.47</v>
      </c>
      <c r="F271" s="568">
        <v>1</v>
      </c>
      <c r="G271" s="568"/>
      <c r="H271" s="568"/>
      <c r="I271" s="568"/>
      <c r="J271" s="568"/>
      <c r="K271" s="568"/>
      <c r="L271" s="568"/>
      <c r="M271" s="568">
        <v>90.05</v>
      </c>
      <c r="N271" s="570"/>
      <c r="O271" s="568"/>
      <c r="P271" s="568"/>
      <c r="Q271" s="571">
        <f t="shared" si="6"/>
        <v>7.6999999999999993</v>
      </c>
      <c r="R271" s="16"/>
      <c r="S271" s="16"/>
    </row>
    <row r="272" spans="1:19" s="235" customFormat="1" x14ac:dyDescent="0.2">
      <c r="A272" s="265">
        <v>44827.333333333336</v>
      </c>
      <c r="B272" s="569">
        <v>1.5244</v>
      </c>
      <c r="C272" s="568">
        <v>1.29</v>
      </c>
      <c r="D272" s="568">
        <v>1.18</v>
      </c>
      <c r="E272" s="568">
        <v>6.37</v>
      </c>
      <c r="F272" s="568">
        <v>0.93</v>
      </c>
      <c r="G272" s="568"/>
      <c r="H272" s="568"/>
      <c r="I272" s="568"/>
      <c r="J272" s="568"/>
      <c r="K272" s="568"/>
      <c r="L272" s="568"/>
      <c r="M272" s="568">
        <v>90.23</v>
      </c>
      <c r="N272" s="570"/>
      <c r="O272" s="568"/>
      <c r="P272" s="568"/>
      <c r="Q272" s="571">
        <f t="shared" si="6"/>
        <v>7.55</v>
      </c>
      <c r="R272" s="16"/>
      <c r="S272" s="16"/>
    </row>
    <row r="273" spans="1:19" s="235" customFormat="1" x14ac:dyDescent="0.2">
      <c r="A273" s="265">
        <v>44828.333333333336</v>
      </c>
      <c r="B273" s="569">
        <v>1.5245</v>
      </c>
      <c r="C273" s="568">
        <v>1.26</v>
      </c>
      <c r="D273" s="568">
        <v>1.2</v>
      </c>
      <c r="E273" s="568">
        <v>6.25</v>
      </c>
      <c r="F273" s="568">
        <v>0.89</v>
      </c>
      <c r="G273" s="568"/>
      <c r="H273" s="568"/>
      <c r="I273" s="568"/>
      <c r="J273" s="568"/>
      <c r="K273" s="568"/>
      <c r="L273" s="568"/>
      <c r="M273" s="568">
        <v>90.4</v>
      </c>
      <c r="N273" s="570"/>
      <c r="O273" s="568"/>
      <c r="P273" s="568"/>
      <c r="Q273" s="571">
        <f t="shared" si="6"/>
        <v>7.45</v>
      </c>
      <c r="R273" s="16"/>
      <c r="S273" s="16"/>
    </row>
    <row r="274" spans="1:19" s="235" customFormat="1" ht="13.5" thickBot="1" x14ac:dyDescent="0.25">
      <c r="A274" s="269">
        <v>44829.333333333336</v>
      </c>
      <c r="B274" s="270">
        <v>1.5245</v>
      </c>
      <c r="C274" s="259">
        <v>1.2</v>
      </c>
      <c r="D274" s="259">
        <v>1.18</v>
      </c>
      <c r="E274" s="259">
        <v>6.18</v>
      </c>
      <c r="F274" s="259">
        <v>0.86</v>
      </c>
      <c r="G274" s="259"/>
      <c r="H274" s="259"/>
      <c r="I274" s="259"/>
      <c r="J274" s="259"/>
      <c r="K274" s="259"/>
      <c r="L274" s="259"/>
      <c r="M274" s="259">
        <v>90.58</v>
      </c>
      <c r="N274" s="271"/>
      <c r="O274" s="259"/>
      <c r="P274" s="259"/>
      <c r="Q274" s="272">
        <f t="shared" si="6"/>
        <v>7.3599999999999994</v>
      </c>
      <c r="R274" s="16"/>
      <c r="S274" s="16"/>
    </row>
    <row r="275" spans="1:19" s="235" customFormat="1" x14ac:dyDescent="0.2">
      <c r="A275" s="273">
        <v>44830.333333333336</v>
      </c>
      <c r="B275" s="274">
        <v>1.5245</v>
      </c>
      <c r="C275" s="262">
        <v>1.1499999999999999</v>
      </c>
      <c r="D275" s="262">
        <v>1.22</v>
      </c>
      <c r="E275" s="262">
        <v>6.23</v>
      </c>
      <c r="F275" s="262">
        <v>0.84</v>
      </c>
      <c r="G275" s="262"/>
      <c r="H275" s="262"/>
      <c r="I275" s="262"/>
      <c r="J275" s="262"/>
      <c r="K275" s="262"/>
      <c r="L275" s="262"/>
      <c r="M275" s="262">
        <v>90.56</v>
      </c>
      <c r="N275" s="275"/>
      <c r="O275" s="262"/>
      <c r="P275" s="262"/>
      <c r="Q275" s="276">
        <f t="shared" si="6"/>
        <v>7.45</v>
      </c>
      <c r="R275" s="16"/>
      <c r="S275" s="16"/>
    </row>
    <row r="276" spans="1:19" s="235" customFormat="1" x14ac:dyDescent="0.2">
      <c r="A276" s="265">
        <v>44831.333333333336</v>
      </c>
      <c r="B276" s="569">
        <v>1.5246</v>
      </c>
      <c r="C276" s="568">
        <v>1.1299999999999999</v>
      </c>
      <c r="D276" s="568">
        <v>1.22</v>
      </c>
      <c r="E276" s="568">
        <v>6.43</v>
      </c>
      <c r="F276" s="568">
        <v>0.9</v>
      </c>
      <c r="G276" s="568"/>
      <c r="H276" s="568"/>
      <c r="I276" s="568"/>
      <c r="J276" s="568"/>
      <c r="K276" s="568"/>
      <c r="L276" s="568"/>
      <c r="M276" s="568">
        <v>90.32</v>
      </c>
      <c r="N276" s="267"/>
      <c r="O276" s="256"/>
      <c r="P276" s="256"/>
      <c r="Q276" s="268">
        <f t="shared" si="6"/>
        <v>7.6499999999999995</v>
      </c>
      <c r="R276" s="16"/>
      <c r="S276" s="16"/>
    </row>
    <row r="277" spans="1:19" s="235" customFormat="1" x14ac:dyDescent="0.2">
      <c r="A277" s="265">
        <v>44832.333333333336</v>
      </c>
      <c r="B277" s="569">
        <v>1.5246999999999999</v>
      </c>
      <c r="C277" s="568">
        <v>1.2</v>
      </c>
      <c r="D277" s="568">
        <v>1.2</v>
      </c>
      <c r="E277" s="568">
        <v>6.41</v>
      </c>
      <c r="F277" s="568">
        <v>0.86</v>
      </c>
      <c r="G277" s="568"/>
      <c r="H277" s="568"/>
      <c r="I277" s="568"/>
      <c r="J277" s="568"/>
      <c r="K277" s="568"/>
      <c r="L277" s="568"/>
      <c r="M277" s="568">
        <v>90.33</v>
      </c>
      <c r="N277" s="267"/>
      <c r="O277" s="256"/>
      <c r="P277" s="256"/>
      <c r="Q277" s="268">
        <f t="shared" si="6"/>
        <v>7.61</v>
      </c>
      <c r="R277" s="16"/>
      <c r="S277" s="16"/>
    </row>
    <row r="278" spans="1:19" s="235" customFormat="1" x14ac:dyDescent="0.2">
      <c r="A278" s="265">
        <v>44833.333333333336</v>
      </c>
      <c r="B278" s="569">
        <v>1.5245</v>
      </c>
      <c r="C278" s="568">
        <v>1.1200000000000001</v>
      </c>
      <c r="D278" s="568">
        <v>1.19</v>
      </c>
      <c r="E278" s="568">
        <v>6.55</v>
      </c>
      <c r="F278" s="568">
        <v>0.72</v>
      </c>
      <c r="G278" s="568"/>
      <c r="H278" s="568"/>
      <c r="I278" s="568"/>
      <c r="J278" s="568"/>
      <c r="K278" s="568"/>
      <c r="L278" s="568"/>
      <c r="M278" s="568">
        <v>90.42</v>
      </c>
      <c r="N278" s="267"/>
      <c r="O278" s="256"/>
      <c r="P278" s="256"/>
      <c r="Q278" s="268">
        <f t="shared" si="6"/>
        <v>7.74</v>
      </c>
      <c r="R278" s="16"/>
      <c r="S278" s="16"/>
    </row>
    <row r="279" spans="1:19" s="235" customFormat="1" x14ac:dyDescent="0.2">
      <c r="A279" s="265">
        <v>44834.333333333336</v>
      </c>
      <c r="B279" s="569">
        <v>1.5246999999999999</v>
      </c>
      <c r="C279" s="568">
        <v>1.0900000000000001</v>
      </c>
      <c r="D279" s="568">
        <v>1.28</v>
      </c>
      <c r="E279" s="568">
        <v>6.5</v>
      </c>
      <c r="F279" s="568">
        <v>0.74</v>
      </c>
      <c r="G279" s="568"/>
      <c r="H279" s="568"/>
      <c r="I279" s="568"/>
      <c r="J279" s="568"/>
      <c r="K279" s="568"/>
      <c r="L279" s="568"/>
      <c r="M279" s="568">
        <v>90.39</v>
      </c>
      <c r="N279" s="267"/>
      <c r="O279" s="256"/>
      <c r="P279" s="256"/>
      <c r="Q279" s="268">
        <f t="shared" si="6"/>
        <v>7.78</v>
      </c>
      <c r="R279" s="16"/>
      <c r="S279" s="16"/>
    </row>
    <row r="280" spans="1:19" s="235" customFormat="1" x14ac:dyDescent="0.2">
      <c r="A280" s="265">
        <v>44835.333333333336</v>
      </c>
      <c r="B280" s="569">
        <v>1.5246</v>
      </c>
      <c r="C280" s="568">
        <v>1.1000000000000001</v>
      </c>
      <c r="D280" s="568">
        <v>1.23</v>
      </c>
      <c r="E280" s="568">
        <v>6.59</v>
      </c>
      <c r="F280" s="568">
        <v>0.72</v>
      </c>
      <c r="G280" s="568"/>
      <c r="H280" s="568"/>
      <c r="I280" s="568"/>
      <c r="J280" s="568"/>
      <c r="K280" s="568"/>
      <c r="L280" s="568"/>
      <c r="M280" s="568">
        <v>90.36</v>
      </c>
      <c r="N280" s="267"/>
      <c r="O280" s="256"/>
      <c r="P280" s="256"/>
      <c r="Q280" s="268">
        <f t="shared" si="6"/>
        <v>7.82</v>
      </c>
      <c r="R280" s="16"/>
      <c r="S280" s="16"/>
    </row>
    <row r="281" spans="1:19" s="235" customFormat="1" ht="13.5" thickBot="1" x14ac:dyDescent="0.25">
      <c r="A281" s="269">
        <v>44836.333333333336</v>
      </c>
      <c r="B281" s="270">
        <v>1.5246</v>
      </c>
      <c r="C281" s="259">
        <v>1.1599999999999999</v>
      </c>
      <c r="D281" s="259">
        <v>1.18</v>
      </c>
      <c r="E281" s="259">
        <v>6.5</v>
      </c>
      <c r="F281" s="259">
        <v>0.69</v>
      </c>
      <c r="G281" s="259"/>
      <c r="H281" s="259"/>
      <c r="I281" s="259"/>
      <c r="J281" s="259"/>
      <c r="K281" s="259"/>
      <c r="L281" s="259"/>
      <c r="M281" s="259">
        <v>90.47</v>
      </c>
      <c r="N281" s="271"/>
      <c r="O281" s="259"/>
      <c r="P281" s="259"/>
      <c r="Q281" s="272">
        <f t="shared" si="6"/>
        <v>7.68</v>
      </c>
      <c r="R281" s="16"/>
      <c r="S281" s="16"/>
    </row>
    <row r="282" spans="1:19" s="235" customFormat="1" x14ac:dyDescent="0.2">
      <c r="A282" s="273">
        <v>44837.333333333336</v>
      </c>
      <c r="B282" s="274">
        <v>1.5245</v>
      </c>
      <c r="C282" s="262">
        <v>1.07</v>
      </c>
      <c r="D282" s="262">
        <v>1.1399999999999999</v>
      </c>
      <c r="E282" s="262">
        <v>6.47</v>
      </c>
      <c r="F282" s="262">
        <v>0.68</v>
      </c>
      <c r="G282" s="262"/>
      <c r="H282" s="262"/>
      <c r="I282" s="262"/>
      <c r="J282" s="262"/>
      <c r="K282" s="262"/>
      <c r="L282" s="262"/>
      <c r="M282" s="262">
        <v>90.64</v>
      </c>
      <c r="N282" s="275"/>
      <c r="O282" s="262"/>
      <c r="P282" s="262"/>
      <c r="Q282" s="276">
        <f t="shared" si="6"/>
        <v>7.6099999999999994</v>
      </c>
      <c r="R282" s="16"/>
      <c r="S282" s="16"/>
    </row>
    <row r="283" spans="1:19" s="235" customFormat="1" x14ac:dyDescent="0.2">
      <c r="A283" s="265">
        <v>44838.333333333336</v>
      </c>
      <c r="B283" s="569">
        <v>1.5246</v>
      </c>
      <c r="C283" s="568">
        <v>1</v>
      </c>
      <c r="D283" s="568">
        <v>1.1499999999999999</v>
      </c>
      <c r="E283" s="568">
        <v>6.48</v>
      </c>
      <c r="F283" s="568">
        <v>0.66</v>
      </c>
      <c r="G283" s="568"/>
      <c r="H283" s="568"/>
      <c r="I283" s="568"/>
      <c r="J283" s="568"/>
      <c r="K283" s="568"/>
      <c r="L283" s="568"/>
      <c r="M283" s="568">
        <v>90.71</v>
      </c>
      <c r="N283" s="570"/>
      <c r="O283" s="568"/>
      <c r="P283" s="568"/>
      <c r="Q283" s="571">
        <f t="shared" si="6"/>
        <v>7.6300000000000008</v>
      </c>
      <c r="R283" s="16"/>
      <c r="S283" s="16"/>
    </row>
    <row r="284" spans="1:19" s="235" customFormat="1" x14ac:dyDescent="0.2">
      <c r="A284" s="265">
        <v>44839.333333333336</v>
      </c>
      <c r="B284" s="569">
        <v>1.5246999999999999</v>
      </c>
      <c r="C284" s="568">
        <v>0.95</v>
      </c>
      <c r="D284" s="568">
        <v>1.22</v>
      </c>
      <c r="E284" s="568">
        <v>6.58</v>
      </c>
      <c r="F284" s="568">
        <v>0.75</v>
      </c>
      <c r="G284" s="568"/>
      <c r="H284" s="568"/>
      <c r="I284" s="568"/>
      <c r="J284" s="568"/>
      <c r="K284" s="568"/>
      <c r="L284" s="568"/>
      <c r="M284" s="568">
        <v>90.5</v>
      </c>
      <c r="N284" s="570"/>
      <c r="O284" s="568"/>
      <c r="P284" s="568"/>
      <c r="Q284" s="571">
        <f t="shared" si="6"/>
        <v>7.8</v>
      </c>
      <c r="R284" s="16"/>
      <c r="S284" s="16"/>
    </row>
    <row r="285" spans="1:19" s="235" customFormat="1" x14ac:dyDescent="0.2">
      <c r="A285" s="265">
        <v>44840.333333333336</v>
      </c>
      <c r="B285" s="569">
        <v>1.5246</v>
      </c>
      <c r="C285" s="568">
        <v>0.98</v>
      </c>
      <c r="D285" s="568">
        <v>1.1399999999999999</v>
      </c>
      <c r="E285" s="568">
        <v>6.4</v>
      </c>
      <c r="F285" s="568">
        <v>0.66</v>
      </c>
      <c r="G285" s="568"/>
      <c r="H285" s="568"/>
      <c r="I285" s="568"/>
      <c r="J285" s="568"/>
      <c r="K285" s="568"/>
      <c r="L285" s="568"/>
      <c r="M285" s="568">
        <v>90.82</v>
      </c>
      <c r="N285" s="570"/>
      <c r="O285" s="568"/>
      <c r="P285" s="568"/>
      <c r="Q285" s="571">
        <f t="shared" si="6"/>
        <v>7.54</v>
      </c>
      <c r="R285" s="40"/>
      <c r="S285" s="16"/>
    </row>
    <row r="286" spans="1:19" s="235" customFormat="1" x14ac:dyDescent="0.2">
      <c r="A286" s="265">
        <v>44841.333333333336</v>
      </c>
      <c r="B286" s="569">
        <v>1.5246999999999999</v>
      </c>
      <c r="C286" s="568">
        <v>0.99</v>
      </c>
      <c r="D286" s="568">
        <v>1.22</v>
      </c>
      <c r="E286" s="568">
        <v>6.64</v>
      </c>
      <c r="F286" s="568">
        <v>0.77</v>
      </c>
      <c r="G286" s="568"/>
      <c r="H286" s="568"/>
      <c r="I286" s="568"/>
      <c r="J286" s="568"/>
      <c r="K286" s="568"/>
      <c r="L286" s="568"/>
      <c r="M286" s="568">
        <v>90.38</v>
      </c>
      <c r="N286" s="267"/>
      <c r="O286" s="256"/>
      <c r="P286" s="256"/>
      <c r="Q286" s="268">
        <f t="shared" si="6"/>
        <v>7.8599999999999994</v>
      </c>
      <c r="R286" s="40"/>
      <c r="S286" s="16"/>
    </row>
    <row r="287" spans="1:19" s="235" customFormat="1" x14ac:dyDescent="0.2">
      <c r="A287" s="265">
        <v>44842.333333333336</v>
      </c>
      <c r="B287" s="569">
        <v>1.5246</v>
      </c>
      <c r="C287" s="568">
        <v>1.01</v>
      </c>
      <c r="D287" s="568">
        <v>1.1499999999999999</v>
      </c>
      <c r="E287" s="568">
        <v>6.45</v>
      </c>
      <c r="F287" s="568">
        <v>0.68</v>
      </c>
      <c r="G287" s="568"/>
      <c r="H287" s="568"/>
      <c r="I287" s="568"/>
      <c r="J287" s="568"/>
      <c r="K287" s="568"/>
      <c r="L287" s="568"/>
      <c r="M287" s="568">
        <v>90.71</v>
      </c>
      <c r="N287" s="267"/>
      <c r="O287" s="256"/>
      <c r="P287" s="256"/>
      <c r="Q287" s="268">
        <f t="shared" si="6"/>
        <v>7.6</v>
      </c>
      <c r="R287" s="40"/>
      <c r="S287" s="16"/>
    </row>
    <row r="288" spans="1:19" s="235" customFormat="1" ht="13.5" thickBot="1" x14ac:dyDescent="0.25">
      <c r="A288" s="269">
        <v>44843.333333333336</v>
      </c>
      <c r="B288" s="270">
        <v>1.5247999999999999</v>
      </c>
      <c r="C288" s="259">
        <v>0.69</v>
      </c>
      <c r="D288" s="259">
        <v>1.06</v>
      </c>
      <c r="E288" s="259">
        <v>6.19</v>
      </c>
      <c r="F288" s="259">
        <v>0.65</v>
      </c>
      <c r="G288" s="259"/>
      <c r="H288" s="259"/>
      <c r="I288" s="259"/>
      <c r="J288" s="259"/>
      <c r="K288" s="259"/>
      <c r="L288" s="259"/>
      <c r="M288" s="259">
        <v>91.41</v>
      </c>
      <c r="N288" s="271"/>
      <c r="O288" s="259"/>
      <c r="P288" s="259"/>
      <c r="Q288" s="272">
        <f t="shared" si="6"/>
        <v>7.25</v>
      </c>
      <c r="R288" s="40"/>
      <c r="S288" s="16"/>
    </row>
    <row r="289" spans="1:19" s="235" customFormat="1" x14ac:dyDescent="0.2">
      <c r="A289" s="273">
        <v>44844.333333333336</v>
      </c>
      <c r="B289" s="665">
        <v>1.5246999999999999</v>
      </c>
      <c r="C289" s="664">
        <v>1.1299999999999999</v>
      </c>
      <c r="D289" s="664">
        <v>1.1000000000000001</v>
      </c>
      <c r="E289" s="664">
        <v>6.77</v>
      </c>
      <c r="F289" s="664">
        <v>0.94</v>
      </c>
      <c r="G289" s="664"/>
      <c r="H289" s="664"/>
      <c r="I289" s="664"/>
      <c r="J289" s="664"/>
      <c r="K289" s="664"/>
      <c r="L289" s="664"/>
      <c r="M289" s="664">
        <v>90.06</v>
      </c>
      <c r="N289" s="275"/>
      <c r="O289" s="262"/>
      <c r="P289" s="262"/>
      <c r="Q289" s="276">
        <f t="shared" si="6"/>
        <v>7.8699999999999992</v>
      </c>
      <c r="R289" s="16"/>
      <c r="S289" s="16"/>
    </row>
    <row r="290" spans="1:19" s="235" customFormat="1" x14ac:dyDescent="0.2">
      <c r="A290" s="265">
        <v>44845.333333333336</v>
      </c>
      <c r="B290" s="665">
        <v>1.5246</v>
      </c>
      <c r="C290" s="664">
        <v>2.37</v>
      </c>
      <c r="D290" s="664">
        <v>1.1000000000000001</v>
      </c>
      <c r="E290" s="664">
        <v>6.52</v>
      </c>
      <c r="F290" s="664">
        <v>0.93</v>
      </c>
      <c r="G290" s="664"/>
      <c r="H290" s="664"/>
      <c r="I290" s="664"/>
      <c r="J290" s="664"/>
      <c r="K290" s="664"/>
      <c r="L290" s="664"/>
      <c r="M290" s="664">
        <v>89.08</v>
      </c>
      <c r="N290" s="267"/>
      <c r="O290" s="256"/>
      <c r="P290" s="256"/>
      <c r="Q290" s="268">
        <f t="shared" si="6"/>
        <v>7.6199999999999992</v>
      </c>
      <c r="R290" s="16"/>
      <c r="S290" s="16"/>
    </row>
    <row r="291" spans="1:19" s="235" customFormat="1" x14ac:dyDescent="0.2">
      <c r="A291" s="265">
        <v>44846.333333333336</v>
      </c>
      <c r="B291" s="589">
        <v>1.5244</v>
      </c>
      <c r="C291" s="312">
        <v>1.54</v>
      </c>
      <c r="D291" s="312">
        <v>1.01</v>
      </c>
      <c r="E291" s="312">
        <v>6.07</v>
      </c>
      <c r="F291" s="312">
        <v>0.8</v>
      </c>
      <c r="G291" s="312"/>
      <c r="H291" s="312"/>
      <c r="I291" s="312"/>
      <c r="J291" s="312"/>
      <c r="K291" s="312"/>
      <c r="L291" s="312"/>
      <c r="M291" s="312">
        <v>90.58</v>
      </c>
      <c r="N291" s="267"/>
      <c r="O291" s="256"/>
      <c r="P291" s="256"/>
      <c r="Q291" s="268">
        <f t="shared" si="6"/>
        <v>7.08</v>
      </c>
      <c r="R291" s="16"/>
      <c r="S291" s="16"/>
    </row>
    <row r="292" spans="1:19" s="235" customFormat="1" x14ac:dyDescent="0.2">
      <c r="A292" s="265">
        <v>44847.333333333336</v>
      </c>
      <c r="B292" s="266"/>
      <c r="C292" s="256"/>
      <c r="D292" s="256"/>
      <c r="E292" s="256"/>
      <c r="F292" s="256"/>
      <c r="G292" s="256"/>
      <c r="H292" s="256"/>
      <c r="I292" s="256"/>
      <c r="J292" s="256"/>
      <c r="K292" s="256"/>
      <c r="L292" s="256"/>
      <c r="M292" s="256"/>
      <c r="N292" s="267"/>
      <c r="O292" s="256"/>
      <c r="P292" s="256"/>
      <c r="Q292" s="268" t="str">
        <f t="shared" si="6"/>
        <v/>
      </c>
      <c r="R292" s="16"/>
      <c r="S292" s="16"/>
    </row>
    <row r="293" spans="1:19" s="235" customFormat="1" x14ac:dyDescent="0.2">
      <c r="A293" s="265">
        <v>44848.333333333336</v>
      </c>
      <c r="B293" s="266"/>
      <c r="C293" s="256"/>
      <c r="D293" s="256"/>
      <c r="E293" s="256"/>
      <c r="F293" s="256"/>
      <c r="G293" s="256"/>
      <c r="H293" s="256"/>
      <c r="I293" s="256"/>
      <c r="J293" s="256"/>
      <c r="K293" s="256"/>
      <c r="L293" s="256"/>
      <c r="M293" s="256"/>
      <c r="N293" s="267"/>
      <c r="O293" s="256"/>
      <c r="P293" s="256"/>
      <c r="Q293" s="268" t="str">
        <f t="shared" si="6"/>
        <v/>
      </c>
      <c r="R293" s="16"/>
      <c r="S293" s="16"/>
    </row>
    <row r="294" spans="1:19" s="235" customFormat="1" x14ac:dyDescent="0.2">
      <c r="A294" s="265">
        <v>44849.333333333336</v>
      </c>
      <c r="B294" s="266"/>
      <c r="C294" s="256"/>
      <c r="D294" s="256"/>
      <c r="E294" s="256"/>
      <c r="F294" s="256"/>
      <c r="G294" s="256"/>
      <c r="H294" s="256"/>
      <c r="I294" s="256"/>
      <c r="J294" s="256"/>
      <c r="K294" s="256"/>
      <c r="L294" s="256"/>
      <c r="M294" s="256"/>
      <c r="N294" s="267"/>
      <c r="O294" s="256"/>
      <c r="P294" s="256"/>
      <c r="Q294" s="268" t="str">
        <f t="shared" si="6"/>
        <v/>
      </c>
      <c r="R294" s="16"/>
      <c r="S294" s="16"/>
    </row>
    <row r="295" spans="1:19" s="235" customFormat="1" ht="13.5" thickBot="1" x14ac:dyDescent="0.25">
      <c r="A295" s="269">
        <v>44850.333333333336</v>
      </c>
      <c r="B295" s="270"/>
      <c r="C295" s="259"/>
      <c r="D295" s="259"/>
      <c r="E295" s="259"/>
      <c r="F295" s="259"/>
      <c r="G295" s="259"/>
      <c r="H295" s="259"/>
      <c r="I295" s="259"/>
      <c r="J295" s="259"/>
      <c r="K295" s="259"/>
      <c r="L295" s="259"/>
      <c r="M295" s="259"/>
      <c r="N295" s="271"/>
      <c r="O295" s="259"/>
      <c r="P295" s="259"/>
      <c r="Q295" s="272" t="str">
        <f t="shared" si="6"/>
        <v/>
      </c>
      <c r="R295" s="16"/>
      <c r="S295" s="16"/>
    </row>
    <row r="296" spans="1:19" s="235" customFormat="1" x14ac:dyDescent="0.2">
      <c r="A296" s="273">
        <v>44851.333333333336</v>
      </c>
      <c r="B296" s="274"/>
      <c r="C296" s="262"/>
      <c r="D296" s="262"/>
      <c r="E296" s="262"/>
      <c r="F296" s="262"/>
      <c r="G296" s="262"/>
      <c r="H296" s="262"/>
      <c r="I296" s="262"/>
      <c r="J296" s="262"/>
      <c r="K296" s="262"/>
      <c r="L296" s="262"/>
      <c r="M296" s="262"/>
      <c r="N296" s="275"/>
      <c r="O296" s="262"/>
      <c r="P296" s="262"/>
      <c r="Q296" s="276" t="str">
        <f t="shared" si="6"/>
        <v/>
      </c>
      <c r="R296" s="16"/>
      <c r="S296" s="16"/>
    </row>
    <row r="297" spans="1:19" s="235" customFormat="1" x14ac:dyDescent="0.2">
      <c r="A297" s="265">
        <v>44852.333333333336</v>
      </c>
      <c r="B297" s="266"/>
      <c r="C297" s="256"/>
      <c r="D297" s="256"/>
      <c r="E297" s="256"/>
      <c r="F297" s="256"/>
      <c r="G297" s="256"/>
      <c r="H297" s="256"/>
      <c r="I297" s="256"/>
      <c r="J297" s="256"/>
      <c r="K297" s="256"/>
      <c r="L297" s="256"/>
      <c r="M297" s="256"/>
      <c r="N297" s="267"/>
      <c r="O297" s="256"/>
      <c r="P297" s="256"/>
      <c r="Q297" s="268" t="str">
        <f t="shared" si="6"/>
        <v/>
      </c>
      <c r="R297" s="16"/>
      <c r="S297" s="16"/>
    </row>
    <row r="298" spans="1:19" s="235" customFormat="1" x14ac:dyDescent="0.2">
      <c r="A298" s="265">
        <v>44853.333333333336</v>
      </c>
      <c r="B298" s="266"/>
      <c r="C298" s="256"/>
      <c r="D298" s="256"/>
      <c r="E298" s="256"/>
      <c r="F298" s="256"/>
      <c r="G298" s="256"/>
      <c r="H298" s="256"/>
      <c r="I298" s="256"/>
      <c r="J298" s="256"/>
      <c r="K298" s="256"/>
      <c r="L298" s="256"/>
      <c r="M298" s="256"/>
      <c r="N298" s="267"/>
      <c r="O298" s="256"/>
      <c r="P298" s="256"/>
      <c r="Q298" s="268" t="str">
        <f t="shared" si="6"/>
        <v/>
      </c>
      <c r="R298" s="16"/>
      <c r="S298" s="16"/>
    </row>
    <row r="299" spans="1:19" s="235" customFormat="1" x14ac:dyDescent="0.2">
      <c r="A299" s="265">
        <v>44854.333333333336</v>
      </c>
      <c r="B299" s="266"/>
      <c r="C299" s="256"/>
      <c r="D299" s="256"/>
      <c r="E299" s="256"/>
      <c r="F299" s="256"/>
      <c r="G299" s="256"/>
      <c r="H299" s="256"/>
      <c r="I299" s="256"/>
      <c r="J299" s="256"/>
      <c r="K299" s="256"/>
      <c r="L299" s="256"/>
      <c r="M299" s="256"/>
      <c r="N299" s="267"/>
      <c r="O299" s="256"/>
      <c r="P299" s="256"/>
      <c r="Q299" s="268" t="str">
        <f t="shared" si="6"/>
        <v/>
      </c>
      <c r="R299" s="16"/>
      <c r="S299" s="16"/>
    </row>
    <row r="300" spans="1:19" s="235" customFormat="1" x14ac:dyDescent="0.2">
      <c r="A300" s="265">
        <v>44855.333333333336</v>
      </c>
      <c r="B300" s="266"/>
      <c r="C300" s="256"/>
      <c r="D300" s="256"/>
      <c r="E300" s="256"/>
      <c r="F300" s="256"/>
      <c r="G300" s="256"/>
      <c r="H300" s="256"/>
      <c r="I300" s="256"/>
      <c r="J300" s="256"/>
      <c r="K300" s="256"/>
      <c r="L300" s="256"/>
      <c r="M300" s="256"/>
      <c r="N300" s="267"/>
      <c r="O300" s="256"/>
      <c r="P300" s="256"/>
      <c r="Q300" s="268" t="str">
        <f t="shared" si="6"/>
        <v/>
      </c>
      <c r="R300" s="16"/>
      <c r="S300" s="16"/>
    </row>
    <row r="301" spans="1:19" s="235" customFormat="1" x14ac:dyDescent="0.2">
      <c r="A301" s="265">
        <v>44856.333333333336</v>
      </c>
      <c r="B301" s="266"/>
      <c r="C301" s="256"/>
      <c r="D301" s="256"/>
      <c r="E301" s="256"/>
      <c r="F301" s="256"/>
      <c r="G301" s="256"/>
      <c r="H301" s="256"/>
      <c r="I301" s="256"/>
      <c r="J301" s="256"/>
      <c r="K301" s="256"/>
      <c r="L301" s="256"/>
      <c r="M301" s="256"/>
      <c r="N301" s="267"/>
      <c r="O301" s="256"/>
      <c r="P301" s="256"/>
      <c r="Q301" s="268" t="str">
        <f t="shared" si="6"/>
        <v/>
      </c>
      <c r="R301" s="16"/>
      <c r="S301" s="16"/>
    </row>
    <row r="302" spans="1:19" s="235" customFormat="1" ht="13.5" thickBot="1" x14ac:dyDescent="0.25">
      <c r="A302" s="269">
        <v>44857.333333333336</v>
      </c>
      <c r="B302" s="270"/>
      <c r="C302" s="259"/>
      <c r="D302" s="259"/>
      <c r="E302" s="259"/>
      <c r="F302" s="259"/>
      <c r="G302" s="259"/>
      <c r="H302" s="259"/>
      <c r="I302" s="259"/>
      <c r="J302" s="259"/>
      <c r="K302" s="259"/>
      <c r="L302" s="259"/>
      <c r="M302" s="259"/>
      <c r="N302" s="271"/>
      <c r="O302" s="259"/>
      <c r="P302" s="259"/>
      <c r="Q302" s="272" t="str">
        <f t="shared" si="6"/>
        <v/>
      </c>
      <c r="R302" s="16"/>
      <c r="S302" s="16"/>
    </row>
    <row r="303" spans="1:19" s="235" customFormat="1" x14ac:dyDescent="0.2">
      <c r="A303" s="273">
        <v>44858.333333333336</v>
      </c>
      <c r="B303" s="274"/>
      <c r="C303" s="262"/>
      <c r="D303" s="262"/>
      <c r="E303" s="262"/>
      <c r="F303" s="262"/>
      <c r="G303" s="262"/>
      <c r="H303" s="262"/>
      <c r="I303" s="262"/>
      <c r="J303" s="262"/>
      <c r="K303" s="262"/>
      <c r="L303" s="262"/>
      <c r="M303" s="262"/>
      <c r="N303" s="275"/>
      <c r="O303" s="262"/>
      <c r="P303" s="262"/>
      <c r="Q303" s="276" t="str">
        <f t="shared" si="6"/>
        <v/>
      </c>
      <c r="R303" s="16"/>
      <c r="S303" s="16"/>
    </row>
    <row r="304" spans="1:19" s="235" customFormat="1" x14ac:dyDescent="0.2">
      <c r="A304" s="265">
        <v>44859.333333333336</v>
      </c>
      <c r="B304" s="266"/>
      <c r="C304" s="256"/>
      <c r="D304" s="256"/>
      <c r="E304" s="256"/>
      <c r="F304" s="256"/>
      <c r="G304" s="256"/>
      <c r="H304" s="256"/>
      <c r="I304" s="256"/>
      <c r="J304" s="256"/>
      <c r="K304" s="256"/>
      <c r="L304" s="256"/>
      <c r="M304" s="256"/>
      <c r="N304" s="267"/>
      <c r="O304" s="256"/>
      <c r="P304" s="256"/>
      <c r="Q304" s="268" t="str">
        <f t="shared" si="6"/>
        <v/>
      </c>
      <c r="R304" s="16"/>
      <c r="S304" s="16"/>
    </row>
    <row r="305" spans="1:19" s="235" customFormat="1" x14ac:dyDescent="0.2">
      <c r="A305" s="265">
        <v>44860.333333333336</v>
      </c>
      <c r="B305" s="266"/>
      <c r="C305" s="256"/>
      <c r="D305" s="256"/>
      <c r="E305" s="256"/>
      <c r="F305" s="256"/>
      <c r="G305" s="256"/>
      <c r="H305" s="256"/>
      <c r="I305" s="256"/>
      <c r="J305" s="256"/>
      <c r="K305" s="256"/>
      <c r="L305" s="256"/>
      <c r="M305" s="256"/>
      <c r="N305" s="267"/>
      <c r="O305" s="256"/>
      <c r="P305" s="256"/>
      <c r="Q305" s="268" t="str">
        <f t="shared" si="6"/>
        <v/>
      </c>
      <c r="R305" s="16"/>
      <c r="S305" s="16"/>
    </row>
    <row r="306" spans="1:19" s="235" customFormat="1" x14ac:dyDescent="0.2">
      <c r="A306" s="265">
        <v>44861.333333333336</v>
      </c>
      <c r="B306" s="266"/>
      <c r="C306" s="256"/>
      <c r="D306" s="256"/>
      <c r="E306" s="256"/>
      <c r="F306" s="256"/>
      <c r="G306" s="256"/>
      <c r="H306" s="256"/>
      <c r="I306" s="256"/>
      <c r="J306" s="256"/>
      <c r="K306" s="256"/>
      <c r="L306" s="256"/>
      <c r="M306" s="256"/>
      <c r="N306" s="267"/>
      <c r="O306" s="256"/>
      <c r="P306" s="256"/>
      <c r="Q306" s="268" t="str">
        <f t="shared" si="6"/>
        <v/>
      </c>
      <c r="R306" s="16"/>
      <c r="S306" s="16"/>
    </row>
    <row r="307" spans="1:19" s="235" customFormat="1" x14ac:dyDescent="0.2">
      <c r="A307" s="265">
        <v>44862.333333333336</v>
      </c>
      <c r="B307" s="266"/>
      <c r="C307" s="256"/>
      <c r="D307" s="256"/>
      <c r="E307" s="256"/>
      <c r="F307" s="256"/>
      <c r="G307" s="256"/>
      <c r="H307" s="256"/>
      <c r="I307" s="256"/>
      <c r="J307" s="256"/>
      <c r="K307" s="256"/>
      <c r="L307" s="256"/>
      <c r="M307" s="256"/>
      <c r="N307" s="267"/>
      <c r="O307" s="256"/>
      <c r="P307" s="256"/>
      <c r="Q307" s="268" t="str">
        <f t="shared" si="6"/>
        <v/>
      </c>
      <c r="R307" s="16"/>
      <c r="S307" s="16"/>
    </row>
    <row r="308" spans="1:19" s="235" customFormat="1" x14ac:dyDescent="0.2">
      <c r="A308" s="265">
        <v>44863.333333333336</v>
      </c>
      <c r="B308" s="266"/>
      <c r="C308" s="256"/>
      <c r="D308" s="256"/>
      <c r="E308" s="256"/>
      <c r="F308" s="256"/>
      <c r="G308" s="256"/>
      <c r="H308" s="256"/>
      <c r="I308" s="256"/>
      <c r="J308" s="256"/>
      <c r="K308" s="256"/>
      <c r="L308" s="256"/>
      <c r="M308" s="256"/>
      <c r="N308" s="267"/>
      <c r="O308" s="256"/>
      <c r="P308" s="256"/>
      <c r="Q308" s="268" t="str">
        <f t="shared" si="6"/>
        <v/>
      </c>
      <c r="R308" s="16"/>
      <c r="S308" s="16"/>
    </row>
    <row r="309" spans="1:19" s="235" customFormat="1" ht="13.5" thickBot="1" x14ac:dyDescent="0.25">
      <c r="A309" s="269">
        <v>44864.333333333336</v>
      </c>
      <c r="B309" s="270"/>
      <c r="C309" s="259"/>
      <c r="D309" s="259"/>
      <c r="E309" s="259"/>
      <c r="F309" s="259"/>
      <c r="G309" s="259"/>
      <c r="H309" s="259"/>
      <c r="I309" s="259"/>
      <c r="J309" s="259"/>
      <c r="K309" s="259"/>
      <c r="L309" s="259"/>
      <c r="M309" s="259"/>
      <c r="N309" s="271"/>
      <c r="O309" s="259"/>
      <c r="P309" s="259"/>
      <c r="Q309" s="272" t="str">
        <f t="shared" si="6"/>
        <v/>
      </c>
      <c r="R309" s="16"/>
      <c r="S309" s="16"/>
    </row>
    <row r="310" spans="1:19" s="235" customFormat="1" x14ac:dyDescent="0.2">
      <c r="A310" s="273">
        <v>44865.333333333336</v>
      </c>
      <c r="B310" s="274"/>
      <c r="C310" s="262"/>
      <c r="D310" s="262"/>
      <c r="E310" s="262"/>
      <c r="F310" s="262"/>
      <c r="G310" s="262"/>
      <c r="H310" s="262"/>
      <c r="I310" s="262"/>
      <c r="J310" s="262"/>
      <c r="K310" s="262"/>
      <c r="L310" s="262"/>
      <c r="M310" s="262"/>
      <c r="N310" s="275"/>
      <c r="O310" s="262"/>
      <c r="P310" s="262"/>
      <c r="Q310" s="276" t="str">
        <f t="shared" si="6"/>
        <v/>
      </c>
      <c r="R310" s="16"/>
      <c r="S310" s="16"/>
    </row>
    <row r="311" spans="1:19" s="235" customFormat="1" x14ac:dyDescent="0.2">
      <c r="A311" s="265">
        <v>44866.333333333336</v>
      </c>
      <c r="B311" s="266"/>
      <c r="C311" s="256"/>
      <c r="D311" s="256"/>
      <c r="E311" s="256"/>
      <c r="F311" s="256"/>
      <c r="G311" s="256"/>
      <c r="H311" s="256"/>
      <c r="I311" s="256"/>
      <c r="J311" s="256"/>
      <c r="K311" s="256"/>
      <c r="L311" s="256"/>
      <c r="M311" s="256"/>
      <c r="N311" s="267"/>
      <c r="O311" s="256"/>
      <c r="P311" s="256"/>
      <c r="Q311" s="268" t="str">
        <f t="shared" si="6"/>
        <v/>
      </c>
      <c r="R311" s="16"/>
      <c r="S311" s="16"/>
    </row>
    <row r="312" spans="1:19" s="235" customFormat="1" x14ac:dyDescent="0.2">
      <c r="A312" s="265">
        <v>44867.333333333336</v>
      </c>
      <c r="B312" s="266"/>
      <c r="C312" s="256"/>
      <c r="D312" s="256"/>
      <c r="E312" s="256"/>
      <c r="F312" s="256"/>
      <c r="G312" s="256"/>
      <c r="H312" s="256"/>
      <c r="I312" s="256"/>
      <c r="J312" s="256"/>
      <c r="K312" s="256"/>
      <c r="L312" s="256"/>
      <c r="M312" s="256"/>
      <c r="N312" s="267"/>
      <c r="O312" s="256"/>
      <c r="P312" s="256"/>
      <c r="Q312" s="268" t="str">
        <f t="shared" si="6"/>
        <v/>
      </c>
      <c r="R312" s="16"/>
      <c r="S312" s="16"/>
    </row>
    <row r="313" spans="1:19" s="235" customFormat="1" x14ac:dyDescent="0.2">
      <c r="A313" s="265">
        <v>44868.333333333336</v>
      </c>
      <c r="B313" s="569"/>
      <c r="C313" s="568"/>
      <c r="D313" s="568"/>
      <c r="E313" s="568"/>
      <c r="F313" s="568"/>
      <c r="G313" s="568"/>
      <c r="H313" s="568"/>
      <c r="I313" s="568"/>
      <c r="J313" s="568"/>
      <c r="K313" s="568"/>
      <c r="L313" s="568"/>
      <c r="M313" s="568"/>
      <c r="N313" s="267"/>
      <c r="O313" s="256"/>
      <c r="P313" s="256"/>
      <c r="Q313" s="268" t="str">
        <f t="shared" si="6"/>
        <v/>
      </c>
      <c r="R313" s="16"/>
      <c r="S313" s="16"/>
    </row>
    <row r="314" spans="1:19" s="235" customFormat="1" x14ac:dyDescent="0.2">
      <c r="A314" s="265">
        <v>44869.333333333336</v>
      </c>
      <c r="B314" s="569"/>
      <c r="C314" s="568">
        <v>0.04</v>
      </c>
      <c r="D314" s="568">
        <v>0.71</v>
      </c>
      <c r="E314" s="568">
        <v>5.49</v>
      </c>
      <c r="F314" s="568">
        <v>1.32</v>
      </c>
      <c r="G314" s="568"/>
      <c r="H314" s="568"/>
      <c r="I314" s="568"/>
      <c r="J314" s="568"/>
      <c r="K314" s="568"/>
      <c r="L314" s="568"/>
      <c r="M314" s="568">
        <v>92.44</v>
      </c>
      <c r="N314" s="267"/>
      <c r="O314" s="256"/>
      <c r="P314" s="256"/>
      <c r="Q314" s="268">
        <f t="shared" si="6"/>
        <v>6.2</v>
      </c>
      <c r="R314" s="16"/>
      <c r="S314" s="16"/>
    </row>
    <row r="315" spans="1:19" s="235" customFormat="1" x14ac:dyDescent="0.2">
      <c r="A315" s="265">
        <v>44870.333333333336</v>
      </c>
      <c r="B315" s="569">
        <v>1.5249999999999999</v>
      </c>
      <c r="C315" s="568">
        <v>0.14000000000000001</v>
      </c>
      <c r="D315" s="568">
        <v>0.86</v>
      </c>
      <c r="E315" s="568">
        <v>5.8</v>
      </c>
      <c r="F315" s="568">
        <v>0.94</v>
      </c>
      <c r="G315" s="568"/>
      <c r="H315" s="568"/>
      <c r="I315" s="568"/>
      <c r="J315" s="568"/>
      <c r="K315" s="568"/>
      <c r="L315" s="568"/>
      <c r="M315" s="568">
        <v>92.26</v>
      </c>
      <c r="N315" s="570"/>
      <c r="O315" s="568"/>
      <c r="P315" s="568"/>
      <c r="Q315" s="571">
        <f t="shared" si="6"/>
        <v>6.66</v>
      </c>
      <c r="R315" s="16"/>
      <c r="S315" s="16"/>
    </row>
    <row r="316" spans="1:19" s="235" customFormat="1" ht="13.5" thickBot="1" x14ac:dyDescent="0.25">
      <c r="A316" s="269">
        <v>44871.333333333336</v>
      </c>
      <c r="B316" s="270">
        <v>1.5249999999999999</v>
      </c>
      <c r="C316" s="259">
        <v>0.54</v>
      </c>
      <c r="D316" s="259">
        <v>1.07</v>
      </c>
      <c r="E316" s="259">
        <v>6.67</v>
      </c>
      <c r="F316" s="259">
        <v>0.95</v>
      </c>
      <c r="G316" s="259"/>
      <c r="H316" s="259"/>
      <c r="I316" s="259"/>
      <c r="J316" s="259"/>
      <c r="K316" s="259"/>
      <c r="L316" s="259"/>
      <c r="M316" s="259">
        <v>90.77</v>
      </c>
      <c r="N316" s="271"/>
      <c r="O316" s="259"/>
      <c r="P316" s="259"/>
      <c r="Q316" s="272">
        <f t="shared" si="6"/>
        <v>7.74</v>
      </c>
      <c r="R316" s="16"/>
      <c r="S316" s="16"/>
    </row>
    <row r="317" spans="1:19" s="235" customFormat="1" x14ac:dyDescent="0.2">
      <c r="A317" s="273">
        <v>44872.333333333336</v>
      </c>
      <c r="B317" s="654">
        <v>1.5246999999999999</v>
      </c>
      <c r="C317" s="653">
        <v>2.38</v>
      </c>
      <c r="D317" s="653">
        <v>1.03</v>
      </c>
      <c r="E317" s="653">
        <v>6.4</v>
      </c>
      <c r="F317" s="653">
        <v>0.87</v>
      </c>
      <c r="G317" s="653"/>
      <c r="H317" s="653"/>
      <c r="I317" s="653"/>
      <c r="J317" s="653"/>
      <c r="K317" s="653"/>
      <c r="L317" s="653"/>
      <c r="M317" s="653">
        <v>89.32</v>
      </c>
      <c r="N317" s="275"/>
      <c r="O317" s="262"/>
      <c r="P317" s="262"/>
      <c r="Q317" s="276">
        <f t="shared" si="6"/>
        <v>7.4300000000000006</v>
      </c>
      <c r="R317" s="16"/>
      <c r="S317" s="16"/>
    </row>
    <row r="318" spans="1:19" s="235" customFormat="1" x14ac:dyDescent="0.2">
      <c r="A318" s="265">
        <v>44873.333333333336</v>
      </c>
      <c r="B318" s="665">
        <v>1.5246</v>
      </c>
      <c r="C318" s="664">
        <v>1.38</v>
      </c>
      <c r="D318" s="664">
        <v>1.1100000000000001</v>
      </c>
      <c r="E318" s="664">
        <v>6.58</v>
      </c>
      <c r="F318" s="664">
        <v>0.91</v>
      </c>
      <c r="G318" s="664"/>
      <c r="H318" s="664"/>
      <c r="I318" s="664"/>
      <c r="J318" s="664"/>
      <c r="K318" s="664"/>
      <c r="L318" s="664"/>
      <c r="M318" s="664">
        <v>90.02</v>
      </c>
      <c r="N318" s="267"/>
      <c r="O318" s="256"/>
      <c r="P318" s="256"/>
      <c r="Q318" s="268">
        <f t="shared" si="6"/>
        <v>7.69</v>
      </c>
      <c r="R318" s="16"/>
      <c r="S318" s="16"/>
    </row>
    <row r="319" spans="1:19" s="235" customFormat="1" x14ac:dyDescent="0.2">
      <c r="A319" s="265">
        <v>44874.333333333336</v>
      </c>
      <c r="B319" s="665">
        <v>1.5246</v>
      </c>
      <c r="C319" s="664">
        <v>1.38</v>
      </c>
      <c r="D319" s="664">
        <v>1.1599999999999999</v>
      </c>
      <c r="E319" s="664">
        <v>6.86</v>
      </c>
      <c r="F319" s="664">
        <v>1.1000000000000001</v>
      </c>
      <c r="G319" s="664"/>
      <c r="H319" s="664"/>
      <c r="I319" s="664"/>
      <c r="J319" s="664"/>
      <c r="K319" s="664"/>
      <c r="L319" s="664"/>
      <c r="M319" s="664">
        <v>89.5</v>
      </c>
      <c r="N319" s="267"/>
      <c r="O319" s="256"/>
      <c r="P319" s="256"/>
      <c r="Q319" s="268">
        <f t="shared" si="6"/>
        <v>8.02</v>
      </c>
      <c r="R319" s="16"/>
      <c r="S319" s="16"/>
    </row>
    <row r="320" spans="1:19" s="235" customFormat="1" x14ac:dyDescent="0.2">
      <c r="A320" s="265">
        <v>44875.333333333336</v>
      </c>
      <c r="B320" s="665">
        <v>1.5246999999999999</v>
      </c>
      <c r="C320" s="664">
        <v>1.1299999999999999</v>
      </c>
      <c r="D320" s="664">
        <v>1.1000000000000001</v>
      </c>
      <c r="E320" s="664">
        <v>6.77</v>
      </c>
      <c r="F320" s="664">
        <v>0.94</v>
      </c>
      <c r="G320" s="664"/>
      <c r="H320" s="664"/>
      <c r="I320" s="664"/>
      <c r="J320" s="664"/>
      <c r="K320" s="664"/>
      <c r="L320" s="664"/>
      <c r="M320" s="664">
        <v>90.06</v>
      </c>
      <c r="N320" s="267"/>
      <c r="O320" s="256"/>
      <c r="P320" s="256"/>
      <c r="Q320" s="268">
        <f t="shared" si="6"/>
        <v>7.8699999999999992</v>
      </c>
      <c r="R320" s="16"/>
      <c r="S320" s="16"/>
    </row>
    <row r="321" spans="1:19" s="235" customFormat="1" x14ac:dyDescent="0.2">
      <c r="A321" s="265">
        <v>44876.333333333336</v>
      </c>
      <c r="B321" s="665">
        <v>1.5246</v>
      </c>
      <c r="C321" s="664">
        <v>2.37</v>
      </c>
      <c r="D321" s="664">
        <v>1.1000000000000001</v>
      </c>
      <c r="E321" s="664">
        <v>6.52</v>
      </c>
      <c r="F321" s="664">
        <v>0.93</v>
      </c>
      <c r="G321" s="664"/>
      <c r="H321" s="664"/>
      <c r="I321" s="664"/>
      <c r="J321" s="664"/>
      <c r="K321" s="664"/>
      <c r="L321" s="664"/>
      <c r="M321" s="664">
        <v>89.08</v>
      </c>
      <c r="N321" s="267"/>
      <c r="O321" s="256"/>
      <c r="P321" s="256"/>
      <c r="Q321" s="268">
        <f t="shared" si="6"/>
        <v>7.6199999999999992</v>
      </c>
      <c r="R321" s="16"/>
      <c r="S321" s="16"/>
    </row>
    <row r="322" spans="1:19" s="235" customFormat="1" x14ac:dyDescent="0.2">
      <c r="A322" s="265">
        <v>44877.333333333336</v>
      </c>
      <c r="B322" s="589">
        <v>1.5244</v>
      </c>
      <c r="C322" s="312">
        <v>1.54</v>
      </c>
      <c r="D322" s="312">
        <v>1.01</v>
      </c>
      <c r="E322" s="312">
        <v>6.07</v>
      </c>
      <c r="F322" s="312">
        <v>0.8</v>
      </c>
      <c r="G322" s="312"/>
      <c r="H322" s="312"/>
      <c r="I322" s="312"/>
      <c r="J322" s="312"/>
      <c r="K322" s="312"/>
      <c r="L322" s="312"/>
      <c r="M322" s="312">
        <v>90.58</v>
      </c>
      <c r="N322" s="267"/>
      <c r="O322" s="256"/>
      <c r="P322" s="256"/>
      <c r="Q322" s="268">
        <f t="shared" si="6"/>
        <v>7.08</v>
      </c>
      <c r="R322" s="16"/>
      <c r="S322" s="16"/>
    </row>
    <row r="323" spans="1:19" s="235" customFormat="1" ht="13.5" thickBot="1" x14ac:dyDescent="0.25">
      <c r="A323" s="269">
        <v>44878.333333333336</v>
      </c>
      <c r="B323" s="270">
        <v>1.5244</v>
      </c>
      <c r="C323" s="259">
        <v>1.66</v>
      </c>
      <c r="D323" s="259">
        <v>1.05</v>
      </c>
      <c r="E323" s="259">
        <v>6.39</v>
      </c>
      <c r="F323" s="259">
        <v>0.83</v>
      </c>
      <c r="G323" s="259"/>
      <c r="H323" s="259"/>
      <c r="I323" s="259"/>
      <c r="J323" s="259"/>
      <c r="K323" s="259"/>
      <c r="L323" s="259"/>
      <c r="M323" s="259">
        <v>90.07</v>
      </c>
      <c r="N323" s="259"/>
      <c r="O323" s="271"/>
      <c r="P323" s="259"/>
      <c r="Q323" s="272">
        <v>7.44</v>
      </c>
      <c r="R323" s="16"/>
      <c r="S323" s="16"/>
    </row>
    <row r="324" spans="1:19" s="235" customFormat="1" x14ac:dyDescent="0.2">
      <c r="A324" s="273">
        <v>44879.333333333336</v>
      </c>
      <c r="B324" s="654">
        <v>1.5244</v>
      </c>
      <c r="C324" s="653">
        <v>1.21</v>
      </c>
      <c r="D324" s="653">
        <v>1.08</v>
      </c>
      <c r="E324" s="653">
        <v>6.45</v>
      </c>
      <c r="F324" s="653">
        <v>0.85</v>
      </c>
      <c r="G324" s="653"/>
      <c r="H324" s="653"/>
      <c r="I324" s="653"/>
      <c r="J324" s="653"/>
      <c r="K324" s="653"/>
      <c r="L324" s="653"/>
      <c r="M324" s="653">
        <v>90.41</v>
      </c>
      <c r="N324" s="653"/>
      <c r="O324" s="275"/>
      <c r="P324" s="653"/>
      <c r="Q324" s="276">
        <v>7.53</v>
      </c>
      <c r="R324" s="16"/>
      <c r="S324" s="16"/>
    </row>
    <row r="325" spans="1:19" s="235" customFormat="1" x14ac:dyDescent="0.2">
      <c r="A325" s="265">
        <v>44880.333333333336</v>
      </c>
      <c r="B325" s="665">
        <v>1.5245</v>
      </c>
      <c r="C325" s="664">
        <v>0.99</v>
      </c>
      <c r="D325" s="664">
        <v>1.17</v>
      </c>
      <c r="E325" s="664">
        <v>7.13</v>
      </c>
      <c r="F325" s="664">
        <v>0.98</v>
      </c>
      <c r="G325" s="664"/>
      <c r="H325" s="664"/>
      <c r="I325" s="664"/>
      <c r="J325" s="664"/>
      <c r="K325" s="664"/>
      <c r="L325" s="664"/>
      <c r="M325" s="664">
        <v>89.73</v>
      </c>
      <c r="N325" s="664"/>
      <c r="O325" s="570"/>
      <c r="P325" s="664"/>
      <c r="Q325" s="664">
        <v>8.3000000000000007</v>
      </c>
      <c r="R325" s="16"/>
      <c r="S325" s="16"/>
    </row>
    <row r="326" spans="1:19" s="235" customFormat="1" x14ac:dyDescent="0.2">
      <c r="A326" s="265">
        <v>44881.333333333336</v>
      </c>
      <c r="B326" s="665">
        <v>1.5248999999999999</v>
      </c>
      <c r="C326" s="593">
        <v>0.84</v>
      </c>
      <c r="D326" s="593">
        <v>1.1299999999999999</v>
      </c>
      <c r="E326" s="593">
        <v>6.81</v>
      </c>
      <c r="F326" s="593">
        <v>0.9</v>
      </c>
      <c r="G326" s="593"/>
      <c r="H326" s="593"/>
      <c r="I326" s="593"/>
      <c r="J326" s="593"/>
      <c r="K326" s="593"/>
      <c r="L326" s="593"/>
      <c r="M326" s="593">
        <v>90.32</v>
      </c>
      <c r="N326" s="664"/>
      <c r="O326" s="570"/>
      <c r="P326" s="664"/>
      <c r="Q326" s="664">
        <v>7.94</v>
      </c>
      <c r="R326" s="16"/>
      <c r="S326" s="16"/>
    </row>
    <row r="327" spans="1:19" s="235" customFormat="1" x14ac:dyDescent="0.2">
      <c r="A327" s="265">
        <v>44882.333333333336</v>
      </c>
      <c r="B327" s="665">
        <v>1.5246</v>
      </c>
      <c r="C327" s="664">
        <v>0.99</v>
      </c>
      <c r="D327" s="664">
        <v>1.1200000000000001</v>
      </c>
      <c r="E327" s="664">
        <v>6.69</v>
      </c>
      <c r="F327" s="664">
        <v>0.9</v>
      </c>
      <c r="G327" s="664"/>
      <c r="H327" s="664"/>
      <c r="I327" s="664"/>
      <c r="J327" s="664"/>
      <c r="K327" s="664"/>
      <c r="L327" s="664"/>
      <c r="M327" s="664">
        <v>90.3</v>
      </c>
      <c r="N327" s="267"/>
      <c r="O327" s="256"/>
      <c r="P327" s="256"/>
      <c r="Q327" s="268">
        <f t="shared" si="6"/>
        <v>7.8100000000000005</v>
      </c>
      <c r="R327" s="16"/>
      <c r="S327" s="16"/>
    </row>
    <row r="328" spans="1:19" s="235" customFormat="1" x14ac:dyDescent="0.2">
      <c r="A328" s="265">
        <v>44883.333333333336</v>
      </c>
      <c r="B328" s="665">
        <v>1.5246</v>
      </c>
      <c r="C328" s="664">
        <v>1.1100000000000001</v>
      </c>
      <c r="D328" s="664">
        <v>1.1100000000000001</v>
      </c>
      <c r="E328" s="664">
        <v>6.51</v>
      </c>
      <c r="F328" s="664">
        <v>0.86</v>
      </c>
      <c r="G328" s="664"/>
      <c r="H328" s="664"/>
      <c r="I328" s="664"/>
      <c r="J328" s="664"/>
      <c r="K328" s="664"/>
      <c r="L328" s="664"/>
      <c r="M328" s="664">
        <v>90.41</v>
      </c>
      <c r="N328" s="267"/>
      <c r="O328" s="256"/>
      <c r="P328" s="256"/>
      <c r="Q328" s="268">
        <f t="shared" ref="Q328:Q369" si="7">IF(SUM(D328,E328)&gt;0,SUM(D328,E328),"")</f>
        <v>7.62</v>
      </c>
      <c r="R328" s="16"/>
      <c r="S328" s="16"/>
    </row>
    <row r="329" spans="1:19" s="235" customFormat="1" x14ac:dyDescent="0.2">
      <c r="A329" s="265">
        <v>44884.333333333336</v>
      </c>
      <c r="B329" s="665">
        <v>1.5246</v>
      </c>
      <c r="C329" s="664">
        <v>1.1299999999999999</v>
      </c>
      <c r="D329" s="664">
        <v>1.08</v>
      </c>
      <c r="E329" s="664">
        <v>6.24</v>
      </c>
      <c r="F329" s="664">
        <v>0.86</v>
      </c>
      <c r="G329" s="664"/>
      <c r="H329" s="664"/>
      <c r="I329" s="664"/>
      <c r="J329" s="664"/>
      <c r="K329" s="664"/>
      <c r="L329" s="664"/>
      <c r="M329" s="664">
        <v>90.69</v>
      </c>
      <c r="N329" s="267"/>
      <c r="O329" s="256"/>
      <c r="P329" s="256"/>
      <c r="Q329" s="268">
        <f t="shared" si="7"/>
        <v>7.32</v>
      </c>
      <c r="R329" s="16"/>
      <c r="S329" s="16"/>
    </row>
    <row r="330" spans="1:19" s="235" customFormat="1" ht="13.5" thickBot="1" x14ac:dyDescent="0.25">
      <c r="A330" s="269">
        <v>44885.333333333336</v>
      </c>
      <c r="B330" s="270">
        <v>1.5246999999999999</v>
      </c>
      <c r="C330" s="259">
        <v>1.1299999999999999</v>
      </c>
      <c r="D330" s="259">
        <v>1.05</v>
      </c>
      <c r="E330" s="259">
        <v>6.1</v>
      </c>
      <c r="F330" s="259">
        <v>0.79</v>
      </c>
      <c r="G330" s="259"/>
      <c r="H330" s="259"/>
      <c r="I330" s="259"/>
      <c r="J330" s="259"/>
      <c r="K330" s="259"/>
      <c r="L330" s="259"/>
      <c r="M330" s="259">
        <v>90.93</v>
      </c>
      <c r="N330" s="271"/>
      <c r="O330" s="259"/>
      <c r="P330" s="259"/>
      <c r="Q330" s="272">
        <f t="shared" si="7"/>
        <v>7.1499999999999995</v>
      </c>
      <c r="R330" s="16"/>
      <c r="S330" s="16"/>
    </row>
    <row r="331" spans="1:19" s="235" customFormat="1" x14ac:dyDescent="0.2">
      <c r="A331" s="273">
        <v>44886.333333333336</v>
      </c>
      <c r="B331" s="654">
        <v>1.5246</v>
      </c>
      <c r="C331" s="653">
        <v>1.31</v>
      </c>
      <c r="D331" s="653">
        <v>1.1200000000000001</v>
      </c>
      <c r="E331" s="653">
        <v>6.44</v>
      </c>
      <c r="F331" s="653">
        <v>0.85</v>
      </c>
      <c r="G331" s="653"/>
      <c r="H331" s="653"/>
      <c r="I331" s="653"/>
      <c r="J331" s="653"/>
      <c r="K331" s="653"/>
      <c r="L331" s="653"/>
      <c r="M331" s="653">
        <v>90.28</v>
      </c>
      <c r="N331" s="653"/>
      <c r="O331" s="275"/>
      <c r="P331" s="653"/>
      <c r="Q331" s="653">
        <v>7.56</v>
      </c>
      <c r="R331" s="16"/>
      <c r="S331" s="16"/>
    </row>
    <row r="332" spans="1:19" s="235" customFormat="1" x14ac:dyDescent="0.2">
      <c r="A332" s="265">
        <v>44887.333333333336</v>
      </c>
      <c r="B332" s="665">
        <v>1.5245</v>
      </c>
      <c r="C332" s="664">
        <v>1.36</v>
      </c>
      <c r="D332" s="664">
        <v>1.21</v>
      </c>
      <c r="E332" s="664">
        <v>6.61</v>
      </c>
      <c r="F332" s="664">
        <v>1.04</v>
      </c>
      <c r="G332" s="664"/>
      <c r="H332" s="664"/>
      <c r="I332" s="664"/>
      <c r="J332" s="664"/>
      <c r="K332" s="664"/>
      <c r="L332" s="664"/>
      <c r="M332" s="664">
        <v>89.78</v>
      </c>
      <c r="N332" s="664"/>
      <c r="O332" s="570"/>
      <c r="P332" s="664"/>
      <c r="Q332" s="571">
        <v>7.82</v>
      </c>
      <c r="R332" s="16"/>
      <c r="S332" s="16"/>
    </row>
    <row r="333" spans="1:19" s="235" customFormat="1" x14ac:dyDescent="0.2">
      <c r="A333" s="775">
        <v>44888.333333333336</v>
      </c>
      <c r="B333" s="776">
        <v>1.5246999999999999</v>
      </c>
      <c r="C333" s="774">
        <v>1.37</v>
      </c>
      <c r="D333" s="774">
        <v>1.26</v>
      </c>
      <c r="E333" s="774">
        <v>6.82</v>
      </c>
      <c r="F333" s="774">
        <v>1.03</v>
      </c>
      <c r="G333" s="774"/>
      <c r="H333" s="774"/>
      <c r="I333" s="774"/>
      <c r="J333" s="774"/>
      <c r="K333" s="774"/>
      <c r="L333" s="774"/>
      <c r="M333" s="774">
        <v>89.52</v>
      </c>
      <c r="N333" s="267"/>
      <c r="O333" s="256"/>
      <c r="P333" s="256"/>
      <c r="Q333" s="268">
        <f t="shared" si="7"/>
        <v>8.08</v>
      </c>
      <c r="R333" s="16"/>
      <c r="S333" s="16"/>
    </row>
    <row r="334" spans="1:19" s="235" customFormat="1" x14ac:dyDescent="0.2">
      <c r="A334" s="799">
        <v>44889.333333333336</v>
      </c>
      <c r="B334" s="800">
        <v>1.5245</v>
      </c>
      <c r="C334" s="798">
        <v>1.29</v>
      </c>
      <c r="D334" s="798">
        <v>1.19</v>
      </c>
      <c r="E334" s="798">
        <v>6.77</v>
      </c>
      <c r="F334" s="798">
        <v>1.05</v>
      </c>
      <c r="G334" s="798"/>
      <c r="H334" s="798"/>
      <c r="I334" s="798"/>
      <c r="J334" s="798"/>
      <c r="K334" s="798"/>
      <c r="L334" s="798"/>
      <c r="M334" s="798">
        <v>89.7</v>
      </c>
      <c r="N334" s="267"/>
      <c r="O334" s="256"/>
      <c r="P334" s="256"/>
      <c r="Q334" s="268">
        <f t="shared" si="7"/>
        <v>7.9599999999999991</v>
      </c>
      <c r="R334" s="16"/>
      <c r="S334" s="16"/>
    </row>
    <row r="335" spans="1:19" s="235" customFormat="1" x14ac:dyDescent="0.2">
      <c r="A335" s="265">
        <v>44890.333333333336</v>
      </c>
      <c r="B335" s="800">
        <v>1.5246</v>
      </c>
      <c r="C335" s="798">
        <v>1.28</v>
      </c>
      <c r="D335" s="798">
        <v>1.31</v>
      </c>
      <c r="E335" s="798">
        <v>6.94</v>
      </c>
      <c r="F335" s="798">
        <v>1.1000000000000001</v>
      </c>
      <c r="G335" s="798"/>
      <c r="H335" s="798"/>
      <c r="I335" s="798"/>
      <c r="J335" s="798"/>
      <c r="K335" s="798"/>
      <c r="L335" s="798"/>
      <c r="M335" s="798">
        <v>89.37</v>
      </c>
      <c r="N335" s="798"/>
      <c r="O335" s="570"/>
      <c r="P335" s="798"/>
      <c r="Q335" s="798">
        <v>8.25</v>
      </c>
      <c r="R335" s="16"/>
      <c r="S335" s="16"/>
    </row>
    <row r="336" spans="1:19" s="235" customFormat="1" x14ac:dyDescent="0.2">
      <c r="A336" s="265">
        <v>44891.333333333336</v>
      </c>
      <c r="B336" s="800">
        <v>1.5246</v>
      </c>
      <c r="C336" s="798">
        <v>1.38</v>
      </c>
      <c r="D336" s="798">
        <v>1.1599999999999999</v>
      </c>
      <c r="E336" s="798">
        <v>6.61</v>
      </c>
      <c r="F336" s="798">
        <v>1.02</v>
      </c>
      <c r="G336" s="798"/>
      <c r="H336" s="798"/>
      <c r="I336" s="798"/>
      <c r="J336" s="798"/>
      <c r="K336" s="798"/>
      <c r="L336" s="798"/>
      <c r="M336" s="798">
        <v>89.83</v>
      </c>
      <c r="N336" s="798"/>
      <c r="O336" s="570"/>
      <c r="P336" s="798"/>
      <c r="Q336" s="798">
        <v>7.77</v>
      </c>
      <c r="R336" s="16"/>
      <c r="S336" s="16"/>
    </row>
    <row r="337" spans="1:19" s="235" customFormat="1" ht="13.5" thickBot="1" x14ac:dyDescent="0.25">
      <c r="A337" s="269">
        <v>44892.333333333336</v>
      </c>
      <c r="B337" s="270">
        <v>1.5247999999999999</v>
      </c>
      <c r="C337" s="259">
        <v>1.1599999999999999</v>
      </c>
      <c r="D337" s="259">
        <v>1.1499999999999999</v>
      </c>
      <c r="E337" s="259">
        <v>6.51</v>
      </c>
      <c r="F337" s="259">
        <v>1.02</v>
      </c>
      <c r="G337" s="259"/>
      <c r="H337" s="259"/>
      <c r="I337" s="259"/>
      <c r="J337" s="259"/>
      <c r="K337" s="259"/>
      <c r="L337" s="259"/>
      <c r="M337" s="259">
        <v>90.16</v>
      </c>
      <c r="N337" s="271"/>
      <c r="O337" s="259"/>
      <c r="P337" s="259"/>
      <c r="Q337" s="272">
        <f t="shared" si="7"/>
        <v>7.66</v>
      </c>
      <c r="R337" s="16"/>
      <c r="S337" s="16"/>
    </row>
    <row r="338" spans="1:19" s="235" customFormat="1" x14ac:dyDescent="0.2">
      <c r="A338" s="273">
        <v>44893.333333333336</v>
      </c>
      <c r="B338" s="654">
        <v>1.5247999999999999</v>
      </c>
      <c r="C338" s="653">
        <v>0.99</v>
      </c>
      <c r="D338" s="653">
        <v>1.1599999999999999</v>
      </c>
      <c r="E338" s="653">
        <v>6.55</v>
      </c>
      <c r="F338" s="653">
        <v>0.99</v>
      </c>
      <c r="G338" s="653"/>
      <c r="H338" s="653"/>
      <c r="I338" s="653"/>
      <c r="J338" s="653"/>
      <c r="K338" s="653"/>
      <c r="L338" s="653"/>
      <c r="M338" s="653">
        <v>90.31</v>
      </c>
      <c r="N338" s="275"/>
      <c r="O338" s="262"/>
      <c r="P338" s="262"/>
      <c r="Q338" s="276">
        <f t="shared" si="7"/>
        <v>7.71</v>
      </c>
      <c r="R338" s="16"/>
      <c r="S338" s="16"/>
    </row>
    <row r="339" spans="1:19" s="235" customFormat="1" x14ac:dyDescent="0.2">
      <c r="A339" s="265">
        <v>44894.333333333336</v>
      </c>
      <c r="B339" s="800">
        <v>1.5246999999999999</v>
      </c>
      <c r="C339" s="798">
        <v>1.01</v>
      </c>
      <c r="D339" s="798">
        <v>1.21</v>
      </c>
      <c r="E339" s="798">
        <v>6.68</v>
      </c>
      <c r="F339" s="798">
        <v>1.05</v>
      </c>
      <c r="G339" s="798"/>
      <c r="H339" s="798"/>
      <c r="I339" s="798"/>
      <c r="J339" s="798"/>
      <c r="K339" s="798"/>
      <c r="L339" s="798"/>
      <c r="M339" s="798">
        <v>90.05</v>
      </c>
      <c r="N339" s="267"/>
      <c r="O339" s="256"/>
      <c r="P339" s="256"/>
      <c r="Q339" s="268">
        <f t="shared" si="7"/>
        <v>7.89</v>
      </c>
      <c r="R339" s="16"/>
      <c r="S339" s="16"/>
    </row>
    <row r="340" spans="1:19" s="235" customFormat="1" x14ac:dyDescent="0.2">
      <c r="A340" s="265">
        <v>44895.333333333336</v>
      </c>
      <c r="B340" s="800">
        <v>1.5246999999999999</v>
      </c>
      <c r="C340" s="798">
        <v>0.96</v>
      </c>
      <c r="D340" s="798">
        <v>1.1399999999999999</v>
      </c>
      <c r="E340" s="798">
        <v>6.57</v>
      </c>
      <c r="F340" s="798">
        <v>0.93</v>
      </c>
      <c r="G340" s="798"/>
      <c r="H340" s="798"/>
      <c r="I340" s="798"/>
      <c r="J340" s="798"/>
      <c r="K340" s="798"/>
      <c r="L340" s="798"/>
      <c r="M340" s="798">
        <v>90.4</v>
      </c>
      <c r="N340" s="267"/>
      <c r="O340" s="256"/>
      <c r="P340" s="256"/>
      <c r="Q340" s="268">
        <f t="shared" si="7"/>
        <v>7.71</v>
      </c>
      <c r="R340" s="16"/>
      <c r="S340" s="16"/>
    </row>
    <row r="341" spans="1:19" s="235" customFormat="1" x14ac:dyDescent="0.2">
      <c r="A341" s="880">
        <v>44896.333333333336</v>
      </c>
      <c r="B341" s="881">
        <v>1.5246999999999999</v>
      </c>
      <c r="C341" s="879">
        <v>1.07</v>
      </c>
      <c r="D341" s="879">
        <v>1.24</v>
      </c>
      <c r="E341" s="879">
        <v>6.86</v>
      </c>
      <c r="F341" s="879">
        <v>1.1399999999999999</v>
      </c>
      <c r="G341" s="879"/>
      <c r="H341" s="879"/>
      <c r="I341" s="879"/>
      <c r="J341" s="879"/>
      <c r="K341" s="879"/>
      <c r="L341" s="879"/>
      <c r="M341" s="879">
        <v>89.69</v>
      </c>
      <c r="N341" s="267"/>
      <c r="O341" s="256"/>
      <c r="P341" s="256"/>
      <c r="Q341" s="268">
        <f t="shared" si="7"/>
        <v>8.1</v>
      </c>
      <c r="R341" s="16"/>
      <c r="S341" s="16"/>
    </row>
    <row r="342" spans="1:19" s="235" customFormat="1" x14ac:dyDescent="0.2">
      <c r="A342" s="265">
        <v>44897.333333333336</v>
      </c>
      <c r="B342" s="903">
        <v>1.5247999999999999</v>
      </c>
      <c r="C342" s="902">
        <v>1.04</v>
      </c>
      <c r="D342" s="902">
        <v>1.18</v>
      </c>
      <c r="E342" s="902">
        <v>6.66</v>
      </c>
      <c r="F342" s="902">
        <v>1.05</v>
      </c>
      <c r="G342" s="902"/>
      <c r="H342" s="902"/>
      <c r="I342" s="902"/>
      <c r="J342" s="902"/>
      <c r="K342" s="902"/>
      <c r="L342" s="902"/>
      <c r="M342" s="902">
        <v>90.07</v>
      </c>
      <c r="N342" s="267"/>
      <c r="O342" s="256"/>
      <c r="P342" s="256"/>
      <c r="Q342" s="268">
        <f t="shared" si="7"/>
        <v>7.84</v>
      </c>
      <c r="R342" s="16"/>
      <c r="S342" s="16"/>
    </row>
    <row r="343" spans="1:19" s="235" customFormat="1" x14ac:dyDescent="0.2">
      <c r="A343" s="265">
        <v>44898.333333333336</v>
      </c>
      <c r="B343" s="903">
        <v>1.5247999999999999</v>
      </c>
      <c r="C343" s="902">
        <v>1.02</v>
      </c>
      <c r="D343" s="902">
        <v>1.1499999999999999</v>
      </c>
      <c r="E343" s="902">
        <v>6.53</v>
      </c>
      <c r="F343" s="902">
        <v>1.03</v>
      </c>
      <c r="G343" s="902"/>
      <c r="H343" s="902"/>
      <c r="I343" s="902"/>
      <c r="J343" s="902"/>
      <c r="K343" s="902"/>
      <c r="L343" s="902"/>
      <c r="M343" s="902">
        <v>90.27</v>
      </c>
      <c r="N343" s="902"/>
      <c r="O343" s="570"/>
      <c r="P343" s="902"/>
      <c r="Q343" s="902">
        <v>7.68</v>
      </c>
      <c r="R343" s="16"/>
      <c r="S343" s="16"/>
    </row>
    <row r="344" spans="1:19" s="235" customFormat="1" ht="13.5" thickBot="1" x14ac:dyDescent="0.25">
      <c r="A344" s="269">
        <v>44899.333333333336</v>
      </c>
      <c r="B344" s="270">
        <v>1.5247999999999999</v>
      </c>
      <c r="C344" s="259">
        <v>1.06</v>
      </c>
      <c r="D344" s="259">
        <v>1.1200000000000001</v>
      </c>
      <c r="E344" s="259">
        <v>6.41</v>
      </c>
      <c r="F344" s="259">
        <v>0.98</v>
      </c>
      <c r="G344" s="259"/>
      <c r="H344" s="259"/>
      <c r="I344" s="259"/>
      <c r="J344" s="259"/>
      <c r="K344" s="259"/>
      <c r="L344" s="259"/>
      <c r="M344" s="259">
        <v>90.43</v>
      </c>
      <c r="N344" s="271"/>
      <c r="O344" s="259"/>
      <c r="P344" s="259"/>
      <c r="Q344" s="272">
        <f t="shared" si="7"/>
        <v>7.53</v>
      </c>
      <c r="R344" s="16"/>
      <c r="S344" s="16"/>
    </row>
    <row r="345" spans="1:19" s="235" customFormat="1" x14ac:dyDescent="0.2">
      <c r="A345" s="273">
        <v>44900.333333333336</v>
      </c>
      <c r="B345" s="654">
        <v>1.5246999999999999</v>
      </c>
      <c r="C345" s="653">
        <v>1.1599999999999999</v>
      </c>
      <c r="D345" s="653">
        <v>1.2</v>
      </c>
      <c r="E345" s="653">
        <v>6.55</v>
      </c>
      <c r="F345" s="653">
        <v>1.07</v>
      </c>
      <c r="G345" s="653"/>
      <c r="H345" s="653"/>
      <c r="I345" s="653"/>
      <c r="J345" s="653"/>
      <c r="K345" s="653"/>
      <c r="L345" s="653"/>
      <c r="M345" s="653">
        <v>90.02</v>
      </c>
      <c r="N345" s="275"/>
      <c r="O345" s="262"/>
      <c r="P345" s="262"/>
      <c r="Q345" s="276">
        <f t="shared" si="7"/>
        <v>7.75</v>
      </c>
      <c r="R345" s="16"/>
      <c r="S345" s="16"/>
    </row>
    <row r="346" spans="1:19" s="235" customFormat="1" x14ac:dyDescent="0.2">
      <c r="A346" s="265">
        <v>44901.333333333336</v>
      </c>
      <c r="B346" s="903">
        <v>1.5246999999999999</v>
      </c>
      <c r="C346" s="902">
        <v>1.26</v>
      </c>
      <c r="D346" s="902">
        <v>1.29</v>
      </c>
      <c r="E346" s="902">
        <v>6.71</v>
      </c>
      <c r="F346" s="902">
        <v>1.08</v>
      </c>
      <c r="G346" s="902"/>
      <c r="H346" s="902"/>
      <c r="I346" s="902"/>
      <c r="J346" s="902"/>
      <c r="K346" s="902"/>
      <c r="L346" s="902"/>
      <c r="M346" s="902">
        <v>89.66</v>
      </c>
      <c r="N346" s="267"/>
      <c r="O346" s="256"/>
      <c r="P346" s="256"/>
      <c r="Q346" s="268">
        <f t="shared" si="7"/>
        <v>8</v>
      </c>
      <c r="R346" s="16"/>
      <c r="S346" s="16"/>
    </row>
    <row r="347" spans="1:19" s="235" customFormat="1" x14ac:dyDescent="0.2">
      <c r="A347" s="265">
        <v>44902.333333333336</v>
      </c>
      <c r="B347" s="903">
        <v>1.5246999999999999</v>
      </c>
      <c r="C347" s="902">
        <v>1.1100000000000001</v>
      </c>
      <c r="D347" s="902">
        <v>1.1200000000000001</v>
      </c>
      <c r="E347" s="902">
        <v>6.39</v>
      </c>
      <c r="F347" s="902">
        <v>0.95</v>
      </c>
      <c r="G347" s="902"/>
      <c r="H347" s="902"/>
      <c r="I347" s="902"/>
      <c r="J347" s="902"/>
      <c r="K347" s="902"/>
      <c r="L347" s="902"/>
      <c r="M347" s="902">
        <v>90.43</v>
      </c>
      <c r="N347" s="267"/>
      <c r="O347" s="256"/>
      <c r="P347" s="256"/>
      <c r="Q347" s="268">
        <f t="shared" si="7"/>
        <v>7.51</v>
      </c>
      <c r="R347" s="16"/>
      <c r="S347" s="16"/>
    </row>
    <row r="348" spans="1:19" s="235" customFormat="1" x14ac:dyDescent="0.2">
      <c r="A348" s="265">
        <v>44903.333333333336</v>
      </c>
      <c r="B348" s="903">
        <v>1.5246999999999999</v>
      </c>
      <c r="C348" s="902">
        <v>1.1200000000000001</v>
      </c>
      <c r="D348" s="902">
        <v>1.2</v>
      </c>
      <c r="E348" s="902">
        <v>6.57</v>
      </c>
      <c r="F348" s="902">
        <v>1.06</v>
      </c>
      <c r="G348" s="902"/>
      <c r="H348" s="902"/>
      <c r="I348" s="902"/>
      <c r="J348" s="902"/>
      <c r="K348" s="902"/>
      <c r="L348" s="902"/>
      <c r="M348" s="902">
        <v>90.05</v>
      </c>
      <c r="N348" s="267"/>
      <c r="O348" s="256"/>
      <c r="P348" s="256"/>
      <c r="Q348" s="268">
        <f t="shared" si="7"/>
        <v>7.7700000000000005</v>
      </c>
      <c r="R348" s="16"/>
      <c r="S348" s="16"/>
    </row>
    <row r="349" spans="1:19" s="235" customFormat="1" x14ac:dyDescent="0.2">
      <c r="A349" s="265">
        <v>44904.333333333336</v>
      </c>
      <c r="B349" s="975">
        <v>1.5246999999999999</v>
      </c>
      <c r="C349" s="974">
        <v>1.17</v>
      </c>
      <c r="D349" s="974">
        <v>1.19</v>
      </c>
      <c r="E349" s="974">
        <v>6.56</v>
      </c>
      <c r="F349" s="974">
        <v>1.05</v>
      </c>
      <c r="G349" s="974"/>
      <c r="H349" s="974"/>
      <c r="I349" s="974"/>
      <c r="J349" s="974"/>
      <c r="K349" s="974"/>
      <c r="L349" s="974"/>
      <c r="M349" s="974">
        <v>90.03</v>
      </c>
      <c r="N349" s="267"/>
      <c r="O349" s="256"/>
      <c r="P349" s="256"/>
      <c r="Q349" s="268">
        <f t="shared" si="7"/>
        <v>7.75</v>
      </c>
      <c r="R349" s="16"/>
      <c r="S349" s="16"/>
    </row>
    <row r="350" spans="1:19" s="235" customFormat="1" x14ac:dyDescent="0.2">
      <c r="A350" s="265">
        <v>44905.333333333336</v>
      </c>
      <c r="B350" s="989">
        <v>1.5246999999999999</v>
      </c>
      <c r="C350" s="988">
        <v>1.1100000000000001</v>
      </c>
      <c r="D350" s="988">
        <v>1.18</v>
      </c>
      <c r="E350" s="988">
        <v>6.68</v>
      </c>
      <c r="F350" s="988">
        <v>1.03</v>
      </c>
      <c r="G350" s="988"/>
      <c r="H350" s="988"/>
      <c r="I350" s="988"/>
      <c r="J350" s="988"/>
      <c r="K350" s="988"/>
      <c r="L350" s="988"/>
      <c r="M350" s="988">
        <v>90</v>
      </c>
      <c r="N350" s="267"/>
      <c r="O350" s="256"/>
      <c r="P350" s="256"/>
      <c r="Q350" s="268">
        <f t="shared" si="7"/>
        <v>7.8599999999999994</v>
      </c>
      <c r="R350" s="16"/>
      <c r="S350" s="16"/>
    </row>
    <row r="351" spans="1:19" s="235" customFormat="1" ht="13.5" thickBot="1" x14ac:dyDescent="0.25">
      <c r="A351" s="269">
        <v>44906.333333333336</v>
      </c>
      <c r="B351" s="270">
        <v>1.5246</v>
      </c>
      <c r="C351" s="259">
        <v>1.18</v>
      </c>
      <c r="D351" s="259">
        <v>1.1399999999999999</v>
      </c>
      <c r="E351" s="259">
        <v>6.7</v>
      </c>
      <c r="F351" s="259">
        <v>1.02</v>
      </c>
      <c r="G351" s="259"/>
      <c r="H351" s="259"/>
      <c r="I351" s="259"/>
      <c r="J351" s="259"/>
      <c r="K351" s="259"/>
      <c r="L351" s="259"/>
      <c r="M351" s="259">
        <v>89.96</v>
      </c>
      <c r="N351" s="259"/>
      <c r="O351" s="271"/>
      <c r="P351" s="259"/>
      <c r="Q351" s="259">
        <v>7.84</v>
      </c>
      <c r="R351" s="16"/>
      <c r="S351" s="16"/>
    </row>
    <row r="352" spans="1:19" s="235" customFormat="1" x14ac:dyDescent="0.2">
      <c r="A352" s="273">
        <v>44907.333333333336</v>
      </c>
      <c r="B352" s="654">
        <v>1.5246999999999999</v>
      </c>
      <c r="C352" s="653">
        <v>1.1000000000000001</v>
      </c>
      <c r="D352" s="653">
        <v>1.21</v>
      </c>
      <c r="E352" s="653">
        <v>6.64</v>
      </c>
      <c r="F352" s="653">
        <v>1.05</v>
      </c>
      <c r="G352" s="653"/>
      <c r="H352" s="653"/>
      <c r="I352" s="653"/>
      <c r="J352" s="653"/>
      <c r="K352" s="653"/>
      <c r="L352" s="653"/>
      <c r="M352" s="653">
        <v>90</v>
      </c>
      <c r="N352" s="653"/>
      <c r="O352" s="275"/>
      <c r="P352" s="653"/>
      <c r="Q352" s="653">
        <v>7.85</v>
      </c>
      <c r="R352" s="16"/>
      <c r="S352" s="16"/>
    </row>
    <row r="353" spans="1:19" s="235" customFormat="1" x14ac:dyDescent="0.2">
      <c r="A353" s="265">
        <v>44908.333333333336</v>
      </c>
      <c r="B353" s="989">
        <v>1.5246999999999999</v>
      </c>
      <c r="C353" s="988">
        <v>1.05</v>
      </c>
      <c r="D353" s="988">
        <v>1.1000000000000001</v>
      </c>
      <c r="E353" s="988">
        <v>6.49</v>
      </c>
      <c r="F353" s="988">
        <v>0.94</v>
      </c>
      <c r="G353" s="988"/>
      <c r="H353" s="988"/>
      <c r="I353" s="988"/>
      <c r="J353" s="988"/>
      <c r="K353" s="988"/>
      <c r="L353" s="988"/>
      <c r="M353" s="988">
        <v>90.42</v>
      </c>
      <c r="N353" s="267"/>
      <c r="O353" s="256"/>
      <c r="P353" s="256"/>
      <c r="Q353" s="268">
        <f t="shared" si="7"/>
        <v>7.59</v>
      </c>
      <c r="R353" s="16"/>
      <c r="S353" s="16"/>
    </row>
    <row r="354" spans="1:19" s="235" customFormat="1" x14ac:dyDescent="0.2">
      <c r="A354" s="265">
        <v>44909.333333333336</v>
      </c>
      <c r="B354" s="989">
        <v>1.5246999999999999</v>
      </c>
      <c r="C354" s="988">
        <v>1.05</v>
      </c>
      <c r="D354" s="988">
        <v>1.17</v>
      </c>
      <c r="E354" s="988">
        <v>6.56</v>
      </c>
      <c r="F354" s="988">
        <v>0.99</v>
      </c>
      <c r="G354" s="988"/>
      <c r="H354" s="988"/>
      <c r="I354" s="988"/>
      <c r="J354" s="988"/>
      <c r="K354" s="988"/>
      <c r="L354" s="988"/>
      <c r="M354" s="988">
        <v>90.23</v>
      </c>
      <c r="N354" s="267"/>
      <c r="O354" s="256"/>
      <c r="P354" s="256"/>
      <c r="Q354" s="268">
        <f t="shared" si="7"/>
        <v>7.7299999999999995</v>
      </c>
      <c r="R354" s="16"/>
      <c r="S354" s="16"/>
    </row>
    <row r="355" spans="1:19" s="235" customFormat="1" x14ac:dyDescent="0.2">
      <c r="A355" s="265">
        <v>44910.333333333336</v>
      </c>
      <c r="B355" s="989">
        <v>1.5246999999999999</v>
      </c>
      <c r="C355" s="988">
        <v>1.06</v>
      </c>
      <c r="D355" s="988">
        <v>1.1599999999999999</v>
      </c>
      <c r="E355" s="988">
        <v>6.62</v>
      </c>
      <c r="F355" s="988">
        <v>1.03</v>
      </c>
      <c r="G355" s="988"/>
      <c r="H355" s="988"/>
      <c r="I355" s="988"/>
      <c r="J355" s="988"/>
      <c r="K355" s="988"/>
      <c r="L355" s="988"/>
      <c r="M355" s="988">
        <v>90.13</v>
      </c>
      <c r="N355" s="988"/>
      <c r="O355" s="570"/>
      <c r="P355" s="988"/>
      <c r="Q355" s="988">
        <v>7.78</v>
      </c>
      <c r="R355" s="16"/>
      <c r="S355" s="16"/>
    </row>
    <row r="356" spans="1:19" s="235" customFormat="1" x14ac:dyDescent="0.2">
      <c r="A356" s="265">
        <v>44911.333333333336</v>
      </c>
      <c r="B356" s="989">
        <v>1.5246999999999999</v>
      </c>
      <c r="C356" s="988">
        <v>1.03</v>
      </c>
      <c r="D356" s="988">
        <v>1.1599999999999999</v>
      </c>
      <c r="E356" s="988">
        <v>6.59</v>
      </c>
      <c r="F356" s="988">
        <v>1.03</v>
      </c>
      <c r="G356" s="988"/>
      <c r="H356" s="988"/>
      <c r="I356" s="988"/>
      <c r="J356" s="988"/>
      <c r="K356" s="988"/>
      <c r="L356" s="988"/>
      <c r="M356" s="988">
        <v>90.19</v>
      </c>
      <c r="N356" s="988"/>
      <c r="O356" s="570"/>
      <c r="P356" s="988"/>
      <c r="Q356" s="988">
        <v>7.75</v>
      </c>
      <c r="R356" s="16"/>
      <c r="S356" s="16"/>
    </row>
    <row r="357" spans="1:19" s="235" customFormat="1" x14ac:dyDescent="0.2">
      <c r="A357" s="265">
        <v>44912.333333333336</v>
      </c>
      <c r="B357" s="1040">
        <v>1.5246999999999999</v>
      </c>
      <c r="C357" s="1039">
        <v>1.04</v>
      </c>
      <c r="D357" s="1039">
        <v>1.18</v>
      </c>
      <c r="E357" s="1039">
        <v>6.3</v>
      </c>
      <c r="F357" s="1039">
        <v>1.1000000000000001</v>
      </c>
      <c r="G357" s="1039"/>
      <c r="H357" s="1039"/>
      <c r="I357" s="1039"/>
      <c r="J357" s="1039"/>
      <c r="K357" s="1039"/>
      <c r="L357" s="1039"/>
      <c r="M357" s="1039">
        <v>90.38</v>
      </c>
      <c r="N357" s="267"/>
      <c r="O357" s="256"/>
      <c r="P357" s="256"/>
      <c r="Q357" s="268">
        <f t="shared" si="7"/>
        <v>7.4799999999999995</v>
      </c>
      <c r="R357" s="16"/>
      <c r="S357" s="16"/>
    </row>
    <row r="358" spans="1:19" s="235" customFormat="1" ht="13.5" thickBot="1" x14ac:dyDescent="0.25">
      <c r="A358" s="269">
        <v>44913.333333333336</v>
      </c>
      <c r="B358" s="1053">
        <v>1.5246</v>
      </c>
      <c r="C358" s="1052">
        <v>1.06</v>
      </c>
      <c r="D358" s="1052">
        <v>1.21</v>
      </c>
      <c r="E358" s="1052">
        <v>6.44</v>
      </c>
      <c r="F358" s="1052">
        <v>1.1100000000000001</v>
      </c>
      <c r="G358" s="1052"/>
      <c r="H358" s="1052"/>
      <c r="I358" s="1052"/>
      <c r="J358" s="1052"/>
      <c r="K358" s="1052"/>
      <c r="L358" s="1052"/>
      <c r="M358" s="1052">
        <v>90.18</v>
      </c>
      <c r="N358" s="271"/>
      <c r="O358" s="259"/>
      <c r="P358" s="259"/>
      <c r="Q358" s="272">
        <f t="shared" si="7"/>
        <v>7.65</v>
      </c>
      <c r="R358" s="16"/>
      <c r="S358" s="16"/>
    </row>
    <row r="359" spans="1:19" s="235" customFormat="1" x14ac:dyDescent="0.2">
      <c r="A359" s="273">
        <v>44914.333333333336</v>
      </c>
      <c r="B359" s="654">
        <v>1.5246999999999999</v>
      </c>
      <c r="C359" s="653">
        <v>1.07</v>
      </c>
      <c r="D359" s="653">
        <v>1.1200000000000001</v>
      </c>
      <c r="E359" s="653">
        <v>6.42</v>
      </c>
      <c r="F359" s="653">
        <v>0.98</v>
      </c>
      <c r="G359" s="653"/>
      <c r="H359" s="653"/>
      <c r="I359" s="653"/>
      <c r="J359" s="653"/>
      <c r="K359" s="653"/>
      <c r="L359" s="653"/>
      <c r="M359" s="653">
        <v>90.41</v>
      </c>
      <c r="N359" s="653"/>
      <c r="O359" s="275"/>
      <c r="P359" s="653"/>
      <c r="Q359" s="653">
        <v>7.54</v>
      </c>
      <c r="R359" s="276"/>
      <c r="S359" s="16"/>
    </row>
    <row r="360" spans="1:19" s="235" customFormat="1" x14ac:dyDescent="0.2">
      <c r="A360" s="265">
        <v>44915.333333333336</v>
      </c>
      <c r="B360" s="1040">
        <v>1.5246999999999999</v>
      </c>
      <c r="C360" s="1039">
        <v>1.1100000000000001</v>
      </c>
      <c r="D360" s="1039">
        <v>1.1200000000000001</v>
      </c>
      <c r="E360" s="1039">
        <v>6.62</v>
      </c>
      <c r="F360" s="1039">
        <v>0.99</v>
      </c>
      <c r="G360" s="1039"/>
      <c r="H360" s="1039"/>
      <c r="I360" s="1039"/>
      <c r="J360" s="1039"/>
      <c r="K360" s="1039"/>
      <c r="L360" s="1039"/>
      <c r="M360" s="1039">
        <v>90.16</v>
      </c>
      <c r="N360" s="1039"/>
      <c r="O360" s="570"/>
      <c r="P360" s="1039"/>
      <c r="Q360" s="1039">
        <v>7.74</v>
      </c>
      <c r="R360" s="571"/>
      <c r="S360" s="16"/>
    </row>
    <row r="361" spans="1:19" s="235" customFormat="1" x14ac:dyDescent="0.2">
      <c r="A361" s="265">
        <v>44916.333333333336</v>
      </c>
      <c r="B361" s="1040">
        <v>1.5246999999999999</v>
      </c>
      <c r="C361" s="1039">
        <v>1.04</v>
      </c>
      <c r="D361" s="1039">
        <v>1.18</v>
      </c>
      <c r="E361" s="1039">
        <v>6.6</v>
      </c>
      <c r="F361" s="1039">
        <v>1.04</v>
      </c>
      <c r="G361" s="1039"/>
      <c r="H361" s="1039"/>
      <c r="I361" s="1039"/>
      <c r="J361" s="1039"/>
      <c r="K361" s="1039"/>
      <c r="L361" s="1039"/>
      <c r="M361" s="1039">
        <v>90.14</v>
      </c>
      <c r="N361" s="267"/>
      <c r="O361" s="256"/>
      <c r="P361" s="256"/>
      <c r="Q361" s="268">
        <f t="shared" si="7"/>
        <v>7.7799999999999994</v>
      </c>
      <c r="R361" s="16"/>
      <c r="S361" s="16"/>
    </row>
    <row r="362" spans="1:19" s="235" customFormat="1" x14ac:dyDescent="0.2">
      <c r="A362" s="265">
        <v>44917.333333333336</v>
      </c>
      <c r="B362" s="1040">
        <v>1.5245</v>
      </c>
      <c r="C362" s="1039">
        <v>1.07</v>
      </c>
      <c r="D362" s="1039">
        <v>1.1399999999999999</v>
      </c>
      <c r="E362" s="1039">
        <v>6.59</v>
      </c>
      <c r="F362" s="1039">
        <v>1</v>
      </c>
      <c r="G362" s="1039"/>
      <c r="H362" s="1039"/>
      <c r="I362" s="1039"/>
      <c r="J362" s="1039"/>
      <c r="K362" s="1039"/>
      <c r="L362" s="1039"/>
      <c r="M362" s="1039">
        <v>90.2</v>
      </c>
      <c r="N362" s="267"/>
      <c r="O362" s="256"/>
      <c r="P362" s="256"/>
      <c r="Q362" s="268">
        <f t="shared" si="7"/>
        <v>7.7299999999999995</v>
      </c>
      <c r="R362" s="16"/>
      <c r="S362" s="16"/>
    </row>
    <row r="363" spans="1:19" s="235" customFormat="1" x14ac:dyDescent="0.2">
      <c r="A363" s="265">
        <v>44918.333333333336</v>
      </c>
      <c r="B363" s="1040">
        <v>1.5245</v>
      </c>
      <c r="C363" s="1039">
        <v>1.07</v>
      </c>
      <c r="D363" s="1039">
        <v>1.1399999999999999</v>
      </c>
      <c r="E363" s="1039">
        <v>6.59</v>
      </c>
      <c r="F363" s="1039">
        <v>1</v>
      </c>
      <c r="G363" s="1039"/>
      <c r="H363" s="1039"/>
      <c r="I363" s="1039"/>
      <c r="J363" s="1039"/>
      <c r="K363" s="1039"/>
      <c r="L363" s="1039"/>
      <c r="M363" s="1039">
        <v>90.2</v>
      </c>
      <c r="N363" s="267"/>
      <c r="O363" s="256"/>
      <c r="P363" s="256"/>
      <c r="Q363" s="268">
        <f t="shared" si="7"/>
        <v>7.7299999999999995</v>
      </c>
      <c r="R363" s="16"/>
      <c r="S363" s="16"/>
    </row>
    <row r="364" spans="1:19" s="235" customFormat="1" x14ac:dyDescent="0.2">
      <c r="A364" s="265">
        <v>44919.333333333336</v>
      </c>
      <c r="B364" s="1040">
        <v>1.5246</v>
      </c>
      <c r="C364" s="1039">
        <v>0.99</v>
      </c>
      <c r="D364" s="1039">
        <v>1.0900000000000001</v>
      </c>
      <c r="E364" s="1039">
        <v>6.3</v>
      </c>
      <c r="F364" s="1039">
        <v>0.97</v>
      </c>
      <c r="G364" s="1039"/>
      <c r="H364" s="1039"/>
      <c r="I364" s="1039"/>
      <c r="J364" s="1039"/>
      <c r="K364" s="1039"/>
      <c r="L364" s="1039"/>
      <c r="M364" s="1039">
        <v>90.65</v>
      </c>
      <c r="N364" s="267"/>
      <c r="O364" s="256"/>
      <c r="P364" s="256"/>
      <c r="Q364" s="268">
        <f t="shared" si="7"/>
        <v>7.39</v>
      </c>
      <c r="R364" s="1161">
        <f>AVERAGE(Q336:Q364)</f>
        <v>7.727931034482757</v>
      </c>
      <c r="S364" s="2" t="s">
        <v>176</v>
      </c>
    </row>
    <row r="365" spans="1:19" s="235" customFormat="1" ht="13.5" thickBot="1" x14ac:dyDescent="0.25">
      <c r="A365" s="269">
        <v>44920.333333333336</v>
      </c>
      <c r="B365" s="1099">
        <v>1.5246</v>
      </c>
      <c r="C365" s="1098">
        <v>1.04</v>
      </c>
      <c r="D365" s="1098">
        <v>1.0900000000000001</v>
      </c>
      <c r="E365" s="1098">
        <v>6.48</v>
      </c>
      <c r="F365" s="1098">
        <v>0.94</v>
      </c>
      <c r="G365" s="1098"/>
      <c r="H365" s="1098"/>
      <c r="I365" s="1098"/>
      <c r="J365" s="1098"/>
      <c r="K365" s="1098"/>
      <c r="L365" s="1098"/>
      <c r="M365" s="1098">
        <v>90.45</v>
      </c>
      <c r="N365" s="271"/>
      <c r="O365" s="259"/>
      <c r="P365" s="259"/>
      <c r="Q365" s="272">
        <f t="shared" si="7"/>
        <v>7.57</v>
      </c>
      <c r="R365" s="16"/>
      <c r="S365" s="16"/>
    </row>
    <row r="366" spans="1:19" s="235" customFormat="1" x14ac:dyDescent="0.2">
      <c r="A366" s="273">
        <v>44921.333333333336</v>
      </c>
      <c r="B366" s="1116">
        <v>1.5246999999999999</v>
      </c>
      <c r="C366" s="1115">
        <v>1.08</v>
      </c>
      <c r="D366" s="1115">
        <v>1.1399999999999999</v>
      </c>
      <c r="E366" s="1115">
        <v>6.58</v>
      </c>
      <c r="F366" s="1115">
        <v>0.99</v>
      </c>
      <c r="G366" s="1115"/>
      <c r="H366" s="1115"/>
      <c r="I366" s="1115"/>
      <c r="J366" s="1115"/>
      <c r="K366" s="1115"/>
      <c r="L366" s="1115"/>
      <c r="M366" s="1115">
        <v>90.21</v>
      </c>
      <c r="N366" s="275"/>
      <c r="O366" s="262"/>
      <c r="P366" s="262"/>
      <c r="Q366" s="276">
        <f t="shared" si="7"/>
        <v>7.72</v>
      </c>
      <c r="R366" s="16"/>
      <c r="S366" s="16"/>
    </row>
    <row r="367" spans="1:19" s="235" customFormat="1" x14ac:dyDescent="0.2">
      <c r="A367" s="265">
        <v>44922.333333333336</v>
      </c>
      <c r="B367" s="1040">
        <v>1.5246</v>
      </c>
      <c r="C367" s="1039">
        <v>1.04</v>
      </c>
      <c r="D367" s="1039">
        <v>1.1000000000000001</v>
      </c>
      <c r="E367" s="1039">
        <v>6.48</v>
      </c>
      <c r="F367" s="1039">
        <v>0.93</v>
      </c>
      <c r="G367" s="1039"/>
      <c r="H367" s="1039"/>
      <c r="I367" s="1039"/>
      <c r="J367" s="1039"/>
      <c r="K367" s="1039"/>
      <c r="L367" s="1039"/>
      <c r="M367" s="1039">
        <v>90.45</v>
      </c>
      <c r="N367" s="267"/>
      <c r="O367" s="256"/>
      <c r="P367" s="256"/>
      <c r="Q367" s="268">
        <f t="shared" si="7"/>
        <v>7.58</v>
      </c>
      <c r="R367" s="16"/>
      <c r="S367" s="16"/>
    </row>
    <row r="368" spans="1:19" s="235" customFormat="1" x14ac:dyDescent="0.2">
      <c r="A368" s="265">
        <v>44923.333333333336</v>
      </c>
      <c r="B368" s="1040">
        <v>1.5246</v>
      </c>
      <c r="C368" s="1039">
        <v>0.93</v>
      </c>
      <c r="D368" s="1039">
        <v>1.01</v>
      </c>
      <c r="E368" s="1039">
        <v>6.18</v>
      </c>
      <c r="F368" s="1039">
        <v>0.71</v>
      </c>
      <c r="G368" s="1039"/>
      <c r="H368" s="1039"/>
      <c r="I368" s="1039"/>
      <c r="J368" s="1039"/>
      <c r="K368" s="1039"/>
      <c r="L368" s="1039"/>
      <c r="M368" s="1039">
        <v>91.17</v>
      </c>
      <c r="N368" s="267"/>
      <c r="O368" s="256"/>
      <c r="P368" s="256"/>
      <c r="Q368" s="268">
        <f t="shared" si="7"/>
        <v>7.1899999999999995</v>
      </c>
      <c r="R368" s="16"/>
      <c r="S368" s="16"/>
    </row>
    <row r="369" spans="1:19" s="235" customFormat="1" x14ac:dyDescent="0.2">
      <c r="A369" s="265">
        <v>44924.333333333336</v>
      </c>
      <c r="B369" s="1040">
        <v>1.5246999999999999</v>
      </c>
      <c r="C369" s="1039">
        <v>0.95</v>
      </c>
      <c r="D369" s="1039">
        <v>1.04</v>
      </c>
      <c r="E369" s="1039">
        <v>6.12</v>
      </c>
      <c r="F369" s="1039">
        <v>0.75</v>
      </c>
      <c r="G369" s="1039"/>
      <c r="H369" s="1039"/>
      <c r="I369" s="1039"/>
      <c r="J369" s="1039"/>
      <c r="K369" s="1039"/>
      <c r="L369" s="1039"/>
      <c r="M369" s="1039">
        <v>91.14</v>
      </c>
      <c r="N369" s="267"/>
      <c r="O369" s="256"/>
      <c r="P369" s="256"/>
      <c r="Q369" s="268">
        <f t="shared" si="7"/>
        <v>7.16</v>
      </c>
      <c r="R369" s="16"/>
      <c r="S369" s="16"/>
    </row>
    <row r="370" spans="1:19" s="235" customFormat="1" x14ac:dyDescent="0.2">
      <c r="A370" s="265">
        <v>44925.333333333336</v>
      </c>
      <c r="B370" s="1040">
        <v>1.5246</v>
      </c>
      <c r="C370" s="1039">
        <v>1.01</v>
      </c>
      <c r="D370" s="1039">
        <v>1.04</v>
      </c>
      <c r="E370" s="1039">
        <v>6.29</v>
      </c>
      <c r="F370" s="1039">
        <v>0.71</v>
      </c>
      <c r="G370" s="1039"/>
      <c r="H370" s="1039"/>
      <c r="I370" s="1039"/>
      <c r="J370" s="1039"/>
      <c r="K370" s="1039"/>
      <c r="L370" s="1039"/>
      <c r="M370" s="1039">
        <v>90.95</v>
      </c>
      <c r="N370" s="1039"/>
      <c r="O370" s="570"/>
      <c r="P370" s="1039"/>
      <c r="Q370" s="1039">
        <v>7.33</v>
      </c>
      <c r="R370" s="571"/>
      <c r="S370" s="16"/>
    </row>
    <row r="371" spans="1:19" s="235" customFormat="1" x14ac:dyDescent="0.2">
      <c r="A371" s="265">
        <v>44926.333333333336</v>
      </c>
      <c r="B371" s="1040">
        <v>1.5246999999999999</v>
      </c>
      <c r="C371" s="1039">
        <v>0.94</v>
      </c>
      <c r="D371" s="1039">
        <v>1.02</v>
      </c>
      <c r="E371" s="1039">
        <v>5.99</v>
      </c>
      <c r="F371" s="1039">
        <v>0.73</v>
      </c>
      <c r="G371" s="1039"/>
      <c r="H371" s="1039"/>
      <c r="I371" s="1039"/>
      <c r="J371" s="1039"/>
      <c r="K371" s="1039"/>
      <c r="L371" s="1039"/>
      <c r="M371" s="1039">
        <v>91.32</v>
      </c>
      <c r="N371" s="1039"/>
      <c r="O371" s="570"/>
      <c r="P371" s="1039"/>
      <c r="Q371" s="1039">
        <v>7.01</v>
      </c>
      <c r="R371" s="571"/>
      <c r="S371" s="16"/>
    </row>
  </sheetData>
  <customSheetViews>
    <customSheetView guid="{44EA8A87-10E8-41FC-8E8D-7805666B1E10}" showPageBreaks="1" printArea="1" hiddenColumns="1">
      <pane xSplit="1" ySplit="6" topLeftCell="B339" activePane="bottomRight" state="frozen"/>
      <selection pane="bottomRight" activeCell="N361" sqref="N361"/>
      <pageMargins left="0.75" right="0.75" top="1" bottom="1" header="0.5" footer="0.5"/>
      <pageSetup paperSize="9" scale="43" orientation="portrait" r:id="rId1"/>
      <headerFooter alignWithMargins="0"/>
    </customSheetView>
    <customSheetView guid="{DC17E760-7AF3-43F5-835D-CADE0871D56B}" showPageBreaks="1" printArea="1" hiddenColumns="1">
      <pane xSplit="1" ySplit="6" topLeftCell="B345" activePane="bottomRight" state="frozen"/>
      <selection pane="bottomRight" activeCell="R360" sqref="R360"/>
      <pageMargins left="0.75" right="0.75" top="1" bottom="1" header="0.5" footer="0.5"/>
      <pageSetup paperSize="9" scale="43" orientation="portrait" r:id="rId2"/>
      <headerFooter alignWithMargins="0"/>
    </customSheetView>
    <customSheetView guid="{C68F1DBA-59ED-4C0F-91DB-9CB24CE8BAE4}" hiddenColumns="1">
      <pane xSplit="1" ySplit="6" topLeftCell="B264" activePane="bottomRight" state="frozen"/>
      <selection pane="bottomRight" activeCell="B288" sqref="B288:M288"/>
      <pageMargins left="0.75" right="0.75" top="1" bottom="1" header="0.5" footer="0.5"/>
      <pageSetup paperSize="9" scale="43" orientation="portrait" r:id="rId3"/>
      <headerFooter alignWithMargins="0"/>
    </customSheetView>
    <customSheetView guid="{9885E431-6DE8-4BC7-9049-DA75057AC931}" showPageBreaks="1" printArea="1" hiddenColumns="1">
      <pane xSplit="1" ySplit="6" topLeftCell="B258" activePane="bottomRight" state="frozen"/>
      <selection pane="bottomRight" activeCell="B269" sqref="B269:M269"/>
      <pageMargins left="0.75" right="0.75" top="1" bottom="1" header="0.5" footer="0.5"/>
      <pageSetup paperSize="9" scale="43" orientation="portrait" r:id="rId4"/>
      <headerFooter alignWithMargins="0"/>
    </customSheetView>
    <customSheetView guid="{59B3823D-14D6-499A-A91C-64465C53DD54}" showPageBreaks="1" printArea="1" hiddenColumns="1">
      <pane xSplit="1" ySplit="6" topLeftCell="B258" activePane="bottomRight" state="frozen"/>
      <selection pane="bottomRight" activeCell="B270" sqref="B270:M270"/>
      <pageMargins left="0.75" right="0.75" top="1" bottom="1" header="0.5" footer="0.5"/>
      <pageSetup paperSize="9" scale="43" orientation="portrait" r:id="rId5"/>
      <headerFooter alignWithMargins="0"/>
    </customSheetView>
    <customSheetView guid="{3EC616EC-9597-4666-9CE0-4265690115C8}" showPageBreaks="1" printArea="1" hiddenColumns="1">
      <pane xSplit="1" ySplit="6" topLeftCell="B324" activePane="bottomRight" state="frozen"/>
      <selection pane="bottomRight" activeCell="B282" sqref="B282:M282"/>
      <pageMargins left="0.75" right="0.75" top="1" bottom="1" header="0.5" footer="0.5"/>
      <pageSetup paperSize="9" scale="43" orientation="portrait" r:id="rId6"/>
      <headerFooter alignWithMargins="0"/>
    </customSheetView>
    <customSheetView guid="{10BBB012-7C39-4D46-BF20-238B6C5ADCE0}" showPageBreaks="1" printArea="1" hiddenColumns="1">
      <pane xSplit="1" ySplit="6" topLeftCell="B354" activePane="bottomRight" state="frozen"/>
      <selection pane="bottomRight" activeCell="C372" sqref="C372"/>
      <pageMargins left="0.75" right="0.75" top="1" bottom="1" header="0.5" footer="0.5"/>
      <pageSetup paperSize="9" scale="43" orientation="portrait" r:id="rId7"/>
      <headerFooter alignWithMargins="0"/>
    </customSheetView>
    <customSheetView guid="{7CFB4564-A573-4AEE-9975-79543CE5E4E6}" showPageBreaks="1" printArea="1" hiddenColumns="1">
      <pane xSplit="1" ySplit="6" topLeftCell="B341" activePane="bottomRight" state="frozen"/>
      <selection pane="bottomRight" activeCell="C350" sqref="C350"/>
      <pageMargins left="0.75" right="0.75" top="1" bottom="1" header="0.5" footer="0.5"/>
      <pageSetup paperSize="9" scale="43" orientation="portrait" r:id="rId8"/>
      <headerFooter alignWithMargins="0"/>
    </customSheetView>
  </customSheetViews>
  <mergeCells count="3">
    <mergeCell ref="A1:I1"/>
    <mergeCell ref="J1:L1"/>
    <mergeCell ref="N1:Q1"/>
  </mergeCells>
  <phoneticPr fontId="2" type="noConversion"/>
  <conditionalFormatting sqref="E7:E15">
    <cfRule type="cellIs" dxfId="4009" priority="1183" operator="greaterThan">
      <formula>30.5</formula>
    </cfRule>
  </conditionalFormatting>
  <conditionalFormatting sqref="G7:G15">
    <cfRule type="containsText" priority="1180" stopIfTrue="1" operator="containsText" text=" ">
      <formula>NOT(ISERROR(SEARCH(" ",G7)))</formula>
    </cfRule>
    <cfRule type="cellIs" dxfId="4008" priority="1181" operator="equal">
      <formula>3</formula>
    </cfRule>
    <cfRule type="cellIs" dxfId="4007" priority="1182" operator="greaterThan">
      <formula>3.5</formula>
    </cfRule>
    <cfRule type="cellIs" dxfId="4006" priority="1184" operator="greaterThan">
      <formula>3</formula>
    </cfRule>
  </conditionalFormatting>
  <conditionalFormatting sqref="M7:M15">
    <cfRule type="cellIs" dxfId="4005" priority="1177" operator="between">
      <formula>88</formula>
      <formula>88.99</formula>
    </cfRule>
    <cfRule type="cellIs" dxfId="4004" priority="1178" operator="between">
      <formula>86</formula>
      <formula>88</formula>
    </cfRule>
    <cfRule type="cellIs" dxfId="4003" priority="1179" operator="between">
      <formula>0.1</formula>
      <formula>86</formula>
    </cfRule>
  </conditionalFormatting>
  <conditionalFormatting sqref="O7:O15">
    <cfRule type="cellIs" dxfId="4002" priority="1141" operator="greaterThan">
      <formula>30.5</formula>
    </cfRule>
  </conditionalFormatting>
  <conditionalFormatting sqref="E16:E93 E95:E126 E129:E130 E173 E192 E199 E270:E371">
    <cfRule type="cellIs" dxfId="4001" priority="1085" operator="greaterThan">
      <formula>30.5</formula>
    </cfRule>
  </conditionalFormatting>
  <conditionalFormatting sqref="G16:G93 G95:G126 G129:G130 G173 G192 G199 G270:G371">
    <cfRule type="containsText" priority="1082" stopIfTrue="1" operator="containsText" text=" ">
      <formula>NOT(ISERROR(SEARCH(" ",G16)))</formula>
    </cfRule>
    <cfRule type="cellIs" dxfId="4000" priority="1083" operator="equal">
      <formula>3</formula>
    </cfRule>
    <cfRule type="cellIs" dxfId="3999" priority="1084" operator="greaterThan">
      <formula>3.5</formula>
    </cfRule>
    <cfRule type="cellIs" dxfId="3998" priority="1086" operator="greaterThan">
      <formula>3</formula>
    </cfRule>
  </conditionalFormatting>
  <conditionalFormatting sqref="M16:M93 M95:M126 M129:M130 M173 M192 M199 M270:M371">
    <cfRule type="cellIs" dxfId="3997" priority="1079" operator="between">
      <formula>88</formula>
      <formula>88.99</formula>
    </cfRule>
    <cfRule type="cellIs" dxfId="3996" priority="1080" operator="between">
      <formula>86</formula>
      <formula>88</formula>
    </cfRule>
    <cfRule type="cellIs" dxfId="3995" priority="1081" operator="between">
      <formula>0.1</formula>
      <formula>86</formula>
    </cfRule>
  </conditionalFormatting>
  <conditionalFormatting sqref="O16:O127 O129:O131 O133:O138 O142:O150 O154:O162 O164 O166:O174 O177:O186 O189:O199 O201:O222 O225:O229 O232:O234 O236:O247 O250:O252 O257:O258 O261:O266 O268:O371">
    <cfRule type="cellIs" dxfId="3994" priority="1078" operator="greaterThan">
      <formula>30.5</formula>
    </cfRule>
  </conditionalFormatting>
  <conditionalFormatting sqref="E94">
    <cfRule type="cellIs" dxfId="3993" priority="1076" operator="greaterThan">
      <formula>30.5</formula>
    </cfRule>
  </conditionalFormatting>
  <conditionalFormatting sqref="G94">
    <cfRule type="containsText" priority="1073" stopIfTrue="1" operator="containsText" text=" ">
      <formula>NOT(ISERROR(SEARCH(" ",G94)))</formula>
    </cfRule>
    <cfRule type="cellIs" dxfId="3992" priority="1074" operator="equal">
      <formula>3</formula>
    </cfRule>
    <cfRule type="cellIs" dxfId="3991" priority="1075" operator="greaterThan">
      <formula>3.5</formula>
    </cfRule>
    <cfRule type="cellIs" dxfId="3990" priority="1077" operator="greaterThan">
      <formula>3</formula>
    </cfRule>
  </conditionalFormatting>
  <conditionalFormatting sqref="M94">
    <cfRule type="cellIs" dxfId="3989" priority="1070" operator="between">
      <formula>88</formula>
      <formula>88.99</formula>
    </cfRule>
    <cfRule type="cellIs" dxfId="3988" priority="1071" operator="between">
      <formula>86</formula>
      <formula>88</formula>
    </cfRule>
    <cfRule type="cellIs" dxfId="3987" priority="1072" operator="between">
      <formula>0.1</formula>
      <formula>86</formula>
    </cfRule>
  </conditionalFormatting>
  <conditionalFormatting sqref="E127">
    <cfRule type="cellIs" dxfId="3986" priority="1068" operator="greaterThan">
      <formula>30.5</formula>
    </cfRule>
  </conditionalFormatting>
  <conditionalFormatting sqref="G127">
    <cfRule type="containsText" priority="1065" stopIfTrue="1" operator="containsText" text=" ">
      <formula>NOT(ISERROR(SEARCH(" ",G127)))</formula>
    </cfRule>
    <cfRule type="cellIs" dxfId="3985" priority="1066" operator="equal">
      <formula>3</formula>
    </cfRule>
    <cfRule type="cellIs" dxfId="3984" priority="1067" operator="greaterThan">
      <formula>3.5</formula>
    </cfRule>
    <cfRule type="cellIs" dxfId="3983" priority="1069" operator="greaterThan">
      <formula>3</formula>
    </cfRule>
  </conditionalFormatting>
  <conditionalFormatting sqref="M127">
    <cfRule type="cellIs" dxfId="3982" priority="1062" operator="between">
      <formula>88</formula>
      <formula>88.99</formula>
    </cfRule>
    <cfRule type="cellIs" dxfId="3981" priority="1063" operator="between">
      <formula>86</formula>
      <formula>88</formula>
    </cfRule>
    <cfRule type="cellIs" dxfId="3980" priority="1064" operator="between">
      <formula>0.1</formula>
      <formula>86</formula>
    </cfRule>
  </conditionalFormatting>
  <conditionalFormatting sqref="E128">
    <cfRule type="cellIs" dxfId="3979" priority="1060" operator="greaterThan">
      <formula>30.5</formula>
    </cfRule>
  </conditionalFormatting>
  <conditionalFormatting sqref="G128">
    <cfRule type="containsText" priority="1057" stopIfTrue="1" operator="containsText" text=" ">
      <formula>NOT(ISERROR(SEARCH(" ",G128)))</formula>
    </cfRule>
    <cfRule type="cellIs" dxfId="3978" priority="1058" operator="equal">
      <formula>3</formula>
    </cfRule>
    <cfRule type="cellIs" dxfId="3977" priority="1059" operator="greaterThan">
      <formula>3.5</formula>
    </cfRule>
    <cfRule type="cellIs" dxfId="3976" priority="1061" operator="greaterThan">
      <formula>3</formula>
    </cfRule>
  </conditionalFormatting>
  <conditionalFormatting sqref="M128">
    <cfRule type="cellIs" dxfId="3975" priority="1054" operator="between">
      <formula>88</formula>
      <formula>88.99</formula>
    </cfRule>
    <cfRule type="cellIs" dxfId="3974" priority="1055" operator="between">
      <formula>86</formula>
      <formula>88</formula>
    </cfRule>
    <cfRule type="cellIs" dxfId="3973" priority="1056" operator="between">
      <formula>0.1</formula>
      <formula>86</formula>
    </cfRule>
  </conditionalFormatting>
  <conditionalFormatting sqref="O128">
    <cfRule type="cellIs" dxfId="3972" priority="1053" operator="greaterThan">
      <formula>30.5</formula>
    </cfRule>
  </conditionalFormatting>
  <conditionalFormatting sqref="E131">
    <cfRule type="cellIs" dxfId="3971" priority="1051" operator="greaterThan">
      <formula>30.5</formula>
    </cfRule>
  </conditionalFormatting>
  <conditionalFormatting sqref="G131">
    <cfRule type="containsText" priority="1048" stopIfTrue="1" operator="containsText" text=" ">
      <formula>NOT(ISERROR(SEARCH(" ",G131)))</formula>
    </cfRule>
    <cfRule type="cellIs" dxfId="3970" priority="1049" operator="equal">
      <formula>3</formula>
    </cfRule>
    <cfRule type="cellIs" dxfId="3969" priority="1050" operator="greaterThan">
      <formula>3.5</formula>
    </cfRule>
    <cfRule type="cellIs" dxfId="3968" priority="1052" operator="greaterThan">
      <formula>3</formula>
    </cfRule>
  </conditionalFormatting>
  <conditionalFormatting sqref="M131">
    <cfRule type="cellIs" dxfId="3967" priority="1045" operator="between">
      <formula>88</formula>
      <formula>88.99</formula>
    </cfRule>
    <cfRule type="cellIs" dxfId="3966" priority="1046" operator="between">
      <formula>86</formula>
      <formula>88</formula>
    </cfRule>
    <cfRule type="cellIs" dxfId="3965" priority="1047" operator="between">
      <formula>0.1</formula>
      <formula>86</formula>
    </cfRule>
  </conditionalFormatting>
  <conditionalFormatting sqref="E132">
    <cfRule type="cellIs" dxfId="3964" priority="1043" operator="greaterThan">
      <formula>30.5</formula>
    </cfRule>
  </conditionalFormatting>
  <conditionalFormatting sqref="G132">
    <cfRule type="containsText" priority="1040" stopIfTrue="1" operator="containsText" text=" ">
      <formula>NOT(ISERROR(SEARCH(" ",G132)))</formula>
    </cfRule>
    <cfRule type="cellIs" dxfId="3963" priority="1041" operator="equal">
      <formula>3</formula>
    </cfRule>
    <cfRule type="cellIs" dxfId="3962" priority="1042" operator="greaterThan">
      <formula>3.5</formula>
    </cfRule>
    <cfRule type="cellIs" dxfId="3961" priority="1044" operator="greaterThan">
      <formula>3</formula>
    </cfRule>
  </conditionalFormatting>
  <conditionalFormatting sqref="M132">
    <cfRule type="cellIs" dxfId="3960" priority="1037" operator="between">
      <formula>88</formula>
      <formula>88.99</formula>
    </cfRule>
    <cfRule type="cellIs" dxfId="3959" priority="1038" operator="between">
      <formula>86</formula>
      <formula>88</formula>
    </cfRule>
    <cfRule type="cellIs" dxfId="3958" priority="1039" operator="between">
      <formula>0.1</formula>
      <formula>86</formula>
    </cfRule>
  </conditionalFormatting>
  <conditionalFormatting sqref="O132">
    <cfRule type="cellIs" dxfId="3957" priority="1036" operator="greaterThan">
      <formula>30.5</formula>
    </cfRule>
  </conditionalFormatting>
  <conditionalFormatting sqref="E133">
    <cfRule type="cellIs" dxfId="3956" priority="1034" operator="greaterThan">
      <formula>30.5</formula>
    </cfRule>
  </conditionalFormatting>
  <conditionalFormatting sqref="G133">
    <cfRule type="containsText" priority="1031" stopIfTrue="1" operator="containsText" text=" ">
      <formula>NOT(ISERROR(SEARCH(" ",G133)))</formula>
    </cfRule>
    <cfRule type="cellIs" dxfId="3955" priority="1032" operator="equal">
      <formula>3</formula>
    </cfRule>
    <cfRule type="cellIs" dxfId="3954" priority="1033" operator="greaterThan">
      <formula>3.5</formula>
    </cfRule>
    <cfRule type="cellIs" dxfId="3953" priority="1035" operator="greaterThan">
      <formula>3</formula>
    </cfRule>
  </conditionalFormatting>
  <conditionalFormatting sqref="M133">
    <cfRule type="cellIs" dxfId="3952" priority="1028" operator="between">
      <formula>88</formula>
      <formula>88.99</formula>
    </cfRule>
    <cfRule type="cellIs" dxfId="3951" priority="1029" operator="between">
      <formula>86</formula>
      <formula>88</formula>
    </cfRule>
    <cfRule type="cellIs" dxfId="3950" priority="1030" operator="between">
      <formula>0.1</formula>
      <formula>86</formula>
    </cfRule>
  </conditionalFormatting>
  <conditionalFormatting sqref="E134">
    <cfRule type="cellIs" dxfId="3949" priority="1026" operator="greaterThan">
      <formula>30.5</formula>
    </cfRule>
  </conditionalFormatting>
  <conditionalFormatting sqref="G134">
    <cfRule type="containsText" priority="1023" stopIfTrue="1" operator="containsText" text=" ">
      <formula>NOT(ISERROR(SEARCH(" ",G134)))</formula>
    </cfRule>
    <cfRule type="cellIs" dxfId="3948" priority="1024" operator="equal">
      <formula>3</formula>
    </cfRule>
    <cfRule type="cellIs" dxfId="3947" priority="1025" operator="greaterThan">
      <formula>3.5</formula>
    </cfRule>
    <cfRule type="cellIs" dxfId="3946" priority="1027" operator="greaterThan">
      <formula>3</formula>
    </cfRule>
  </conditionalFormatting>
  <conditionalFormatting sqref="M134">
    <cfRule type="cellIs" dxfId="3945" priority="1020" operator="between">
      <formula>88</formula>
      <formula>88.99</formula>
    </cfRule>
    <cfRule type="cellIs" dxfId="3944" priority="1021" operator="between">
      <formula>86</formula>
      <formula>88</formula>
    </cfRule>
    <cfRule type="cellIs" dxfId="3943" priority="1022" operator="between">
      <formula>0.1</formula>
      <formula>86</formula>
    </cfRule>
  </conditionalFormatting>
  <conditionalFormatting sqref="E135">
    <cfRule type="cellIs" dxfId="3942" priority="1018" operator="greaterThan">
      <formula>30.5</formula>
    </cfRule>
  </conditionalFormatting>
  <conditionalFormatting sqref="G135">
    <cfRule type="containsText" priority="1015" stopIfTrue="1" operator="containsText" text=" ">
      <formula>NOT(ISERROR(SEARCH(" ",G135)))</formula>
    </cfRule>
    <cfRule type="cellIs" dxfId="3941" priority="1016" operator="equal">
      <formula>3</formula>
    </cfRule>
    <cfRule type="cellIs" dxfId="3940" priority="1017" operator="greaterThan">
      <formula>3.5</formula>
    </cfRule>
    <cfRule type="cellIs" dxfId="3939" priority="1019" operator="greaterThan">
      <formula>3</formula>
    </cfRule>
  </conditionalFormatting>
  <conditionalFormatting sqref="M135">
    <cfRule type="cellIs" dxfId="3938" priority="1012" operator="between">
      <formula>88</formula>
      <formula>88.99</formula>
    </cfRule>
    <cfRule type="cellIs" dxfId="3937" priority="1013" operator="between">
      <formula>86</formula>
      <formula>88</formula>
    </cfRule>
    <cfRule type="cellIs" dxfId="3936" priority="1014" operator="between">
      <formula>0.1</formula>
      <formula>86</formula>
    </cfRule>
  </conditionalFormatting>
  <conditionalFormatting sqref="E136">
    <cfRule type="cellIs" dxfId="3935" priority="1010" operator="greaterThan">
      <formula>30.5</formula>
    </cfRule>
  </conditionalFormatting>
  <conditionalFormatting sqref="G136">
    <cfRule type="containsText" priority="1007" stopIfTrue="1" operator="containsText" text=" ">
      <formula>NOT(ISERROR(SEARCH(" ",G136)))</formula>
    </cfRule>
    <cfRule type="cellIs" dxfId="3934" priority="1008" operator="equal">
      <formula>3</formula>
    </cfRule>
    <cfRule type="cellIs" dxfId="3933" priority="1009" operator="greaterThan">
      <formula>3.5</formula>
    </cfRule>
    <cfRule type="cellIs" dxfId="3932" priority="1011" operator="greaterThan">
      <formula>3</formula>
    </cfRule>
  </conditionalFormatting>
  <conditionalFormatting sqref="M136">
    <cfRule type="cellIs" dxfId="3931" priority="1004" operator="between">
      <formula>88</formula>
      <formula>88.99</formula>
    </cfRule>
    <cfRule type="cellIs" dxfId="3930" priority="1005" operator="between">
      <formula>86</formula>
      <formula>88</formula>
    </cfRule>
    <cfRule type="cellIs" dxfId="3929" priority="1006" operator="between">
      <formula>0.1</formula>
      <formula>86</formula>
    </cfRule>
  </conditionalFormatting>
  <conditionalFormatting sqref="E137">
    <cfRule type="cellIs" dxfId="3928" priority="1002" operator="greaterThan">
      <formula>30.5</formula>
    </cfRule>
  </conditionalFormatting>
  <conditionalFormatting sqref="G137">
    <cfRule type="containsText" priority="999" stopIfTrue="1" operator="containsText" text=" ">
      <formula>NOT(ISERROR(SEARCH(" ",G137)))</formula>
    </cfRule>
    <cfRule type="cellIs" dxfId="3927" priority="1000" operator="equal">
      <formula>3</formula>
    </cfRule>
    <cfRule type="cellIs" dxfId="3926" priority="1001" operator="greaterThan">
      <formula>3.5</formula>
    </cfRule>
    <cfRule type="cellIs" dxfId="3925" priority="1003" operator="greaterThan">
      <formula>3</formula>
    </cfRule>
  </conditionalFormatting>
  <conditionalFormatting sqref="M137">
    <cfRule type="cellIs" dxfId="3924" priority="996" operator="between">
      <formula>88</formula>
      <formula>88.99</formula>
    </cfRule>
    <cfRule type="cellIs" dxfId="3923" priority="997" operator="between">
      <formula>86</formula>
      <formula>88</formula>
    </cfRule>
    <cfRule type="cellIs" dxfId="3922" priority="998" operator="between">
      <formula>0.1</formula>
      <formula>86</formula>
    </cfRule>
  </conditionalFormatting>
  <conditionalFormatting sqref="E138">
    <cfRule type="cellIs" dxfId="3921" priority="994" operator="greaterThan">
      <formula>30.5</formula>
    </cfRule>
  </conditionalFormatting>
  <conditionalFormatting sqref="G138">
    <cfRule type="containsText" priority="991" stopIfTrue="1" operator="containsText" text=" ">
      <formula>NOT(ISERROR(SEARCH(" ",G138)))</formula>
    </cfRule>
    <cfRule type="cellIs" dxfId="3920" priority="992" operator="equal">
      <formula>3</formula>
    </cfRule>
    <cfRule type="cellIs" dxfId="3919" priority="993" operator="greaterThan">
      <formula>3.5</formula>
    </cfRule>
    <cfRule type="cellIs" dxfId="3918" priority="995" operator="greaterThan">
      <formula>3</formula>
    </cfRule>
  </conditionalFormatting>
  <conditionalFormatting sqref="M138">
    <cfRule type="cellIs" dxfId="3917" priority="988" operator="between">
      <formula>88</formula>
      <formula>88.99</formula>
    </cfRule>
    <cfRule type="cellIs" dxfId="3916" priority="989" operator="between">
      <formula>86</formula>
      <formula>88</formula>
    </cfRule>
    <cfRule type="cellIs" dxfId="3915" priority="990" operator="between">
      <formula>0.1</formula>
      <formula>86</formula>
    </cfRule>
  </conditionalFormatting>
  <conditionalFormatting sqref="E139">
    <cfRule type="cellIs" dxfId="3914" priority="986" operator="greaterThan">
      <formula>30.5</formula>
    </cfRule>
  </conditionalFormatting>
  <conditionalFormatting sqref="G139">
    <cfRule type="containsText" priority="983" stopIfTrue="1" operator="containsText" text=" ">
      <formula>NOT(ISERROR(SEARCH(" ",G139)))</formula>
    </cfRule>
    <cfRule type="cellIs" dxfId="3913" priority="984" operator="equal">
      <formula>3</formula>
    </cfRule>
    <cfRule type="cellIs" dxfId="3912" priority="985" operator="greaterThan">
      <formula>3.5</formula>
    </cfRule>
    <cfRule type="cellIs" dxfId="3911" priority="987" operator="greaterThan">
      <formula>3</formula>
    </cfRule>
  </conditionalFormatting>
  <conditionalFormatting sqref="M139">
    <cfRule type="cellIs" dxfId="3910" priority="980" operator="between">
      <formula>88</formula>
      <formula>88.99</formula>
    </cfRule>
    <cfRule type="cellIs" dxfId="3909" priority="981" operator="between">
      <formula>86</formula>
      <formula>88</formula>
    </cfRule>
    <cfRule type="cellIs" dxfId="3908" priority="982" operator="between">
      <formula>0.1</formula>
      <formula>86</formula>
    </cfRule>
  </conditionalFormatting>
  <conditionalFormatting sqref="O139">
    <cfRule type="cellIs" dxfId="3907" priority="979" operator="greaterThan">
      <formula>30.5</formula>
    </cfRule>
  </conditionalFormatting>
  <conditionalFormatting sqref="E140">
    <cfRule type="cellIs" dxfId="3906" priority="977" operator="greaterThan">
      <formula>30.5</formula>
    </cfRule>
  </conditionalFormatting>
  <conditionalFormatting sqref="G140">
    <cfRule type="containsText" priority="974" stopIfTrue="1" operator="containsText" text=" ">
      <formula>NOT(ISERROR(SEARCH(" ",G140)))</formula>
    </cfRule>
    <cfRule type="cellIs" dxfId="3905" priority="975" operator="equal">
      <formula>3</formula>
    </cfRule>
    <cfRule type="cellIs" dxfId="3904" priority="976" operator="greaterThan">
      <formula>3.5</formula>
    </cfRule>
    <cfRule type="cellIs" dxfId="3903" priority="978" operator="greaterThan">
      <formula>3</formula>
    </cfRule>
  </conditionalFormatting>
  <conditionalFormatting sqref="M140">
    <cfRule type="cellIs" dxfId="3902" priority="971" operator="between">
      <formula>88</formula>
      <formula>88.99</formula>
    </cfRule>
    <cfRule type="cellIs" dxfId="3901" priority="972" operator="between">
      <formula>86</formula>
      <formula>88</formula>
    </cfRule>
    <cfRule type="cellIs" dxfId="3900" priority="973" operator="between">
      <formula>0.1</formula>
      <formula>86</formula>
    </cfRule>
  </conditionalFormatting>
  <conditionalFormatting sqref="O140">
    <cfRule type="cellIs" dxfId="3899" priority="970" operator="greaterThan">
      <formula>30.5</formula>
    </cfRule>
  </conditionalFormatting>
  <conditionalFormatting sqref="E141">
    <cfRule type="cellIs" dxfId="3898" priority="968" operator="greaterThan">
      <formula>30.5</formula>
    </cfRule>
  </conditionalFormatting>
  <conditionalFormatting sqref="G141">
    <cfRule type="containsText" priority="965" stopIfTrue="1" operator="containsText" text=" ">
      <formula>NOT(ISERROR(SEARCH(" ",G141)))</formula>
    </cfRule>
    <cfRule type="cellIs" dxfId="3897" priority="966" operator="equal">
      <formula>3</formula>
    </cfRule>
    <cfRule type="cellIs" dxfId="3896" priority="967" operator="greaterThan">
      <formula>3.5</formula>
    </cfRule>
    <cfRule type="cellIs" dxfId="3895" priority="969" operator="greaterThan">
      <formula>3</formula>
    </cfRule>
  </conditionalFormatting>
  <conditionalFormatting sqref="M141">
    <cfRule type="cellIs" dxfId="3894" priority="962" operator="between">
      <formula>88</formula>
      <formula>88.99</formula>
    </cfRule>
    <cfRule type="cellIs" dxfId="3893" priority="963" operator="between">
      <formula>86</formula>
      <formula>88</formula>
    </cfRule>
    <cfRule type="cellIs" dxfId="3892" priority="964" operator="between">
      <formula>0.1</formula>
      <formula>86</formula>
    </cfRule>
  </conditionalFormatting>
  <conditionalFormatting sqref="O141">
    <cfRule type="cellIs" dxfId="3891" priority="961" operator="greaterThan">
      <formula>30.5</formula>
    </cfRule>
  </conditionalFormatting>
  <conditionalFormatting sqref="E142">
    <cfRule type="cellIs" dxfId="3890" priority="959" operator="greaterThan">
      <formula>30.5</formula>
    </cfRule>
  </conditionalFormatting>
  <conditionalFormatting sqref="G142">
    <cfRule type="containsText" priority="956" stopIfTrue="1" operator="containsText" text=" ">
      <formula>NOT(ISERROR(SEARCH(" ",G142)))</formula>
    </cfRule>
    <cfRule type="cellIs" dxfId="3889" priority="957" operator="equal">
      <formula>3</formula>
    </cfRule>
    <cfRule type="cellIs" dxfId="3888" priority="958" operator="greaterThan">
      <formula>3.5</formula>
    </cfRule>
    <cfRule type="cellIs" dxfId="3887" priority="960" operator="greaterThan">
      <formula>3</formula>
    </cfRule>
  </conditionalFormatting>
  <conditionalFormatting sqref="M142">
    <cfRule type="cellIs" dxfId="3886" priority="953" operator="between">
      <formula>88</formula>
      <formula>88.99</formula>
    </cfRule>
    <cfRule type="cellIs" dxfId="3885" priority="954" operator="between">
      <formula>86</formula>
      <formula>88</formula>
    </cfRule>
    <cfRule type="cellIs" dxfId="3884" priority="955" operator="between">
      <formula>0.1</formula>
      <formula>86</formula>
    </cfRule>
  </conditionalFormatting>
  <conditionalFormatting sqref="E143">
    <cfRule type="cellIs" dxfId="3883" priority="951" operator="greaterThan">
      <formula>30.5</formula>
    </cfRule>
  </conditionalFormatting>
  <conditionalFormatting sqref="G143">
    <cfRule type="containsText" priority="948" stopIfTrue="1" operator="containsText" text=" ">
      <formula>NOT(ISERROR(SEARCH(" ",G143)))</formula>
    </cfRule>
    <cfRule type="cellIs" dxfId="3882" priority="949" operator="equal">
      <formula>3</formula>
    </cfRule>
    <cfRule type="cellIs" dxfId="3881" priority="950" operator="greaterThan">
      <formula>3.5</formula>
    </cfRule>
    <cfRule type="cellIs" dxfId="3880" priority="952" operator="greaterThan">
      <formula>3</formula>
    </cfRule>
  </conditionalFormatting>
  <conditionalFormatting sqref="M143">
    <cfRule type="cellIs" dxfId="3879" priority="945" operator="between">
      <formula>88</formula>
      <formula>88.99</formula>
    </cfRule>
    <cfRule type="cellIs" dxfId="3878" priority="946" operator="between">
      <formula>86</formula>
      <formula>88</formula>
    </cfRule>
    <cfRule type="cellIs" dxfId="3877" priority="947" operator="between">
      <formula>0.1</formula>
      <formula>86</formula>
    </cfRule>
  </conditionalFormatting>
  <conditionalFormatting sqref="E144">
    <cfRule type="cellIs" dxfId="3876" priority="943" operator="greaterThan">
      <formula>30.5</formula>
    </cfRule>
  </conditionalFormatting>
  <conditionalFormatting sqref="G144">
    <cfRule type="containsText" priority="940" stopIfTrue="1" operator="containsText" text=" ">
      <formula>NOT(ISERROR(SEARCH(" ",G144)))</formula>
    </cfRule>
    <cfRule type="cellIs" dxfId="3875" priority="941" operator="equal">
      <formula>3</formula>
    </cfRule>
    <cfRule type="cellIs" dxfId="3874" priority="942" operator="greaterThan">
      <formula>3.5</formula>
    </cfRule>
    <cfRule type="cellIs" dxfId="3873" priority="944" operator="greaterThan">
      <formula>3</formula>
    </cfRule>
  </conditionalFormatting>
  <conditionalFormatting sqref="M144">
    <cfRule type="cellIs" dxfId="3872" priority="937" operator="between">
      <formula>88</formula>
      <formula>88.99</formula>
    </cfRule>
    <cfRule type="cellIs" dxfId="3871" priority="938" operator="between">
      <formula>86</formula>
      <formula>88</formula>
    </cfRule>
    <cfRule type="cellIs" dxfId="3870" priority="939" operator="between">
      <formula>0.1</formula>
      <formula>86</formula>
    </cfRule>
  </conditionalFormatting>
  <conditionalFormatting sqref="E151">
    <cfRule type="cellIs" dxfId="3869" priority="935" operator="greaterThan">
      <formula>30.5</formula>
    </cfRule>
  </conditionalFormatting>
  <conditionalFormatting sqref="G151">
    <cfRule type="containsText" priority="932" stopIfTrue="1" operator="containsText" text=" ">
      <formula>NOT(ISERROR(SEARCH(" ",G151)))</formula>
    </cfRule>
    <cfRule type="cellIs" dxfId="3868" priority="933" operator="equal">
      <formula>3</formula>
    </cfRule>
    <cfRule type="cellIs" dxfId="3867" priority="934" operator="greaterThan">
      <formula>3.5</formula>
    </cfRule>
    <cfRule type="cellIs" dxfId="3866" priority="936" operator="greaterThan">
      <formula>3</formula>
    </cfRule>
  </conditionalFormatting>
  <conditionalFormatting sqref="M151">
    <cfRule type="cellIs" dxfId="3865" priority="929" operator="between">
      <formula>88</formula>
      <formula>88.99</formula>
    </cfRule>
    <cfRule type="cellIs" dxfId="3864" priority="930" operator="between">
      <formula>86</formula>
      <formula>88</formula>
    </cfRule>
    <cfRule type="cellIs" dxfId="3863" priority="931" operator="between">
      <formula>0.1</formula>
      <formula>86</formula>
    </cfRule>
  </conditionalFormatting>
  <conditionalFormatting sqref="O151">
    <cfRule type="cellIs" dxfId="3862" priority="928" operator="greaterThan">
      <formula>30.5</formula>
    </cfRule>
  </conditionalFormatting>
  <conditionalFormatting sqref="E145:E150">
    <cfRule type="cellIs" dxfId="3861" priority="926" operator="greaterThan">
      <formula>30.5</formula>
    </cfRule>
  </conditionalFormatting>
  <conditionalFormatting sqref="G145:G150">
    <cfRule type="containsText" priority="923" stopIfTrue="1" operator="containsText" text=" ">
      <formula>NOT(ISERROR(SEARCH(" ",G145)))</formula>
    </cfRule>
    <cfRule type="cellIs" dxfId="3860" priority="924" operator="equal">
      <formula>3</formula>
    </cfRule>
    <cfRule type="cellIs" dxfId="3859" priority="925" operator="greaterThan">
      <formula>3.5</formula>
    </cfRule>
    <cfRule type="cellIs" dxfId="3858" priority="927" operator="greaterThan">
      <formula>3</formula>
    </cfRule>
  </conditionalFormatting>
  <conditionalFormatting sqref="M145:M150">
    <cfRule type="cellIs" dxfId="3857" priority="920" operator="between">
      <formula>88</formula>
      <formula>88.99</formula>
    </cfRule>
    <cfRule type="cellIs" dxfId="3856" priority="921" operator="between">
      <formula>86</formula>
      <formula>88</formula>
    </cfRule>
    <cfRule type="cellIs" dxfId="3855" priority="922" operator="between">
      <formula>0.1</formula>
      <formula>86</formula>
    </cfRule>
  </conditionalFormatting>
  <conditionalFormatting sqref="E152">
    <cfRule type="cellIs" dxfId="3854" priority="918" operator="greaterThan">
      <formula>30.5</formula>
    </cfRule>
  </conditionalFormatting>
  <conditionalFormatting sqref="G152">
    <cfRule type="containsText" priority="915" stopIfTrue="1" operator="containsText" text=" ">
      <formula>NOT(ISERROR(SEARCH(" ",G152)))</formula>
    </cfRule>
    <cfRule type="cellIs" dxfId="3853" priority="916" operator="equal">
      <formula>3</formula>
    </cfRule>
    <cfRule type="cellIs" dxfId="3852" priority="917" operator="greaterThan">
      <formula>3.5</formula>
    </cfRule>
    <cfRule type="cellIs" dxfId="3851" priority="919" operator="greaterThan">
      <formula>3</formula>
    </cfRule>
  </conditionalFormatting>
  <conditionalFormatting sqref="M152">
    <cfRule type="cellIs" dxfId="3850" priority="912" operator="between">
      <formula>88</formula>
      <formula>88.99</formula>
    </cfRule>
    <cfRule type="cellIs" dxfId="3849" priority="913" operator="between">
      <formula>86</formula>
      <formula>88</formula>
    </cfRule>
    <cfRule type="cellIs" dxfId="3848" priority="914" operator="between">
      <formula>0.1</formula>
      <formula>86</formula>
    </cfRule>
  </conditionalFormatting>
  <conditionalFormatting sqref="O152">
    <cfRule type="cellIs" dxfId="3847" priority="911" operator="greaterThan">
      <formula>30.5</formula>
    </cfRule>
  </conditionalFormatting>
  <conditionalFormatting sqref="E153">
    <cfRule type="cellIs" dxfId="3846" priority="909" operator="greaterThan">
      <formula>30.5</formula>
    </cfRule>
  </conditionalFormatting>
  <conditionalFormatting sqref="G153">
    <cfRule type="containsText" priority="906" stopIfTrue="1" operator="containsText" text=" ">
      <formula>NOT(ISERROR(SEARCH(" ",G153)))</formula>
    </cfRule>
    <cfRule type="cellIs" dxfId="3845" priority="907" operator="equal">
      <formula>3</formula>
    </cfRule>
    <cfRule type="cellIs" dxfId="3844" priority="908" operator="greaterThan">
      <formula>3.5</formula>
    </cfRule>
    <cfRule type="cellIs" dxfId="3843" priority="910" operator="greaterThan">
      <formula>3</formula>
    </cfRule>
  </conditionalFormatting>
  <conditionalFormatting sqref="M153">
    <cfRule type="cellIs" dxfId="3842" priority="903" operator="between">
      <formula>88</formula>
      <formula>88.99</formula>
    </cfRule>
    <cfRule type="cellIs" dxfId="3841" priority="904" operator="between">
      <formula>86</formula>
      <formula>88</formula>
    </cfRule>
    <cfRule type="cellIs" dxfId="3840" priority="905" operator="between">
      <formula>0.1</formula>
      <formula>86</formula>
    </cfRule>
  </conditionalFormatting>
  <conditionalFormatting sqref="O153">
    <cfRule type="cellIs" dxfId="3839" priority="902" operator="greaterThan">
      <formula>30.5</formula>
    </cfRule>
  </conditionalFormatting>
  <conditionalFormatting sqref="E154">
    <cfRule type="cellIs" dxfId="3838" priority="900" operator="greaterThan">
      <formula>30.5</formula>
    </cfRule>
  </conditionalFormatting>
  <conditionalFormatting sqref="G154">
    <cfRule type="containsText" priority="897" stopIfTrue="1" operator="containsText" text=" ">
      <formula>NOT(ISERROR(SEARCH(" ",G154)))</formula>
    </cfRule>
    <cfRule type="cellIs" dxfId="3837" priority="898" operator="equal">
      <formula>3</formula>
    </cfRule>
    <cfRule type="cellIs" dxfId="3836" priority="899" operator="greaterThan">
      <formula>3.5</formula>
    </cfRule>
    <cfRule type="cellIs" dxfId="3835" priority="901" operator="greaterThan">
      <formula>3</formula>
    </cfRule>
  </conditionalFormatting>
  <conditionalFormatting sqref="M154">
    <cfRule type="cellIs" dxfId="3834" priority="894" operator="between">
      <formula>88</formula>
      <formula>88.99</formula>
    </cfRule>
    <cfRule type="cellIs" dxfId="3833" priority="895" operator="between">
      <formula>86</formula>
      <formula>88</formula>
    </cfRule>
    <cfRule type="cellIs" dxfId="3832" priority="896" operator="between">
      <formula>0.1</formula>
      <formula>86</formula>
    </cfRule>
  </conditionalFormatting>
  <conditionalFormatting sqref="E155:E156">
    <cfRule type="cellIs" dxfId="3831" priority="892" operator="greaterThan">
      <formula>30.5</formula>
    </cfRule>
  </conditionalFormatting>
  <conditionalFormatting sqref="G155:G156">
    <cfRule type="containsText" priority="889" stopIfTrue="1" operator="containsText" text=" ">
      <formula>NOT(ISERROR(SEARCH(" ",G155)))</formula>
    </cfRule>
    <cfRule type="cellIs" dxfId="3830" priority="890" operator="equal">
      <formula>3</formula>
    </cfRule>
    <cfRule type="cellIs" dxfId="3829" priority="891" operator="greaterThan">
      <formula>3.5</formula>
    </cfRule>
    <cfRule type="cellIs" dxfId="3828" priority="893" operator="greaterThan">
      <formula>3</formula>
    </cfRule>
  </conditionalFormatting>
  <conditionalFormatting sqref="M155:M156">
    <cfRule type="cellIs" dxfId="3827" priority="886" operator="between">
      <formula>88</formula>
      <formula>88.99</formula>
    </cfRule>
    <cfRule type="cellIs" dxfId="3826" priority="887" operator="between">
      <formula>86</formula>
      <formula>88</formula>
    </cfRule>
    <cfRule type="cellIs" dxfId="3825" priority="888" operator="between">
      <formula>0.1</formula>
      <formula>86</formula>
    </cfRule>
  </conditionalFormatting>
  <conditionalFormatting sqref="E157">
    <cfRule type="cellIs" dxfId="3824" priority="884" operator="greaterThan">
      <formula>30.5</formula>
    </cfRule>
  </conditionalFormatting>
  <conditionalFormatting sqref="G157">
    <cfRule type="containsText" priority="881" stopIfTrue="1" operator="containsText" text=" ">
      <formula>NOT(ISERROR(SEARCH(" ",G157)))</formula>
    </cfRule>
    <cfRule type="cellIs" dxfId="3823" priority="882" operator="equal">
      <formula>3</formula>
    </cfRule>
    <cfRule type="cellIs" dxfId="3822" priority="883" operator="greaterThan">
      <formula>3.5</formula>
    </cfRule>
    <cfRule type="cellIs" dxfId="3821" priority="885" operator="greaterThan">
      <formula>3</formula>
    </cfRule>
  </conditionalFormatting>
  <conditionalFormatting sqref="M157">
    <cfRule type="cellIs" dxfId="3820" priority="878" operator="between">
      <formula>88</formula>
      <formula>88.99</formula>
    </cfRule>
    <cfRule type="cellIs" dxfId="3819" priority="879" operator="between">
      <formula>86</formula>
      <formula>88</formula>
    </cfRule>
    <cfRule type="cellIs" dxfId="3818" priority="880" operator="between">
      <formula>0.1</formula>
      <formula>86</formula>
    </cfRule>
  </conditionalFormatting>
  <conditionalFormatting sqref="E158:E159">
    <cfRule type="cellIs" dxfId="3817" priority="876" operator="greaterThan">
      <formula>30.5</formula>
    </cfRule>
  </conditionalFormatting>
  <conditionalFormatting sqref="G158:G159">
    <cfRule type="containsText" priority="873" stopIfTrue="1" operator="containsText" text=" ">
      <formula>NOT(ISERROR(SEARCH(" ",G158)))</formula>
    </cfRule>
    <cfRule type="cellIs" dxfId="3816" priority="874" operator="equal">
      <formula>3</formula>
    </cfRule>
    <cfRule type="cellIs" dxfId="3815" priority="875" operator="greaterThan">
      <formula>3.5</formula>
    </cfRule>
    <cfRule type="cellIs" dxfId="3814" priority="877" operator="greaterThan">
      <formula>3</formula>
    </cfRule>
  </conditionalFormatting>
  <conditionalFormatting sqref="M158:M159">
    <cfRule type="cellIs" dxfId="3813" priority="870" operator="between">
      <formula>88</formula>
      <formula>88.99</formula>
    </cfRule>
    <cfRule type="cellIs" dxfId="3812" priority="871" operator="between">
      <formula>86</formula>
      <formula>88</formula>
    </cfRule>
    <cfRule type="cellIs" dxfId="3811" priority="872" operator="between">
      <formula>0.1</formula>
      <formula>86</formula>
    </cfRule>
  </conditionalFormatting>
  <conditionalFormatting sqref="E160">
    <cfRule type="cellIs" dxfId="3810" priority="868" operator="greaterThan">
      <formula>30.5</formula>
    </cfRule>
  </conditionalFormatting>
  <conditionalFormatting sqref="G160">
    <cfRule type="containsText" priority="865" stopIfTrue="1" operator="containsText" text=" ">
      <formula>NOT(ISERROR(SEARCH(" ",G160)))</formula>
    </cfRule>
    <cfRule type="cellIs" dxfId="3809" priority="866" operator="equal">
      <formula>3</formula>
    </cfRule>
    <cfRule type="cellIs" dxfId="3808" priority="867" operator="greaterThan">
      <formula>3.5</formula>
    </cfRule>
    <cfRule type="cellIs" dxfId="3807" priority="869" operator="greaterThan">
      <formula>3</formula>
    </cfRule>
  </conditionalFormatting>
  <conditionalFormatting sqref="M160">
    <cfRule type="cellIs" dxfId="3806" priority="862" operator="between">
      <formula>88</formula>
      <formula>88.99</formula>
    </cfRule>
    <cfRule type="cellIs" dxfId="3805" priority="863" operator="between">
      <formula>86</formula>
      <formula>88</formula>
    </cfRule>
    <cfRule type="cellIs" dxfId="3804" priority="864" operator="between">
      <formula>0.1</formula>
      <formula>86</formula>
    </cfRule>
  </conditionalFormatting>
  <conditionalFormatting sqref="E161">
    <cfRule type="cellIs" dxfId="3803" priority="860" operator="greaterThan">
      <formula>30.5</formula>
    </cfRule>
  </conditionalFormatting>
  <conditionalFormatting sqref="G161">
    <cfRule type="containsText" priority="857" stopIfTrue="1" operator="containsText" text=" ">
      <formula>NOT(ISERROR(SEARCH(" ",G161)))</formula>
    </cfRule>
    <cfRule type="cellIs" dxfId="3802" priority="858" operator="equal">
      <formula>3</formula>
    </cfRule>
    <cfRule type="cellIs" dxfId="3801" priority="859" operator="greaterThan">
      <formula>3.5</formula>
    </cfRule>
    <cfRule type="cellIs" dxfId="3800" priority="861" operator="greaterThan">
      <formula>3</formula>
    </cfRule>
  </conditionalFormatting>
  <conditionalFormatting sqref="M161">
    <cfRule type="cellIs" dxfId="3799" priority="854" operator="between">
      <formula>88</formula>
      <formula>88.99</formula>
    </cfRule>
    <cfRule type="cellIs" dxfId="3798" priority="855" operator="between">
      <formula>86</formula>
      <formula>88</formula>
    </cfRule>
    <cfRule type="cellIs" dxfId="3797" priority="856" operator="between">
      <formula>0.1</formula>
      <formula>86</formula>
    </cfRule>
  </conditionalFormatting>
  <conditionalFormatting sqref="E162">
    <cfRule type="cellIs" dxfId="3796" priority="852" operator="greaterThan">
      <formula>30.5</formula>
    </cfRule>
  </conditionalFormatting>
  <conditionalFormatting sqref="G162">
    <cfRule type="containsText" priority="849" stopIfTrue="1" operator="containsText" text=" ">
      <formula>NOT(ISERROR(SEARCH(" ",G162)))</formula>
    </cfRule>
    <cfRule type="cellIs" dxfId="3795" priority="850" operator="equal">
      <formula>3</formula>
    </cfRule>
    <cfRule type="cellIs" dxfId="3794" priority="851" operator="greaterThan">
      <formula>3.5</formula>
    </cfRule>
    <cfRule type="cellIs" dxfId="3793" priority="853" operator="greaterThan">
      <formula>3</formula>
    </cfRule>
  </conditionalFormatting>
  <conditionalFormatting sqref="M162">
    <cfRule type="cellIs" dxfId="3792" priority="846" operator="between">
      <formula>88</formula>
      <formula>88.99</formula>
    </cfRule>
    <cfRule type="cellIs" dxfId="3791" priority="847" operator="between">
      <formula>86</formula>
      <formula>88</formula>
    </cfRule>
    <cfRule type="cellIs" dxfId="3790" priority="848" operator="between">
      <formula>0.1</formula>
      <formula>86</formula>
    </cfRule>
  </conditionalFormatting>
  <conditionalFormatting sqref="E163">
    <cfRule type="cellIs" dxfId="3789" priority="844" operator="greaterThan">
      <formula>30.5</formula>
    </cfRule>
  </conditionalFormatting>
  <conditionalFormatting sqref="G163">
    <cfRule type="containsText" priority="841" stopIfTrue="1" operator="containsText" text=" ">
      <formula>NOT(ISERROR(SEARCH(" ",G163)))</formula>
    </cfRule>
    <cfRule type="cellIs" dxfId="3788" priority="842" operator="equal">
      <formula>3</formula>
    </cfRule>
    <cfRule type="cellIs" dxfId="3787" priority="843" operator="greaterThan">
      <formula>3.5</formula>
    </cfRule>
    <cfRule type="cellIs" dxfId="3786" priority="845" operator="greaterThan">
      <formula>3</formula>
    </cfRule>
  </conditionalFormatting>
  <conditionalFormatting sqref="M163">
    <cfRule type="cellIs" dxfId="3785" priority="838" operator="between">
      <formula>88</formula>
      <formula>88.99</formula>
    </cfRule>
    <cfRule type="cellIs" dxfId="3784" priority="839" operator="between">
      <formula>86</formula>
      <formula>88</formula>
    </cfRule>
    <cfRule type="cellIs" dxfId="3783" priority="840" operator="between">
      <formula>0.1</formula>
      <formula>86</formula>
    </cfRule>
  </conditionalFormatting>
  <conditionalFormatting sqref="O163">
    <cfRule type="cellIs" dxfId="3782" priority="837" operator="greaterThan">
      <formula>30.5</formula>
    </cfRule>
  </conditionalFormatting>
  <conditionalFormatting sqref="E164">
    <cfRule type="cellIs" dxfId="3781" priority="835" operator="greaterThan">
      <formula>30.5</formula>
    </cfRule>
  </conditionalFormatting>
  <conditionalFormatting sqref="G164">
    <cfRule type="containsText" priority="832" stopIfTrue="1" operator="containsText" text=" ">
      <formula>NOT(ISERROR(SEARCH(" ",G164)))</formula>
    </cfRule>
    <cfRule type="cellIs" dxfId="3780" priority="833" operator="equal">
      <formula>3</formula>
    </cfRule>
    <cfRule type="cellIs" dxfId="3779" priority="834" operator="greaterThan">
      <formula>3.5</formula>
    </cfRule>
    <cfRule type="cellIs" dxfId="3778" priority="836" operator="greaterThan">
      <formula>3</formula>
    </cfRule>
  </conditionalFormatting>
  <conditionalFormatting sqref="M164">
    <cfRule type="cellIs" dxfId="3777" priority="829" operator="between">
      <formula>88</formula>
      <formula>88.99</formula>
    </cfRule>
    <cfRule type="cellIs" dxfId="3776" priority="830" operator="between">
      <formula>86</formula>
      <formula>88</formula>
    </cfRule>
    <cfRule type="cellIs" dxfId="3775" priority="831" operator="between">
      <formula>0.1</formula>
      <formula>86</formula>
    </cfRule>
  </conditionalFormatting>
  <conditionalFormatting sqref="E165">
    <cfRule type="cellIs" dxfId="3774" priority="827" operator="greaterThan">
      <formula>30.5</formula>
    </cfRule>
  </conditionalFormatting>
  <conditionalFormatting sqref="G165">
    <cfRule type="containsText" priority="824" stopIfTrue="1" operator="containsText" text=" ">
      <formula>NOT(ISERROR(SEARCH(" ",G165)))</formula>
    </cfRule>
    <cfRule type="cellIs" dxfId="3773" priority="825" operator="equal">
      <formula>3</formula>
    </cfRule>
    <cfRule type="cellIs" dxfId="3772" priority="826" operator="greaterThan">
      <formula>3.5</formula>
    </cfRule>
    <cfRule type="cellIs" dxfId="3771" priority="828" operator="greaterThan">
      <formula>3</formula>
    </cfRule>
  </conditionalFormatting>
  <conditionalFormatting sqref="M165">
    <cfRule type="cellIs" dxfId="3770" priority="821" operator="between">
      <formula>88</formula>
      <formula>88.99</formula>
    </cfRule>
    <cfRule type="cellIs" dxfId="3769" priority="822" operator="between">
      <formula>86</formula>
      <formula>88</formula>
    </cfRule>
    <cfRule type="cellIs" dxfId="3768" priority="823" operator="between">
      <formula>0.1</formula>
      <formula>86</formula>
    </cfRule>
  </conditionalFormatting>
  <conditionalFormatting sqref="O165">
    <cfRule type="cellIs" dxfId="3767" priority="820" operator="greaterThan">
      <formula>30.5</formula>
    </cfRule>
  </conditionalFormatting>
  <conditionalFormatting sqref="E166">
    <cfRule type="cellIs" dxfId="3766" priority="818" operator="greaterThan">
      <formula>30.5</formula>
    </cfRule>
  </conditionalFormatting>
  <conditionalFormatting sqref="G166">
    <cfRule type="containsText" priority="815" stopIfTrue="1" operator="containsText" text=" ">
      <formula>NOT(ISERROR(SEARCH(" ",G166)))</formula>
    </cfRule>
    <cfRule type="cellIs" dxfId="3765" priority="816" operator="equal">
      <formula>3</formula>
    </cfRule>
    <cfRule type="cellIs" dxfId="3764" priority="817" operator="greaterThan">
      <formula>3.5</formula>
    </cfRule>
    <cfRule type="cellIs" dxfId="3763" priority="819" operator="greaterThan">
      <formula>3</formula>
    </cfRule>
  </conditionalFormatting>
  <conditionalFormatting sqref="M166">
    <cfRule type="cellIs" dxfId="3762" priority="812" operator="between">
      <formula>88</formula>
      <formula>88.99</formula>
    </cfRule>
    <cfRule type="cellIs" dxfId="3761" priority="813" operator="between">
      <formula>86</formula>
      <formula>88</formula>
    </cfRule>
    <cfRule type="cellIs" dxfId="3760" priority="814" operator="between">
      <formula>0.1</formula>
      <formula>86</formula>
    </cfRule>
  </conditionalFormatting>
  <conditionalFormatting sqref="E167">
    <cfRule type="cellIs" dxfId="3759" priority="810" operator="greaterThan">
      <formula>30.5</formula>
    </cfRule>
  </conditionalFormatting>
  <conditionalFormatting sqref="G167">
    <cfRule type="containsText" priority="807" stopIfTrue="1" operator="containsText" text=" ">
      <formula>NOT(ISERROR(SEARCH(" ",G167)))</formula>
    </cfRule>
    <cfRule type="cellIs" dxfId="3758" priority="808" operator="equal">
      <formula>3</formula>
    </cfRule>
    <cfRule type="cellIs" dxfId="3757" priority="809" operator="greaterThan">
      <formula>3.5</formula>
    </cfRule>
    <cfRule type="cellIs" dxfId="3756" priority="811" operator="greaterThan">
      <formula>3</formula>
    </cfRule>
  </conditionalFormatting>
  <conditionalFormatting sqref="M167">
    <cfRule type="cellIs" dxfId="3755" priority="804" operator="between">
      <formula>88</formula>
      <formula>88.99</formula>
    </cfRule>
    <cfRule type="cellIs" dxfId="3754" priority="805" operator="between">
      <formula>86</formula>
      <formula>88</formula>
    </cfRule>
    <cfRule type="cellIs" dxfId="3753" priority="806" operator="between">
      <formula>0.1</formula>
      <formula>86</formula>
    </cfRule>
  </conditionalFormatting>
  <conditionalFormatting sqref="E168">
    <cfRule type="cellIs" dxfId="3752" priority="802" operator="greaterThan">
      <formula>30.5</formula>
    </cfRule>
  </conditionalFormatting>
  <conditionalFormatting sqref="G168">
    <cfRule type="containsText" priority="799" stopIfTrue="1" operator="containsText" text=" ">
      <formula>NOT(ISERROR(SEARCH(" ",G168)))</formula>
    </cfRule>
    <cfRule type="cellIs" dxfId="3751" priority="800" operator="equal">
      <formula>3</formula>
    </cfRule>
    <cfRule type="cellIs" dxfId="3750" priority="801" operator="greaterThan">
      <formula>3.5</formula>
    </cfRule>
    <cfRule type="cellIs" dxfId="3749" priority="803" operator="greaterThan">
      <formula>3</formula>
    </cfRule>
  </conditionalFormatting>
  <conditionalFormatting sqref="M168">
    <cfRule type="cellIs" dxfId="3748" priority="796" operator="between">
      <formula>88</formula>
      <formula>88.99</formula>
    </cfRule>
    <cfRule type="cellIs" dxfId="3747" priority="797" operator="between">
      <formula>86</formula>
      <formula>88</formula>
    </cfRule>
    <cfRule type="cellIs" dxfId="3746" priority="798" operator="between">
      <formula>0.1</formula>
      <formula>86</formula>
    </cfRule>
  </conditionalFormatting>
  <conditionalFormatting sqref="E169">
    <cfRule type="cellIs" dxfId="3745" priority="794" operator="greaterThan">
      <formula>30.5</formula>
    </cfRule>
  </conditionalFormatting>
  <conditionalFormatting sqref="G169">
    <cfRule type="containsText" priority="791" stopIfTrue="1" operator="containsText" text=" ">
      <formula>NOT(ISERROR(SEARCH(" ",G169)))</formula>
    </cfRule>
    <cfRule type="cellIs" dxfId="3744" priority="792" operator="equal">
      <formula>3</formula>
    </cfRule>
    <cfRule type="cellIs" dxfId="3743" priority="793" operator="greaterThan">
      <formula>3.5</formula>
    </cfRule>
    <cfRule type="cellIs" dxfId="3742" priority="795" operator="greaterThan">
      <formula>3</formula>
    </cfRule>
  </conditionalFormatting>
  <conditionalFormatting sqref="M169">
    <cfRule type="cellIs" dxfId="3741" priority="788" operator="between">
      <formula>88</formula>
      <formula>88.99</formula>
    </cfRule>
    <cfRule type="cellIs" dxfId="3740" priority="789" operator="between">
      <formula>86</formula>
      <formula>88</formula>
    </cfRule>
    <cfRule type="cellIs" dxfId="3739" priority="790" operator="between">
      <formula>0.1</formula>
      <formula>86</formula>
    </cfRule>
  </conditionalFormatting>
  <conditionalFormatting sqref="E170">
    <cfRule type="cellIs" dxfId="3738" priority="786" operator="greaterThan">
      <formula>30.5</formula>
    </cfRule>
  </conditionalFormatting>
  <conditionalFormatting sqref="G170">
    <cfRule type="containsText" priority="783" stopIfTrue="1" operator="containsText" text=" ">
      <formula>NOT(ISERROR(SEARCH(" ",G170)))</formula>
    </cfRule>
    <cfRule type="cellIs" dxfId="3737" priority="784" operator="equal">
      <formula>3</formula>
    </cfRule>
    <cfRule type="cellIs" dxfId="3736" priority="785" operator="greaterThan">
      <formula>3.5</formula>
    </cfRule>
    <cfRule type="cellIs" dxfId="3735" priority="787" operator="greaterThan">
      <formula>3</formula>
    </cfRule>
  </conditionalFormatting>
  <conditionalFormatting sqref="M170">
    <cfRule type="cellIs" dxfId="3734" priority="780" operator="between">
      <formula>88</formula>
      <formula>88.99</formula>
    </cfRule>
    <cfRule type="cellIs" dxfId="3733" priority="781" operator="between">
      <formula>86</formula>
      <formula>88</formula>
    </cfRule>
    <cfRule type="cellIs" dxfId="3732" priority="782" operator="between">
      <formula>0.1</formula>
      <formula>86</formula>
    </cfRule>
  </conditionalFormatting>
  <conditionalFormatting sqref="E171">
    <cfRule type="cellIs" dxfId="3731" priority="778" operator="greaterThan">
      <formula>30.5</formula>
    </cfRule>
  </conditionalFormatting>
  <conditionalFormatting sqref="G171">
    <cfRule type="containsText" priority="775" stopIfTrue="1" operator="containsText" text=" ">
      <formula>NOT(ISERROR(SEARCH(" ",G171)))</formula>
    </cfRule>
    <cfRule type="cellIs" dxfId="3730" priority="776" operator="equal">
      <formula>3</formula>
    </cfRule>
    <cfRule type="cellIs" dxfId="3729" priority="777" operator="greaterThan">
      <formula>3.5</formula>
    </cfRule>
    <cfRule type="cellIs" dxfId="3728" priority="779" operator="greaterThan">
      <formula>3</formula>
    </cfRule>
  </conditionalFormatting>
  <conditionalFormatting sqref="M171">
    <cfRule type="cellIs" dxfId="3727" priority="772" operator="between">
      <formula>88</formula>
      <formula>88.99</formula>
    </cfRule>
    <cfRule type="cellIs" dxfId="3726" priority="773" operator="between">
      <formula>86</formula>
      <formula>88</formula>
    </cfRule>
    <cfRule type="cellIs" dxfId="3725" priority="774" operator="between">
      <formula>0.1</formula>
      <formula>86</formula>
    </cfRule>
  </conditionalFormatting>
  <conditionalFormatting sqref="E172">
    <cfRule type="cellIs" dxfId="3724" priority="770" operator="greaterThan">
      <formula>30.5</formula>
    </cfRule>
  </conditionalFormatting>
  <conditionalFormatting sqref="G172">
    <cfRule type="containsText" priority="767" stopIfTrue="1" operator="containsText" text=" ">
      <formula>NOT(ISERROR(SEARCH(" ",G172)))</formula>
    </cfRule>
    <cfRule type="cellIs" dxfId="3723" priority="768" operator="equal">
      <formula>3</formula>
    </cfRule>
    <cfRule type="cellIs" dxfId="3722" priority="769" operator="greaterThan">
      <formula>3.5</formula>
    </cfRule>
    <cfRule type="cellIs" dxfId="3721" priority="771" operator="greaterThan">
      <formula>3</formula>
    </cfRule>
  </conditionalFormatting>
  <conditionalFormatting sqref="M172">
    <cfRule type="cellIs" dxfId="3720" priority="764" operator="between">
      <formula>88</formula>
      <formula>88.99</formula>
    </cfRule>
    <cfRule type="cellIs" dxfId="3719" priority="765" operator="between">
      <formula>86</formula>
      <formula>88</formula>
    </cfRule>
    <cfRule type="cellIs" dxfId="3718" priority="766" operator="between">
      <formula>0.1</formula>
      <formula>86</formula>
    </cfRule>
  </conditionalFormatting>
  <conditionalFormatting sqref="E174">
    <cfRule type="cellIs" dxfId="3717" priority="762" operator="greaterThan">
      <formula>30.5</formula>
    </cfRule>
  </conditionalFormatting>
  <conditionalFormatting sqref="G174">
    <cfRule type="containsText" priority="759" stopIfTrue="1" operator="containsText" text=" ">
      <formula>NOT(ISERROR(SEARCH(" ",G174)))</formula>
    </cfRule>
    <cfRule type="cellIs" dxfId="3716" priority="760" operator="equal">
      <formula>3</formula>
    </cfRule>
    <cfRule type="cellIs" dxfId="3715" priority="761" operator="greaterThan">
      <formula>3.5</formula>
    </cfRule>
    <cfRule type="cellIs" dxfId="3714" priority="763" operator="greaterThan">
      <formula>3</formula>
    </cfRule>
  </conditionalFormatting>
  <conditionalFormatting sqref="M174">
    <cfRule type="cellIs" dxfId="3713" priority="756" operator="between">
      <formula>88</formula>
      <formula>88.99</formula>
    </cfRule>
    <cfRule type="cellIs" dxfId="3712" priority="757" operator="between">
      <formula>86</formula>
      <formula>88</formula>
    </cfRule>
    <cfRule type="cellIs" dxfId="3711" priority="758" operator="between">
      <formula>0.1</formula>
      <formula>86</formula>
    </cfRule>
  </conditionalFormatting>
  <conditionalFormatting sqref="E175">
    <cfRule type="cellIs" dxfId="3710" priority="754" operator="greaterThan">
      <formula>30.5</formula>
    </cfRule>
  </conditionalFormatting>
  <conditionalFormatting sqref="G175">
    <cfRule type="containsText" priority="751" stopIfTrue="1" operator="containsText" text=" ">
      <formula>NOT(ISERROR(SEARCH(" ",G175)))</formula>
    </cfRule>
    <cfRule type="cellIs" dxfId="3709" priority="752" operator="equal">
      <formula>3</formula>
    </cfRule>
    <cfRule type="cellIs" dxfId="3708" priority="753" operator="greaterThan">
      <formula>3.5</formula>
    </cfRule>
    <cfRule type="cellIs" dxfId="3707" priority="755" operator="greaterThan">
      <formula>3</formula>
    </cfRule>
  </conditionalFormatting>
  <conditionalFormatting sqref="M175">
    <cfRule type="cellIs" dxfId="3706" priority="748" operator="between">
      <formula>88</formula>
      <formula>88.99</formula>
    </cfRule>
    <cfRule type="cellIs" dxfId="3705" priority="749" operator="between">
      <formula>86</formula>
      <formula>88</formula>
    </cfRule>
    <cfRule type="cellIs" dxfId="3704" priority="750" operator="between">
      <formula>0.1</formula>
      <formula>86</formula>
    </cfRule>
  </conditionalFormatting>
  <conditionalFormatting sqref="O175">
    <cfRule type="cellIs" dxfId="3703" priority="747" operator="greaterThan">
      <formula>30.5</formula>
    </cfRule>
  </conditionalFormatting>
  <conditionalFormatting sqref="E176">
    <cfRule type="cellIs" dxfId="3702" priority="745" operator="greaterThan">
      <formula>30.5</formula>
    </cfRule>
  </conditionalFormatting>
  <conditionalFormatting sqref="G176">
    <cfRule type="containsText" priority="742" stopIfTrue="1" operator="containsText" text=" ">
      <formula>NOT(ISERROR(SEARCH(" ",G176)))</formula>
    </cfRule>
    <cfRule type="cellIs" dxfId="3701" priority="743" operator="equal">
      <formula>3</formula>
    </cfRule>
    <cfRule type="cellIs" dxfId="3700" priority="744" operator="greaterThan">
      <formula>3.5</formula>
    </cfRule>
    <cfRule type="cellIs" dxfId="3699" priority="746" operator="greaterThan">
      <formula>3</formula>
    </cfRule>
  </conditionalFormatting>
  <conditionalFormatting sqref="M176">
    <cfRule type="cellIs" dxfId="3698" priority="739" operator="between">
      <formula>88</formula>
      <formula>88.99</formula>
    </cfRule>
    <cfRule type="cellIs" dxfId="3697" priority="740" operator="between">
      <formula>86</formula>
      <formula>88</formula>
    </cfRule>
    <cfRule type="cellIs" dxfId="3696" priority="741" operator="between">
      <formula>0.1</formula>
      <formula>86</formula>
    </cfRule>
  </conditionalFormatting>
  <conditionalFormatting sqref="O176">
    <cfRule type="cellIs" dxfId="3695" priority="738" operator="greaterThan">
      <formula>30.5</formula>
    </cfRule>
  </conditionalFormatting>
  <conditionalFormatting sqref="E177">
    <cfRule type="cellIs" dxfId="3694" priority="736" operator="greaterThan">
      <formula>30.5</formula>
    </cfRule>
  </conditionalFormatting>
  <conditionalFormatting sqref="G177">
    <cfRule type="containsText" priority="733" stopIfTrue="1" operator="containsText" text=" ">
      <formula>NOT(ISERROR(SEARCH(" ",G177)))</formula>
    </cfRule>
    <cfRule type="cellIs" dxfId="3693" priority="734" operator="equal">
      <formula>3</formula>
    </cfRule>
    <cfRule type="cellIs" dxfId="3692" priority="735" operator="greaterThan">
      <formula>3.5</formula>
    </cfRule>
    <cfRule type="cellIs" dxfId="3691" priority="737" operator="greaterThan">
      <formula>3</formula>
    </cfRule>
  </conditionalFormatting>
  <conditionalFormatting sqref="M177">
    <cfRule type="cellIs" dxfId="3690" priority="730" operator="between">
      <formula>88</formula>
      <formula>88.99</formula>
    </cfRule>
    <cfRule type="cellIs" dxfId="3689" priority="731" operator="between">
      <formula>86</formula>
      <formula>88</formula>
    </cfRule>
    <cfRule type="cellIs" dxfId="3688" priority="732" operator="between">
      <formula>0.1</formula>
      <formula>86</formula>
    </cfRule>
  </conditionalFormatting>
  <conditionalFormatting sqref="E178">
    <cfRule type="cellIs" dxfId="3687" priority="728" operator="greaterThan">
      <formula>30.5</formula>
    </cfRule>
  </conditionalFormatting>
  <conditionalFormatting sqref="G178">
    <cfRule type="containsText" priority="725" stopIfTrue="1" operator="containsText" text=" ">
      <formula>NOT(ISERROR(SEARCH(" ",G178)))</formula>
    </cfRule>
    <cfRule type="cellIs" dxfId="3686" priority="726" operator="equal">
      <formula>3</formula>
    </cfRule>
    <cfRule type="cellIs" dxfId="3685" priority="727" operator="greaterThan">
      <formula>3.5</formula>
    </cfRule>
    <cfRule type="cellIs" dxfId="3684" priority="729" operator="greaterThan">
      <formula>3</formula>
    </cfRule>
  </conditionalFormatting>
  <conditionalFormatting sqref="M178">
    <cfRule type="cellIs" dxfId="3683" priority="722" operator="between">
      <formula>88</formula>
      <formula>88.99</formula>
    </cfRule>
    <cfRule type="cellIs" dxfId="3682" priority="723" operator="between">
      <formula>86</formula>
      <formula>88</formula>
    </cfRule>
    <cfRule type="cellIs" dxfId="3681" priority="724" operator="between">
      <formula>0.1</formula>
      <formula>86</formula>
    </cfRule>
  </conditionalFormatting>
  <conditionalFormatting sqref="E179">
    <cfRule type="cellIs" dxfId="3680" priority="720" operator="greaterThan">
      <formula>30.5</formula>
    </cfRule>
  </conditionalFormatting>
  <conditionalFormatting sqref="G179">
    <cfRule type="containsText" priority="717" stopIfTrue="1" operator="containsText" text=" ">
      <formula>NOT(ISERROR(SEARCH(" ",G179)))</formula>
    </cfRule>
    <cfRule type="cellIs" dxfId="3679" priority="718" operator="equal">
      <formula>3</formula>
    </cfRule>
    <cfRule type="cellIs" dxfId="3678" priority="719" operator="greaterThan">
      <formula>3.5</formula>
    </cfRule>
    <cfRule type="cellIs" dxfId="3677" priority="721" operator="greaterThan">
      <formula>3</formula>
    </cfRule>
  </conditionalFormatting>
  <conditionalFormatting sqref="M179:M180">
    <cfRule type="cellIs" dxfId="3676" priority="714" operator="between">
      <formula>88</formula>
      <formula>88.99</formula>
    </cfRule>
    <cfRule type="cellIs" dxfId="3675" priority="715" operator="between">
      <formula>86</formula>
      <formula>88</formula>
    </cfRule>
    <cfRule type="cellIs" dxfId="3674" priority="716" operator="between">
      <formula>0.1</formula>
      <formula>86</formula>
    </cfRule>
  </conditionalFormatting>
  <conditionalFormatting sqref="E180">
    <cfRule type="cellIs" dxfId="3673" priority="712" operator="greaterThan">
      <formula>30.5</formula>
    </cfRule>
  </conditionalFormatting>
  <conditionalFormatting sqref="G180">
    <cfRule type="containsText" priority="709" stopIfTrue="1" operator="containsText" text=" ">
      <formula>NOT(ISERROR(SEARCH(" ",G180)))</formula>
    </cfRule>
    <cfRule type="cellIs" dxfId="3672" priority="710" operator="equal">
      <formula>3</formula>
    </cfRule>
    <cfRule type="cellIs" dxfId="3671" priority="711" operator="greaterThan">
      <formula>3.5</formula>
    </cfRule>
    <cfRule type="cellIs" dxfId="3670" priority="713" operator="greaterThan">
      <formula>3</formula>
    </cfRule>
  </conditionalFormatting>
  <conditionalFormatting sqref="E181">
    <cfRule type="cellIs" dxfId="3669" priority="704" operator="greaterThan">
      <formula>30.5</formula>
    </cfRule>
  </conditionalFormatting>
  <conditionalFormatting sqref="G181">
    <cfRule type="containsText" priority="701" stopIfTrue="1" operator="containsText" text=" ">
      <formula>NOT(ISERROR(SEARCH(" ",G181)))</formula>
    </cfRule>
    <cfRule type="cellIs" dxfId="3668" priority="702" operator="equal">
      <formula>3</formula>
    </cfRule>
    <cfRule type="cellIs" dxfId="3667" priority="703" operator="greaterThan">
      <formula>3.5</formula>
    </cfRule>
    <cfRule type="cellIs" dxfId="3666" priority="705" operator="greaterThan">
      <formula>3</formula>
    </cfRule>
  </conditionalFormatting>
  <conditionalFormatting sqref="M181">
    <cfRule type="cellIs" dxfId="3665" priority="698" operator="between">
      <formula>88</formula>
      <formula>88.99</formula>
    </cfRule>
    <cfRule type="cellIs" dxfId="3664" priority="699" operator="between">
      <formula>86</formula>
      <formula>88</formula>
    </cfRule>
    <cfRule type="cellIs" dxfId="3663" priority="700" operator="between">
      <formula>0.1</formula>
      <formula>86</formula>
    </cfRule>
  </conditionalFormatting>
  <conditionalFormatting sqref="E182">
    <cfRule type="cellIs" dxfId="3662" priority="696" operator="greaterThan">
      <formula>30.5</formula>
    </cfRule>
  </conditionalFormatting>
  <conditionalFormatting sqref="G182">
    <cfRule type="containsText" priority="693" stopIfTrue="1" operator="containsText" text=" ">
      <formula>NOT(ISERROR(SEARCH(" ",G182)))</formula>
    </cfRule>
    <cfRule type="cellIs" dxfId="3661" priority="694" operator="equal">
      <formula>3</formula>
    </cfRule>
    <cfRule type="cellIs" dxfId="3660" priority="695" operator="greaterThan">
      <formula>3.5</formula>
    </cfRule>
    <cfRule type="cellIs" dxfId="3659" priority="697" operator="greaterThan">
      <formula>3</formula>
    </cfRule>
  </conditionalFormatting>
  <conditionalFormatting sqref="M182">
    <cfRule type="cellIs" dxfId="3658" priority="690" operator="between">
      <formula>88</formula>
      <formula>88.99</formula>
    </cfRule>
    <cfRule type="cellIs" dxfId="3657" priority="691" operator="between">
      <formula>86</formula>
      <formula>88</formula>
    </cfRule>
    <cfRule type="cellIs" dxfId="3656" priority="692" operator="between">
      <formula>0.1</formula>
      <formula>86</formula>
    </cfRule>
  </conditionalFormatting>
  <conditionalFormatting sqref="E183">
    <cfRule type="cellIs" dxfId="3655" priority="688" operator="greaterThan">
      <formula>30.5</formula>
    </cfRule>
  </conditionalFormatting>
  <conditionalFormatting sqref="G183">
    <cfRule type="containsText" priority="685" stopIfTrue="1" operator="containsText" text=" ">
      <formula>NOT(ISERROR(SEARCH(" ",G183)))</formula>
    </cfRule>
    <cfRule type="cellIs" dxfId="3654" priority="686" operator="equal">
      <formula>3</formula>
    </cfRule>
    <cfRule type="cellIs" dxfId="3653" priority="687" operator="greaterThan">
      <formula>3.5</formula>
    </cfRule>
    <cfRule type="cellIs" dxfId="3652" priority="689" operator="greaterThan">
      <formula>3</formula>
    </cfRule>
  </conditionalFormatting>
  <conditionalFormatting sqref="M183">
    <cfRule type="cellIs" dxfId="3651" priority="682" operator="between">
      <formula>88</formula>
      <formula>88.99</formula>
    </cfRule>
    <cfRule type="cellIs" dxfId="3650" priority="683" operator="between">
      <formula>86</formula>
      <formula>88</formula>
    </cfRule>
    <cfRule type="cellIs" dxfId="3649" priority="684" operator="between">
      <formula>0.1</formula>
      <formula>86</formula>
    </cfRule>
  </conditionalFormatting>
  <conditionalFormatting sqref="E184">
    <cfRule type="cellIs" dxfId="3648" priority="680" operator="greaterThan">
      <formula>30.5</formula>
    </cfRule>
  </conditionalFormatting>
  <conditionalFormatting sqref="G184">
    <cfRule type="containsText" priority="677" stopIfTrue="1" operator="containsText" text=" ">
      <formula>NOT(ISERROR(SEARCH(" ",G184)))</formula>
    </cfRule>
    <cfRule type="cellIs" dxfId="3647" priority="678" operator="equal">
      <formula>3</formula>
    </cfRule>
    <cfRule type="cellIs" dxfId="3646" priority="679" operator="greaterThan">
      <formula>3.5</formula>
    </cfRule>
    <cfRule type="cellIs" dxfId="3645" priority="681" operator="greaterThan">
      <formula>3</formula>
    </cfRule>
  </conditionalFormatting>
  <conditionalFormatting sqref="M184">
    <cfRule type="cellIs" dxfId="3644" priority="674" operator="between">
      <formula>88</formula>
      <formula>88.99</formula>
    </cfRule>
    <cfRule type="cellIs" dxfId="3643" priority="675" operator="between">
      <formula>86</formula>
      <formula>88</formula>
    </cfRule>
    <cfRule type="cellIs" dxfId="3642" priority="676" operator="between">
      <formula>0.1</formula>
      <formula>86</formula>
    </cfRule>
  </conditionalFormatting>
  <conditionalFormatting sqref="E185">
    <cfRule type="cellIs" dxfId="3641" priority="672" operator="greaterThan">
      <formula>30.5</formula>
    </cfRule>
  </conditionalFormatting>
  <conditionalFormatting sqref="G185">
    <cfRule type="containsText" priority="669" stopIfTrue="1" operator="containsText" text=" ">
      <formula>NOT(ISERROR(SEARCH(" ",G185)))</formula>
    </cfRule>
    <cfRule type="cellIs" dxfId="3640" priority="670" operator="equal">
      <formula>3</formula>
    </cfRule>
    <cfRule type="cellIs" dxfId="3639" priority="671" operator="greaterThan">
      <formula>3.5</formula>
    </cfRule>
    <cfRule type="cellIs" dxfId="3638" priority="673" operator="greaterThan">
      <formula>3</formula>
    </cfRule>
  </conditionalFormatting>
  <conditionalFormatting sqref="M185">
    <cfRule type="cellIs" dxfId="3637" priority="666" operator="between">
      <formula>88</formula>
      <formula>88.99</formula>
    </cfRule>
    <cfRule type="cellIs" dxfId="3636" priority="667" operator="between">
      <formula>86</formula>
      <formula>88</formula>
    </cfRule>
    <cfRule type="cellIs" dxfId="3635" priority="668" operator="between">
      <formula>0.1</formula>
      <formula>86</formula>
    </cfRule>
  </conditionalFormatting>
  <conditionalFormatting sqref="E186">
    <cfRule type="cellIs" dxfId="3634" priority="664" operator="greaterThan">
      <formula>30.5</formula>
    </cfRule>
  </conditionalFormatting>
  <conditionalFormatting sqref="G186">
    <cfRule type="containsText" priority="661" stopIfTrue="1" operator="containsText" text=" ">
      <formula>NOT(ISERROR(SEARCH(" ",G186)))</formula>
    </cfRule>
    <cfRule type="cellIs" dxfId="3633" priority="662" operator="equal">
      <formula>3</formula>
    </cfRule>
    <cfRule type="cellIs" dxfId="3632" priority="663" operator="greaterThan">
      <formula>3.5</formula>
    </cfRule>
    <cfRule type="cellIs" dxfId="3631" priority="665" operator="greaterThan">
      <formula>3</formula>
    </cfRule>
  </conditionalFormatting>
  <conditionalFormatting sqref="M186">
    <cfRule type="cellIs" dxfId="3630" priority="658" operator="between">
      <formula>88</formula>
      <formula>88.99</formula>
    </cfRule>
    <cfRule type="cellIs" dxfId="3629" priority="659" operator="between">
      <formula>86</formula>
      <formula>88</formula>
    </cfRule>
    <cfRule type="cellIs" dxfId="3628" priority="660" operator="between">
      <formula>0.1</formula>
      <formula>86</formula>
    </cfRule>
  </conditionalFormatting>
  <conditionalFormatting sqref="E187">
    <cfRule type="cellIs" dxfId="3627" priority="656" operator="greaterThan">
      <formula>30.5</formula>
    </cfRule>
  </conditionalFormatting>
  <conditionalFormatting sqref="G187">
    <cfRule type="containsText" priority="653" stopIfTrue="1" operator="containsText" text=" ">
      <formula>NOT(ISERROR(SEARCH(" ",G187)))</formula>
    </cfRule>
    <cfRule type="cellIs" dxfId="3626" priority="654" operator="equal">
      <formula>3</formula>
    </cfRule>
    <cfRule type="cellIs" dxfId="3625" priority="655" operator="greaterThan">
      <formula>3.5</formula>
    </cfRule>
    <cfRule type="cellIs" dxfId="3624" priority="657" operator="greaterThan">
      <formula>3</formula>
    </cfRule>
  </conditionalFormatting>
  <conditionalFormatting sqref="M187">
    <cfRule type="cellIs" dxfId="3623" priority="650" operator="between">
      <formula>88</formula>
      <formula>88.99</formula>
    </cfRule>
    <cfRule type="cellIs" dxfId="3622" priority="651" operator="between">
      <formula>86</formula>
      <formula>88</formula>
    </cfRule>
    <cfRule type="cellIs" dxfId="3621" priority="652" operator="between">
      <formula>0.1</formula>
      <formula>86</formula>
    </cfRule>
  </conditionalFormatting>
  <conditionalFormatting sqref="O187">
    <cfRule type="cellIs" dxfId="3620" priority="649" operator="greaterThan">
      <formula>30.5</formula>
    </cfRule>
  </conditionalFormatting>
  <conditionalFormatting sqref="E188">
    <cfRule type="cellIs" dxfId="3619" priority="647" operator="greaterThan">
      <formula>30.5</formula>
    </cfRule>
  </conditionalFormatting>
  <conditionalFormatting sqref="G188">
    <cfRule type="containsText" priority="644" stopIfTrue="1" operator="containsText" text=" ">
      <formula>NOT(ISERROR(SEARCH(" ",G188)))</formula>
    </cfRule>
    <cfRule type="cellIs" dxfId="3618" priority="645" operator="equal">
      <formula>3</formula>
    </cfRule>
    <cfRule type="cellIs" dxfId="3617" priority="646" operator="greaterThan">
      <formula>3.5</formula>
    </cfRule>
    <cfRule type="cellIs" dxfId="3616" priority="648" operator="greaterThan">
      <formula>3</formula>
    </cfRule>
  </conditionalFormatting>
  <conditionalFormatting sqref="M188">
    <cfRule type="cellIs" dxfId="3615" priority="641" operator="between">
      <formula>88</formula>
      <formula>88.99</formula>
    </cfRule>
    <cfRule type="cellIs" dxfId="3614" priority="642" operator="between">
      <formula>86</formula>
      <formula>88</formula>
    </cfRule>
    <cfRule type="cellIs" dxfId="3613" priority="643" operator="between">
      <formula>0.1</formula>
      <formula>86</formula>
    </cfRule>
  </conditionalFormatting>
  <conditionalFormatting sqref="O188">
    <cfRule type="cellIs" dxfId="3612" priority="640" operator="greaterThan">
      <formula>30.5</formula>
    </cfRule>
  </conditionalFormatting>
  <conditionalFormatting sqref="E189">
    <cfRule type="cellIs" dxfId="3611" priority="638" operator="greaterThan">
      <formula>30.5</formula>
    </cfRule>
  </conditionalFormatting>
  <conditionalFormatting sqref="G189">
    <cfRule type="containsText" priority="635" stopIfTrue="1" operator="containsText" text=" ">
      <formula>NOT(ISERROR(SEARCH(" ",G189)))</formula>
    </cfRule>
    <cfRule type="cellIs" dxfId="3610" priority="636" operator="equal">
      <formula>3</formula>
    </cfRule>
    <cfRule type="cellIs" dxfId="3609" priority="637" operator="greaterThan">
      <formula>3.5</formula>
    </cfRule>
    <cfRule type="cellIs" dxfId="3608" priority="639" operator="greaterThan">
      <formula>3</formula>
    </cfRule>
  </conditionalFormatting>
  <conditionalFormatting sqref="M189">
    <cfRule type="cellIs" dxfId="3607" priority="632" operator="between">
      <formula>88</formula>
      <formula>88.99</formula>
    </cfRule>
    <cfRule type="cellIs" dxfId="3606" priority="633" operator="between">
      <formula>86</formula>
      <formula>88</formula>
    </cfRule>
    <cfRule type="cellIs" dxfId="3605" priority="634" operator="between">
      <formula>0.1</formula>
      <formula>86</formula>
    </cfRule>
  </conditionalFormatting>
  <conditionalFormatting sqref="E190">
    <cfRule type="cellIs" dxfId="3604" priority="630" operator="greaterThan">
      <formula>30.5</formula>
    </cfRule>
  </conditionalFormatting>
  <conditionalFormatting sqref="G190">
    <cfRule type="containsText" priority="627" stopIfTrue="1" operator="containsText" text=" ">
      <formula>NOT(ISERROR(SEARCH(" ",G190)))</formula>
    </cfRule>
    <cfRule type="cellIs" dxfId="3603" priority="628" operator="equal">
      <formula>3</formula>
    </cfRule>
    <cfRule type="cellIs" dxfId="3602" priority="629" operator="greaterThan">
      <formula>3.5</formula>
    </cfRule>
    <cfRule type="cellIs" dxfId="3601" priority="631" operator="greaterThan">
      <formula>3</formula>
    </cfRule>
  </conditionalFormatting>
  <conditionalFormatting sqref="M190">
    <cfRule type="cellIs" dxfId="3600" priority="624" operator="between">
      <formula>88</formula>
      <formula>88.99</formula>
    </cfRule>
    <cfRule type="cellIs" dxfId="3599" priority="625" operator="between">
      <formula>86</formula>
      <formula>88</formula>
    </cfRule>
    <cfRule type="cellIs" dxfId="3598" priority="626" operator="between">
      <formula>0.1</formula>
      <formula>86</formula>
    </cfRule>
  </conditionalFormatting>
  <conditionalFormatting sqref="E191">
    <cfRule type="cellIs" dxfId="3597" priority="622" operator="greaterThan">
      <formula>30.5</formula>
    </cfRule>
  </conditionalFormatting>
  <conditionalFormatting sqref="G191">
    <cfRule type="containsText" priority="619" stopIfTrue="1" operator="containsText" text=" ">
      <formula>NOT(ISERROR(SEARCH(" ",G191)))</formula>
    </cfRule>
    <cfRule type="cellIs" dxfId="3596" priority="620" operator="equal">
      <formula>3</formula>
    </cfRule>
    <cfRule type="cellIs" dxfId="3595" priority="621" operator="greaterThan">
      <formula>3.5</formula>
    </cfRule>
    <cfRule type="cellIs" dxfId="3594" priority="623" operator="greaterThan">
      <formula>3</formula>
    </cfRule>
  </conditionalFormatting>
  <conditionalFormatting sqref="M191">
    <cfRule type="cellIs" dxfId="3593" priority="616" operator="between">
      <formula>88</formula>
      <formula>88.99</formula>
    </cfRule>
    <cfRule type="cellIs" dxfId="3592" priority="617" operator="between">
      <formula>86</formula>
      <formula>88</formula>
    </cfRule>
    <cfRule type="cellIs" dxfId="3591" priority="618" operator="between">
      <formula>0.1</formula>
      <formula>86</formula>
    </cfRule>
  </conditionalFormatting>
  <conditionalFormatting sqref="E193">
    <cfRule type="cellIs" dxfId="3590" priority="614" operator="greaterThan">
      <formula>30.5</formula>
    </cfRule>
  </conditionalFormatting>
  <conditionalFormatting sqref="G193">
    <cfRule type="containsText" priority="611" stopIfTrue="1" operator="containsText" text=" ">
      <formula>NOT(ISERROR(SEARCH(" ",G193)))</formula>
    </cfRule>
    <cfRule type="cellIs" dxfId="3589" priority="612" operator="equal">
      <formula>3</formula>
    </cfRule>
    <cfRule type="cellIs" dxfId="3588" priority="613" operator="greaterThan">
      <formula>3.5</formula>
    </cfRule>
    <cfRule type="cellIs" dxfId="3587" priority="615" operator="greaterThan">
      <formula>3</formula>
    </cfRule>
  </conditionalFormatting>
  <conditionalFormatting sqref="M193">
    <cfRule type="cellIs" dxfId="3586" priority="608" operator="between">
      <formula>88</formula>
      <formula>88.99</formula>
    </cfRule>
    <cfRule type="cellIs" dxfId="3585" priority="609" operator="between">
      <formula>86</formula>
      <formula>88</formula>
    </cfRule>
    <cfRule type="cellIs" dxfId="3584" priority="610" operator="between">
      <formula>0.1</formula>
      <formula>86</formula>
    </cfRule>
  </conditionalFormatting>
  <conditionalFormatting sqref="E194">
    <cfRule type="cellIs" dxfId="3583" priority="606" operator="greaterThan">
      <formula>30.5</formula>
    </cfRule>
  </conditionalFormatting>
  <conditionalFormatting sqref="G194">
    <cfRule type="containsText" priority="603" stopIfTrue="1" operator="containsText" text=" ">
      <formula>NOT(ISERROR(SEARCH(" ",G194)))</formula>
    </cfRule>
    <cfRule type="cellIs" dxfId="3582" priority="604" operator="equal">
      <formula>3</formula>
    </cfRule>
    <cfRule type="cellIs" dxfId="3581" priority="605" operator="greaterThan">
      <formula>3.5</formula>
    </cfRule>
    <cfRule type="cellIs" dxfId="3580" priority="607" operator="greaterThan">
      <formula>3</formula>
    </cfRule>
  </conditionalFormatting>
  <conditionalFormatting sqref="M194">
    <cfRule type="cellIs" dxfId="3579" priority="600" operator="between">
      <formula>88</formula>
      <formula>88.99</formula>
    </cfRule>
    <cfRule type="cellIs" dxfId="3578" priority="601" operator="between">
      <formula>86</formula>
      <formula>88</formula>
    </cfRule>
    <cfRule type="cellIs" dxfId="3577" priority="602" operator="between">
      <formula>0.1</formula>
      <formula>86</formula>
    </cfRule>
  </conditionalFormatting>
  <conditionalFormatting sqref="E195">
    <cfRule type="cellIs" dxfId="3576" priority="598" operator="greaterThan">
      <formula>30.5</formula>
    </cfRule>
  </conditionalFormatting>
  <conditionalFormatting sqref="G195">
    <cfRule type="containsText" priority="595" stopIfTrue="1" operator="containsText" text=" ">
      <formula>NOT(ISERROR(SEARCH(" ",G195)))</formula>
    </cfRule>
    <cfRule type="cellIs" dxfId="3575" priority="596" operator="equal">
      <formula>3</formula>
    </cfRule>
    <cfRule type="cellIs" dxfId="3574" priority="597" operator="greaterThan">
      <formula>3.5</formula>
    </cfRule>
    <cfRule type="cellIs" dxfId="3573" priority="599" operator="greaterThan">
      <formula>3</formula>
    </cfRule>
  </conditionalFormatting>
  <conditionalFormatting sqref="M195">
    <cfRule type="cellIs" dxfId="3572" priority="592" operator="between">
      <formula>88</formula>
      <formula>88.99</formula>
    </cfRule>
    <cfRule type="cellIs" dxfId="3571" priority="593" operator="between">
      <formula>86</formula>
      <formula>88</formula>
    </cfRule>
    <cfRule type="cellIs" dxfId="3570" priority="594" operator="between">
      <formula>0.1</formula>
      <formula>86</formula>
    </cfRule>
  </conditionalFormatting>
  <conditionalFormatting sqref="E196">
    <cfRule type="cellIs" dxfId="3569" priority="590" operator="greaterThan">
      <formula>30.5</formula>
    </cfRule>
  </conditionalFormatting>
  <conditionalFormatting sqref="G196">
    <cfRule type="containsText" priority="587" stopIfTrue="1" operator="containsText" text=" ">
      <formula>NOT(ISERROR(SEARCH(" ",G196)))</formula>
    </cfRule>
    <cfRule type="cellIs" dxfId="3568" priority="588" operator="equal">
      <formula>3</formula>
    </cfRule>
    <cfRule type="cellIs" dxfId="3567" priority="589" operator="greaterThan">
      <formula>3.5</formula>
    </cfRule>
    <cfRule type="cellIs" dxfId="3566" priority="591" operator="greaterThan">
      <formula>3</formula>
    </cfRule>
  </conditionalFormatting>
  <conditionalFormatting sqref="M196">
    <cfRule type="cellIs" dxfId="3565" priority="584" operator="between">
      <formula>88</formula>
      <formula>88.99</formula>
    </cfRule>
    <cfRule type="cellIs" dxfId="3564" priority="585" operator="between">
      <formula>86</formula>
      <formula>88</formula>
    </cfRule>
    <cfRule type="cellIs" dxfId="3563" priority="586" operator="between">
      <formula>0.1</formula>
      <formula>86</formula>
    </cfRule>
  </conditionalFormatting>
  <conditionalFormatting sqref="E197">
    <cfRule type="cellIs" dxfId="3562" priority="582" operator="greaterThan">
      <formula>30.5</formula>
    </cfRule>
  </conditionalFormatting>
  <conditionalFormatting sqref="G197">
    <cfRule type="containsText" priority="579" stopIfTrue="1" operator="containsText" text=" ">
      <formula>NOT(ISERROR(SEARCH(" ",G197)))</formula>
    </cfRule>
    <cfRule type="cellIs" dxfId="3561" priority="580" operator="equal">
      <formula>3</formula>
    </cfRule>
    <cfRule type="cellIs" dxfId="3560" priority="581" operator="greaterThan">
      <formula>3.5</formula>
    </cfRule>
    <cfRule type="cellIs" dxfId="3559" priority="583" operator="greaterThan">
      <formula>3</formula>
    </cfRule>
  </conditionalFormatting>
  <conditionalFormatting sqref="M197">
    <cfRule type="cellIs" dxfId="3558" priority="576" operator="between">
      <formula>88</formula>
      <formula>88.99</formula>
    </cfRule>
    <cfRule type="cellIs" dxfId="3557" priority="577" operator="between">
      <formula>86</formula>
      <formula>88</formula>
    </cfRule>
    <cfRule type="cellIs" dxfId="3556" priority="578" operator="between">
      <formula>0.1</formula>
      <formula>86</formula>
    </cfRule>
  </conditionalFormatting>
  <conditionalFormatting sqref="E198">
    <cfRule type="cellIs" dxfId="3555" priority="574" operator="greaterThan">
      <formula>30.5</formula>
    </cfRule>
  </conditionalFormatting>
  <conditionalFormatting sqref="G198">
    <cfRule type="containsText" priority="571" stopIfTrue="1" operator="containsText" text=" ">
      <formula>NOT(ISERROR(SEARCH(" ",G198)))</formula>
    </cfRule>
    <cfRule type="cellIs" dxfId="3554" priority="572" operator="equal">
      <formula>3</formula>
    </cfRule>
    <cfRule type="cellIs" dxfId="3553" priority="573" operator="greaterThan">
      <formula>3.5</formula>
    </cfRule>
    <cfRule type="cellIs" dxfId="3552" priority="575" operator="greaterThan">
      <formula>3</formula>
    </cfRule>
  </conditionalFormatting>
  <conditionalFormatting sqref="M198">
    <cfRule type="cellIs" dxfId="3551" priority="568" operator="between">
      <formula>88</formula>
      <formula>88.99</formula>
    </cfRule>
    <cfRule type="cellIs" dxfId="3550" priority="569" operator="between">
      <formula>86</formula>
      <formula>88</formula>
    </cfRule>
    <cfRule type="cellIs" dxfId="3549" priority="570" operator="between">
      <formula>0.1</formula>
      <formula>86</formula>
    </cfRule>
  </conditionalFormatting>
  <conditionalFormatting sqref="E200">
    <cfRule type="cellIs" dxfId="3548" priority="566" operator="greaterThan">
      <formula>30.5</formula>
    </cfRule>
  </conditionalFormatting>
  <conditionalFormatting sqref="G200">
    <cfRule type="containsText" priority="563" stopIfTrue="1" operator="containsText" text=" ">
      <formula>NOT(ISERROR(SEARCH(" ",G200)))</formula>
    </cfRule>
    <cfRule type="cellIs" dxfId="3547" priority="564" operator="equal">
      <formula>3</formula>
    </cfRule>
    <cfRule type="cellIs" dxfId="3546" priority="565" operator="greaterThan">
      <formula>3.5</formula>
    </cfRule>
    <cfRule type="cellIs" dxfId="3545" priority="567" operator="greaterThan">
      <formula>3</formula>
    </cfRule>
  </conditionalFormatting>
  <conditionalFormatting sqref="M200">
    <cfRule type="cellIs" dxfId="3544" priority="560" operator="between">
      <formula>88</formula>
      <formula>88.99</formula>
    </cfRule>
    <cfRule type="cellIs" dxfId="3543" priority="561" operator="between">
      <formula>86</formula>
      <formula>88</formula>
    </cfRule>
    <cfRule type="cellIs" dxfId="3542" priority="562" operator="between">
      <formula>0.1</formula>
      <formula>86</formula>
    </cfRule>
  </conditionalFormatting>
  <conditionalFormatting sqref="O200">
    <cfRule type="cellIs" dxfId="3541" priority="559" operator="greaterThan">
      <formula>30.5</formula>
    </cfRule>
  </conditionalFormatting>
  <conditionalFormatting sqref="E201">
    <cfRule type="cellIs" dxfId="3540" priority="557" operator="greaterThan">
      <formula>30.5</formula>
    </cfRule>
  </conditionalFormatting>
  <conditionalFormatting sqref="G201">
    <cfRule type="containsText" priority="554" stopIfTrue="1" operator="containsText" text=" ">
      <formula>NOT(ISERROR(SEARCH(" ",G201)))</formula>
    </cfRule>
    <cfRule type="cellIs" dxfId="3539" priority="555" operator="equal">
      <formula>3</formula>
    </cfRule>
    <cfRule type="cellIs" dxfId="3538" priority="556" operator="greaterThan">
      <formula>3.5</formula>
    </cfRule>
    <cfRule type="cellIs" dxfId="3537" priority="558" operator="greaterThan">
      <formula>3</formula>
    </cfRule>
  </conditionalFormatting>
  <conditionalFormatting sqref="M201">
    <cfRule type="cellIs" dxfId="3536" priority="551" operator="between">
      <formula>88</formula>
      <formula>88.99</formula>
    </cfRule>
    <cfRule type="cellIs" dxfId="3535" priority="552" operator="between">
      <formula>86</formula>
      <formula>88</formula>
    </cfRule>
    <cfRule type="cellIs" dxfId="3534" priority="553" operator="between">
      <formula>0.1</formula>
      <formula>86</formula>
    </cfRule>
  </conditionalFormatting>
  <conditionalFormatting sqref="E202">
    <cfRule type="cellIs" dxfId="3533" priority="549" operator="greaterThan">
      <formula>30.5</formula>
    </cfRule>
  </conditionalFormatting>
  <conditionalFormatting sqref="G202">
    <cfRule type="containsText" priority="546" stopIfTrue="1" operator="containsText" text=" ">
      <formula>NOT(ISERROR(SEARCH(" ",G202)))</formula>
    </cfRule>
    <cfRule type="cellIs" dxfId="3532" priority="547" operator="equal">
      <formula>3</formula>
    </cfRule>
    <cfRule type="cellIs" dxfId="3531" priority="548" operator="greaterThan">
      <formula>3.5</formula>
    </cfRule>
    <cfRule type="cellIs" dxfId="3530" priority="550" operator="greaterThan">
      <formula>3</formula>
    </cfRule>
  </conditionalFormatting>
  <conditionalFormatting sqref="M202">
    <cfRule type="cellIs" dxfId="3529" priority="543" operator="between">
      <formula>88</formula>
      <formula>88.99</formula>
    </cfRule>
    <cfRule type="cellIs" dxfId="3528" priority="544" operator="between">
      <formula>86</formula>
      <formula>88</formula>
    </cfRule>
    <cfRule type="cellIs" dxfId="3527" priority="545" operator="between">
      <formula>0.1</formula>
      <formula>86</formula>
    </cfRule>
  </conditionalFormatting>
  <conditionalFormatting sqref="E203">
    <cfRule type="cellIs" dxfId="3526" priority="541" operator="greaterThan">
      <formula>30.5</formula>
    </cfRule>
  </conditionalFormatting>
  <conditionalFormatting sqref="G203">
    <cfRule type="containsText" priority="538" stopIfTrue="1" operator="containsText" text=" ">
      <formula>NOT(ISERROR(SEARCH(" ",G203)))</formula>
    </cfRule>
    <cfRule type="cellIs" dxfId="3525" priority="539" operator="equal">
      <formula>3</formula>
    </cfRule>
    <cfRule type="cellIs" dxfId="3524" priority="540" operator="greaterThan">
      <formula>3.5</formula>
    </cfRule>
    <cfRule type="cellIs" dxfId="3523" priority="542" operator="greaterThan">
      <formula>3</formula>
    </cfRule>
  </conditionalFormatting>
  <conditionalFormatting sqref="M203">
    <cfRule type="cellIs" dxfId="3522" priority="535" operator="between">
      <formula>88</formula>
      <formula>88.99</formula>
    </cfRule>
    <cfRule type="cellIs" dxfId="3521" priority="536" operator="between">
      <formula>86</formula>
      <formula>88</formula>
    </cfRule>
    <cfRule type="cellIs" dxfId="3520" priority="537" operator="between">
      <formula>0.1</formula>
      <formula>86</formula>
    </cfRule>
  </conditionalFormatting>
  <conditionalFormatting sqref="E204">
    <cfRule type="cellIs" dxfId="3519" priority="533" operator="greaterThan">
      <formula>30.5</formula>
    </cfRule>
  </conditionalFormatting>
  <conditionalFormatting sqref="G204">
    <cfRule type="containsText" priority="530" stopIfTrue="1" operator="containsText" text=" ">
      <formula>NOT(ISERROR(SEARCH(" ",G204)))</formula>
    </cfRule>
    <cfRule type="cellIs" dxfId="3518" priority="531" operator="equal">
      <formula>3</formula>
    </cfRule>
    <cfRule type="cellIs" dxfId="3517" priority="532" operator="greaterThan">
      <formula>3.5</formula>
    </cfRule>
    <cfRule type="cellIs" dxfId="3516" priority="534" operator="greaterThan">
      <formula>3</formula>
    </cfRule>
  </conditionalFormatting>
  <conditionalFormatting sqref="M204">
    <cfRule type="cellIs" dxfId="3515" priority="527" operator="between">
      <formula>88</formula>
      <formula>88.99</formula>
    </cfRule>
    <cfRule type="cellIs" dxfId="3514" priority="528" operator="between">
      <formula>86</formula>
      <formula>88</formula>
    </cfRule>
    <cfRule type="cellIs" dxfId="3513" priority="529" operator="between">
      <formula>0.1</formula>
      <formula>86</formula>
    </cfRule>
  </conditionalFormatting>
  <conditionalFormatting sqref="E205">
    <cfRule type="cellIs" dxfId="3512" priority="525" operator="greaterThan">
      <formula>30.5</formula>
    </cfRule>
  </conditionalFormatting>
  <conditionalFormatting sqref="G205">
    <cfRule type="containsText" priority="522" stopIfTrue="1" operator="containsText" text=" ">
      <formula>NOT(ISERROR(SEARCH(" ",G205)))</formula>
    </cfRule>
    <cfRule type="cellIs" dxfId="3511" priority="523" operator="equal">
      <formula>3</formula>
    </cfRule>
    <cfRule type="cellIs" dxfId="3510" priority="524" operator="greaterThan">
      <formula>3.5</formula>
    </cfRule>
    <cfRule type="cellIs" dxfId="3509" priority="526" operator="greaterThan">
      <formula>3</formula>
    </cfRule>
  </conditionalFormatting>
  <conditionalFormatting sqref="M205">
    <cfRule type="cellIs" dxfId="3508" priority="519" operator="between">
      <formula>88</formula>
      <formula>88.99</formula>
    </cfRule>
    <cfRule type="cellIs" dxfId="3507" priority="520" operator="between">
      <formula>86</formula>
      <formula>88</formula>
    </cfRule>
    <cfRule type="cellIs" dxfId="3506" priority="521" operator="between">
      <formula>0.1</formula>
      <formula>86</formula>
    </cfRule>
  </conditionalFormatting>
  <conditionalFormatting sqref="E206">
    <cfRule type="cellIs" dxfId="3505" priority="517" operator="greaterThan">
      <formula>30.5</formula>
    </cfRule>
  </conditionalFormatting>
  <conditionalFormatting sqref="G206">
    <cfRule type="containsText" priority="514" stopIfTrue="1" operator="containsText" text=" ">
      <formula>NOT(ISERROR(SEARCH(" ",G206)))</formula>
    </cfRule>
    <cfRule type="cellIs" dxfId="3504" priority="515" operator="equal">
      <formula>3</formula>
    </cfRule>
    <cfRule type="cellIs" dxfId="3503" priority="516" operator="greaterThan">
      <formula>3.5</formula>
    </cfRule>
    <cfRule type="cellIs" dxfId="3502" priority="518" operator="greaterThan">
      <formula>3</formula>
    </cfRule>
  </conditionalFormatting>
  <conditionalFormatting sqref="M206">
    <cfRule type="cellIs" dxfId="3501" priority="511" operator="between">
      <formula>88</formula>
      <formula>88.99</formula>
    </cfRule>
    <cfRule type="cellIs" dxfId="3500" priority="512" operator="between">
      <formula>86</formula>
      <formula>88</formula>
    </cfRule>
    <cfRule type="cellIs" dxfId="3499" priority="513" operator="between">
      <formula>0.1</formula>
      <formula>86</formula>
    </cfRule>
  </conditionalFormatting>
  <conditionalFormatting sqref="E207">
    <cfRule type="cellIs" dxfId="3498" priority="509" operator="greaterThan">
      <formula>30.5</formula>
    </cfRule>
  </conditionalFormatting>
  <conditionalFormatting sqref="G207">
    <cfRule type="containsText" priority="506" stopIfTrue="1" operator="containsText" text=" ">
      <formula>NOT(ISERROR(SEARCH(" ",G207)))</formula>
    </cfRule>
    <cfRule type="cellIs" dxfId="3497" priority="507" operator="equal">
      <formula>3</formula>
    </cfRule>
    <cfRule type="cellIs" dxfId="3496" priority="508" operator="greaterThan">
      <formula>3.5</formula>
    </cfRule>
    <cfRule type="cellIs" dxfId="3495" priority="510" operator="greaterThan">
      <formula>3</formula>
    </cfRule>
  </conditionalFormatting>
  <conditionalFormatting sqref="M207">
    <cfRule type="cellIs" dxfId="3494" priority="503" operator="between">
      <formula>88</formula>
      <formula>88.99</formula>
    </cfRule>
    <cfRule type="cellIs" dxfId="3493" priority="504" operator="between">
      <formula>86</formula>
      <formula>88</formula>
    </cfRule>
    <cfRule type="cellIs" dxfId="3492" priority="505" operator="between">
      <formula>0.1</formula>
      <formula>86</formula>
    </cfRule>
  </conditionalFormatting>
  <conditionalFormatting sqref="E208">
    <cfRule type="cellIs" dxfId="3491" priority="501" operator="greaterThan">
      <formula>30.5</formula>
    </cfRule>
  </conditionalFormatting>
  <conditionalFormatting sqref="G208">
    <cfRule type="containsText" priority="498" stopIfTrue="1" operator="containsText" text=" ">
      <formula>NOT(ISERROR(SEARCH(" ",G208)))</formula>
    </cfRule>
    <cfRule type="cellIs" dxfId="3490" priority="499" operator="equal">
      <formula>3</formula>
    </cfRule>
    <cfRule type="cellIs" dxfId="3489" priority="500" operator="greaterThan">
      <formula>3.5</formula>
    </cfRule>
    <cfRule type="cellIs" dxfId="3488" priority="502" operator="greaterThan">
      <formula>3</formula>
    </cfRule>
  </conditionalFormatting>
  <conditionalFormatting sqref="M208">
    <cfRule type="cellIs" dxfId="3487" priority="495" operator="between">
      <formula>88</formula>
      <formula>88.99</formula>
    </cfRule>
    <cfRule type="cellIs" dxfId="3486" priority="496" operator="between">
      <formula>86</formula>
      <formula>88</formula>
    </cfRule>
    <cfRule type="cellIs" dxfId="3485" priority="497" operator="between">
      <formula>0.1</formula>
      <formula>86</formula>
    </cfRule>
  </conditionalFormatting>
  <conditionalFormatting sqref="E209">
    <cfRule type="cellIs" dxfId="3484" priority="493" operator="greaterThan">
      <formula>30.5</formula>
    </cfRule>
  </conditionalFormatting>
  <conditionalFormatting sqref="G209">
    <cfRule type="containsText" priority="490" stopIfTrue="1" operator="containsText" text=" ">
      <formula>NOT(ISERROR(SEARCH(" ",G209)))</formula>
    </cfRule>
    <cfRule type="cellIs" dxfId="3483" priority="491" operator="equal">
      <formula>3</formula>
    </cfRule>
    <cfRule type="cellIs" dxfId="3482" priority="492" operator="greaterThan">
      <formula>3.5</formula>
    </cfRule>
    <cfRule type="cellIs" dxfId="3481" priority="494" operator="greaterThan">
      <formula>3</formula>
    </cfRule>
  </conditionalFormatting>
  <conditionalFormatting sqref="M209">
    <cfRule type="cellIs" dxfId="3480" priority="487" operator="between">
      <formula>88</formula>
      <formula>88.99</formula>
    </cfRule>
    <cfRule type="cellIs" dxfId="3479" priority="488" operator="between">
      <formula>86</formula>
      <formula>88</formula>
    </cfRule>
    <cfRule type="cellIs" dxfId="3478" priority="489" operator="between">
      <formula>0.1</formula>
      <formula>86</formula>
    </cfRule>
  </conditionalFormatting>
  <conditionalFormatting sqref="E210">
    <cfRule type="cellIs" dxfId="3477" priority="485" operator="greaterThan">
      <formula>30.5</formula>
    </cfRule>
  </conditionalFormatting>
  <conditionalFormatting sqref="G210">
    <cfRule type="containsText" priority="482" stopIfTrue="1" operator="containsText" text=" ">
      <formula>NOT(ISERROR(SEARCH(" ",G210)))</formula>
    </cfRule>
    <cfRule type="cellIs" dxfId="3476" priority="483" operator="equal">
      <formula>3</formula>
    </cfRule>
    <cfRule type="cellIs" dxfId="3475" priority="484" operator="greaterThan">
      <formula>3.5</formula>
    </cfRule>
    <cfRule type="cellIs" dxfId="3474" priority="486" operator="greaterThan">
      <formula>3</formula>
    </cfRule>
  </conditionalFormatting>
  <conditionalFormatting sqref="M210">
    <cfRule type="cellIs" dxfId="3473" priority="479" operator="between">
      <formula>88</formula>
      <formula>88.99</formula>
    </cfRule>
    <cfRule type="cellIs" dxfId="3472" priority="480" operator="between">
      <formula>86</formula>
      <formula>88</formula>
    </cfRule>
    <cfRule type="cellIs" dxfId="3471" priority="481" operator="between">
      <formula>0.1</formula>
      <formula>86</formula>
    </cfRule>
  </conditionalFormatting>
  <conditionalFormatting sqref="E211">
    <cfRule type="cellIs" dxfId="3470" priority="477" operator="greaterThan">
      <formula>30.5</formula>
    </cfRule>
  </conditionalFormatting>
  <conditionalFormatting sqref="G211">
    <cfRule type="containsText" priority="474" stopIfTrue="1" operator="containsText" text=" ">
      <formula>NOT(ISERROR(SEARCH(" ",G211)))</formula>
    </cfRule>
    <cfRule type="cellIs" dxfId="3469" priority="475" operator="equal">
      <formula>3</formula>
    </cfRule>
    <cfRule type="cellIs" dxfId="3468" priority="476" operator="greaterThan">
      <formula>3.5</formula>
    </cfRule>
    <cfRule type="cellIs" dxfId="3467" priority="478" operator="greaterThan">
      <formula>3</formula>
    </cfRule>
  </conditionalFormatting>
  <conditionalFormatting sqref="M211">
    <cfRule type="cellIs" dxfId="3466" priority="471" operator="between">
      <formula>88</formula>
      <formula>88.99</formula>
    </cfRule>
    <cfRule type="cellIs" dxfId="3465" priority="472" operator="between">
      <formula>86</formula>
      <formula>88</formula>
    </cfRule>
    <cfRule type="cellIs" dxfId="3464" priority="473" operator="between">
      <formula>0.1</formula>
      <formula>86</formula>
    </cfRule>
  </conditionalFormatting>
  <conditionalFormatting sqref="E212">
    <cfRule type="cellIs" dxfId="3463" priority="469" operator="greaterThan">
      <formula>30.5</formula>
    </cfRule>
  </conditionalFormatting>
  <conditionalFormatting sqref="G212">
    <cfRule type="containsText" priority="466" stopIfTrue="1" operator="containsText" text=" ">
      <formula>NOT(ISERROR(SEARCH(" ",G212)))</formula>
    </cfRule>
    <cfRule type="cellIs" dxfId="3462" priority="467" operator="equal">
      <formula>3</formula>
    </cfRule>
    <cfRule type="cellIs" dxfId="3461" priority="468" operator="greaterThan">
      <formula>3.5</formula>
    </cfRule>
    <cfRule type="cellIs" dxfId="3460" priority="470" operator="greaterThan">
      <formula>3</formula>
    </cfRule>
  </conditionalFormatting>
  <conditionalFormatting sqref="M212">
    <cfRule type="cellIs" dxfId="3459" priority="463" operator="between">
      <formula>88</formula>
      <formula>88.99</formula>
    </cfRule>
    <cfRule type="cellIs" dxfId="3458" priority="464" operator="between">
      <formula>86</formula>
      <formula>88</formula>
    </cfRule>
    <cfRule type="cellIs" dxfId="3457" priority="465" operator="between">
      <formula>0.1</formula>
      <formula>86</formula>
    </cfRule>
  </conditionalFormatting>
  <conditionalFormatting sqref="E213">
    <cfRule type="cellIs" dxfId="3456" priority="461" operator="greaterThan">
      <formula>30.5</formula>
    </cfRule>
  </conditionalFormatting>
  <conditionalFormatting sqref="G213">
    <cfRule type="containsText" priority="458" stopIfTrue="1" operator="containsText" text=" ">
      <formula>NOT(ISERROR(SEARCH(" ",G213)))</formula>
    </cfRule>
    <cfRule type="cellIs" dxfId="3455" priority="459" operator="equal">
      <formula>3</formula>
    </cfRule>
    <cfRule type="cellIs" dxfId="3454" priority="460" operator="greaterThan">
      <formula>3.5</formula>
    </cfRule>
    <cfRule type="cellIs" dxfId="3453" priority="462" operator="greaterThan">
      <formula>3</formula>
    </cfRule>
  </conditionalFormatting>
  <conditionalFormatting sqref="M213">
    <cfRule type="cellIs" dxfId="3452" priority="455" operator="between">
      <formula>88</formula>
      <formula>88.99</formula>
    </cfRule>
    <cfRule type="cellIs" dxfId="3451" priority="456" operator="between">
      <formula>86</formula>
      <formula>88</formula>
    </cfRule>
    <cfRule type="cellIs" dxfId="3450" priority="457" operator="between">
      <formula>0.1</formula>
      <formula>86</formula>
    </cfRule>
  </conditionalFormatting>
  <conditionalFormatting sqref="E214">
    <cfRule type="cellIs" dxfId="3449" priority="453" operator="greaterThan">
      <formula>30.5</formula>
    </cfRule>
  </conditionalFormatting>
  <conditionalFormatting sqref="G214">
    <cfRule type="containsText" priority="450" stopIfTrue="1" operator="containsText" text=" ">
      <formula>NOT(ISERROR(SEARCH(" ",G214)))</formula>
    </cfRule>
    <cfRule type="cellIs" dxfId="3448" priority="451" operator="equal">
      <formula>3</formula>
    </cfRule>
    <cfRule type="cellIs" dxfId="3447" priority="452" operator="greaterThan">
      <formula>3.5</formula>
    </cfRule>
    <cfRule type="cellIs" dxfId="3446" priority="454" operator="greaterThan">
      <formula>3</formula>
    </cfRule>
  </conditionalFormatting>
  <conditionalFormatting sqref="M214">
    <cfRule type="cellIs" dxfId="3445" priority="447" operator="between">
      <formula>88</formula>
      <formula>88.99</formula>
    </cfRule>
    <cfRule type="cellIs" dxfId="3444" priority="448" operator="between">
      <formula>86</formula>
      <formula>88</formula>
    </cfRule>
    <cfRule type="cellIs" dxfId="3443" priority="449" operator="between">
      <formula>0.1</formula>
      <formula>86</formula>
    </cfRule>
  </conditionalFormatting>
  <conditionalFormatting sqref="E215">
    <cfRule type="cellIs" dxfId="3442" priority="445" operator="greaterThan">
      <formula>30.5</formula>
    </cfRule>
  </conditionalFormatting>
  <conditionalFormatting sqref="G215">
    <cfRule type="containsText" priority="442" stopIfTrue="1" operator="containsText" text=" ">
      <formula>NOT(ISERROR(SEARCH(" ",G215)))</formula>
    </cfRule>
    <cfRule type="cellIs" dxfId="3441" priority="443" operator="equal">
      <formula>3</formula>
    </cfRule>
    <cfRule type="cellIs" dxfId="3440" priority="444" operator="greaterThan">
      <formula>3.5</formula>
    </cfRule>
    <cfRule type="cellIs" dxfId="3439" priority="446" operator="greaterThan">
      <formula>3</formula>
    </cfRule>
  </conditionalFormatting>
  <conditionalFormatting sqref="M215">
    <cfRule type="cellIs" dxfId="3438" priority="439" operator="between">
      <formula>88</formula>
      <formula>88.99</formula>
    </cfRule>
    <cfRule type="cellIs" dxfId="3437" priority="440" operator="between">
      <formula>86</formula>
      <formula>88</formula>
    </cfRule>
    <cfRule type="cellIs" dxfId="3436" priority="441" operator="between">
      <formula>0.1</formula>
      <formula>86</formula>
    </cfRule>
  </conditionalFormatting>
  <conditionalFormatting sqref="E216">
    <cfRule type="cellIs" dxfId="3435" priority="437" operator="greaterThan">
      <formula>30.5</formula>
    </cfRule>
  </conditionalFormatting>
  <conditionalFormatting sqref="G216">
    <cfRule type="containsText" priority="434" stopIfTrue="1" operator="containsText" text=" ">
      <formula>NOT(ISERROR(SEARCH(" ",G216)))</formula>
    </cfRule>
    <cfRule type="cellIs" dxfId="3434" priority="435" operator="equal">
      <formula>3</formula>
    </cfRule>
    <cfRule type="cellIs" dxfId="3433" priority="436" operator="greaterThan">
      <formula>3.5</formula>
    </cfRule>
    <cfRule type="cellIs" dxfId="3432" priority="438" operator="greaterThan">
      <formula>3</formula>
    </cfRule>
  </conditionalFormatting>
  <conditionalFormatting sqref="M216">
    <cfRule type="cellIs" dxfId="3431" priority="431" operator="between">
      <formula>88</formula>
      <formula>88.99</formula>
    </cfRule>
    <cfRule type="cellIs" dxfId="3430" priority="432" operator="between">
      <formula>86</formula>
      <formula>88</formula>
    </cfRule>
    <cfRule type="cellIs" dxfId="3429" priority="433" operator="between">
      <formula>0.1</formula>
      <formula>86</formula>
    </cfRule>
  </conditionalFormatting>
  <conditionalFormatting sqref="E217">
    <cfRule type="cellIs" dxfId="3428" priority="429" operator="greaterThan">
      <formula>30.5</formula>
    </cfRule>
  </conditionalFormatting>
  <conditionalFormatting sqref="G217">
    <cfRule type="containsText" priority="426" stopIfTrue="1" operator="containsText" text=" ">
      <formula>NOT(ISERROR(SEARCH(" ",G217)))</formula>
    </cfRule>
    <cfRule type="cellIs" dxfId="3427" priority="427" operator="equal">
      <formula>3</formula>
    </cfRule>
    <cfRule type="cellIs" dxfId="3426" priority="428" operator="greaterThan">
      <formula>3.5</formula>
    </cfRule>
    <cfRule type="cellIs" dxfId="3425" priority="430" operator="greaterThan">
      <formula>3</formula>
    </cfRule>
  </conditionalFormatting>
  <conditionalFormatting sqref="M217">
    <cfRule type="cellIs" dxfId="3424" priority="423" operator="between">
      <formula>88</formula>
      <formula>88.99</formula>
    </cfRule>
    <cfRule type="cellIs" dxfId="3423" priority="424" operator="between">
      <formula>86</formula>
      <formula>88</formula>
    </cfRule>
    <cfRule type="cellIs" dxfId="3422" priority="425" operator="between">
      <formula>0.1</formula>
      <formula>86</formula>
    </cfRule>
  </conditionalFormatting>
  <conditionalFormatting sqref="E218">
    <cfRule type="cellIs" dxfId="3421" priority="421" operator="greaterThan">
      <formula>30.5</formula>
    </cfRule>
  </conditionalFormatting>
  <conditionalFormatting sqref="G218">
    <cfRule type="containsText" priority="418" stopIfTrue="1" operator="containsText" text=" ">
      <formula>NOT(ISERROR(SEARCH(" ",G218)))</formula>
    </cfRule>
    <cfRule type="cellIs" dxfId="3420" priority="419" operator="equal">
      <formula>3</formula>
    </cfRule>
    <cfRule type="cellIs" dxfId="3419" priority="420" operator="greaterThan">
      <formula>3.5</formula>
    </cfRule>
    <cfRule type="cellIs" dxfId="3418" priority="422" operator="greaterThan">
      <formula>3</formula>
    </cfRule>
  </conditionalFormatting>
  <conditionalFormatting sqref="M218">
    <cfRule type="cellIs" dxfId="3417" priority="415" operator="between">
      <formula>88</formula>
      <formula>88.99</formula>
    </cfRule>
    <cfRule type="cellIs" dxfId="3416" priority="416" operator="between">
      <formula>86</formula>
      <formula>88</formula>
    </cfRule>
    <cfRule type="cellIs" dxfId="3415" priority="417" operator="between">
      <formula>0.1</formula>
      <formula>86</formula>
    </cfRule>
  </conditionalFormatting>
  <conditionalFormatting sqref="E219">
    <cfRule type="cellIs" dxfId="3414" priority="413" operator="greaterThan">
      <formula>30.5</formula>
    </cfRule>
  </conditionalFormatting>
  <conditionalFormatting sqref="G219">
    <cfRule type="containsText" priority="410" stopIfTrue="1" operator="containsText" text=" ">
      <formula>NOT(ISERROR(SEARCH(" ",G219)))</formula>
    </cfRule>
    <cfRule type="cellIs" dxfId="3413" priority="411" operator="equal">
      <formula>3</formula>
    </cfRule>
    <cfRule type="cellIs" dxfId="3412" priority="412" operator="greaterThan">
      <formula>3.5</formula>
    </cfRule>
    <cfRule type="cellIs" dxfId="3411" priority="414" operator="greaterThan">
      <formula>3</formula>
    </cfRule>
  </conditionalFormatting>
  <conditionalFormatting sqref="M219">
    <cfRule type="cellIs" dxfId="3410" priority="407" operator="between">
      <formula>88</formula>
      <formula>88.99</formula>
    </cfRule>
    <cfRule type="cellIs" dxfId="3409" priority="408" operator="between">
      <formula>86</formula>
      <formula>88</formula>
    </cfRule>
    <cfRule type="cellIs" dxfId="3408" priority="409" operator="between">
      <formula>0.1</formula>
      <formula>86</formula>
    </cfRule>
  </conditionalFormatting>
  <conditionalFormatting sqref="E220">
    <cfRule type="cellIs" dxfId="3407" priority="405" operator="greaterThan">
      <formula>30.5</formula>
    </cfRule>
  </conditionalFormatting>
  <conditionalFormatting sqref="G220">
    <cfRule type="containsText" priority="402" stopIfTrue="1" operator="containsText" text=" ">
      <formula>NOT(ISERROR(SEARCH(" ",G220)))</formula>
    </cfRule>
    <cfRule type="cellIs" dxfId="3406" priority="403" operator="equal">
      <formula>3</formula>
    </cfRule>
    <cfRule type="cellIs" dxfId="3405" priority="404" operator="greaterThan">
      <formula>3.5</formula>
    </cfRule>
    <cfRule type="cellIs" dxfId="3404" priority="406" operator="greaterThan">
      <formula>3</formula>
    </cfRule>
  </conditionalFormatting>
  <conditionalFormatting sqref="M220">
    <cfRule type="cellIs" dxfId="3403" priority="399" operator="between">
      <formula>88</formula>
      <formula>88.99</formula>
    </cfRule>
    <cfRule type="cellIs" dxfId="3402" priority="400" operator="between">
      <formula>86</formula>
      <formula>88</formula>
    </cfRule>
    <cfRule type="cellIs" dxfId="3401" priority="401" operator="between">
      <formula>0.1</formula>
      <formula>86</formula>
    </cfRule>
  </conditionalFormatting>
  <conditionalFormatting sqref="E221">
    <cfRule type="cellIs" dxfId="3400" priority="397" operator="greaterThan">
      <formula>30.5</formula>
    </cfRule>
  </conditionalFormatting>
  <conditionalFormatting sqref="G221">
    <cfRule type="containsText" priority="394" stopIfTrue="1" operator="containsText" text=" ">
      <formula>NOT(ISERROR(SEARCH(" ",G221)))</formula>
    </cfRule>
    <cfRule type="cellIs" dxfId="3399" priority="395" operator="equal">
      <formula>3</formula>
    </cfRule>
    <cfRule type="cellIs" dxfId="3398" priority="396" operator="greaterThan">
      <formula>3.5</formula>
    </cfRule>
    <cfRule type="cellIs" dxfId="3397" priority="398" operator="greaterThan">
      <formula>3</formula>
    </cfRule>
  </conditionalFormatting>
  <conditionalFormatting sqref="M221">
    <cfRule type="cellIs" dxfId="3396" priority="391" operator="between">
      <formula>88</formula>
      <formula>88.99</formula>
    </cfRule>
    <cfRule type="cellIs" dxfId="3395" priority="392" operator="between">
      <formula>86</formula>
      <formula>88</formula>
    </cfRule>
    <cfRule type="cellIs" dxfId="3394" priority="393" operator="between">
      <formula>0.1</formula>
      <formula>86</formula>
    </cfRule>
  </conditionalFormatting>
  <conditionalFormatting sqref="E222">
    <cfRule type="cellIs" dxfId="3393" priority="389" operator="greaterThan">
      <formula>30.5</formula>
    </cfRule>
  </conditionalFormatting>
  <conditionalFormatting sqref="G222">
    <cfRule type="containsText" priority="386" stopIfTrue="1" operator="containsText" text=" ">
      <formula>NOT(ISERROR(SEARCH(" ",G222)))</formula>
    </cfRule>
    <cfRule type="cellIs" dxfId="3392" priority="387" operator="equal">
      <formula>3</formula>
    </cfRule>
    <cfRule type="cellIs" dxfId="3391" priority="388" operator="greaterThan">
      <formula>3.5</formula>
    </cfRule>
    <cfRule type="cellIs" dxfId="3390" priority="390" operator="greaterThan">
      <formula>3</formula>
    </cfRule>
  </conditionalFormatting>
  <conditionalFormatting sqref="M222">
    <cfRule type="cellIs" dxfId="3389" priority="383" operator="between">
      <formula>88</formula>
      <formula>88.99</formula>
    </cfRule>
    <cfRule type="cellIs" dxfId="3388" priority="384" operator="between">
      <formula>86</formula>
      <formula>88</formula>
    </cfRule>
    <cfRule type="cellIs" dxfId="3387" priority="385" operator="between">
      <formula>0.1</formula>
      <formula>86</formula>
    </cfRule>
  </conditionalFormatting>
  <conditionalFormatting sqref="E223">
    <cfRule type="cellIs" dxfId="3386" priority="381" operator="greaterThan">
      <formula>30.5</formula>
    </cfRule>
  </conditionalFormatting>
  <conditionalFormatting sqref="G223">
    <cfRule type="containsText" priority="378" stopIfTrue="1" operator="containsText" text=" ">
      <formula>NOT(ISERROR(SEARCH(" ",G223)))</formula>
    </cfRule>
    <cfRule type="cellIs" dxfId="3385" priority="379" operator="equal">
      <formula>3</formula>
    </cfRule>
    <cfRule type="cellIs" dxfId="3384" priority="380" operator="greaterThan">
      <formula>3.5</formula>
    </cfRule>
    <cfRule type="cellIs" dxfId="3383" priority="382" operator="greaterThan">
      <formula>3</formula>
    </cfRule>
  </conditionalFormatting>
  <conditionalFormatting sqref="M223">
    <cfRule type="cellIs" dxfId="3382" priority="375" operator="between">
      <formula>88</formula>
      <formula>88.99</formula>
    </cfRule>
    <cfRule type="cellIs" dxfId="3381" priority="376" operator="between">
      <formula>86</formula>
      <formula>88</formula>
    </cfRule>
    <cfRule type="cellIs" dxfId="3380" priority="377" operator="between">
      <formula>0.1</formula>
      <formula>86</formula>
    </cfRule>
  </conditionalFormatting>
  <conditionalFormatting sqref="O223">
    <cfRule type="cellIs" dxfId="3379" priority="374" operator="greaterThan">
      <formula>30.5</formula>
    </cfRule>
  </conditionalFormatting>
  <conditionalFormatting sqref="E224">
    <cfRule type="cellIs" dxfId="3378" priority="372" operator="greaterThan">
      <formula>30.5</formula>
    </cfRule>
  </conditionalFormatting>
  <conditionalFormatting sqref="G224">
    <cfRule type="containsText" priority="369" stopIfTrue="1" operator="containsText" text=" ">
      <formula>NOT(ISERROR(SEARCH(" ",G224)))</formula>
    </cfRule>
    <cfRule type="cellIs" dxfId="3377" priority="370" operator="equal">
      <formula>3</formula>
    </cfRule>
    <cfRule type="cellIs" dxfId="3376" priority="371" operator="greaterThan">
      <formula>3.5</formula>
    </cfRule>
    <cfRule type="cellIs" dxfId="3375" priority="373" operator="greaterThan">
      <formula>3</formula>
    </cfRule>
  </conditionalFormatting>
  <conditionalFormatting sqref="M224">
    <cfRule type="cellIs" dxfId="3374" priority="366" operator="between">
      <formula>88</formula>
      <formula>88.99</formula>
    </cfRule>
    <cfRule type="cellIs" dxfId="3373" priority="367" operator="between">
      <formula>86</formula>
      <formula>88</formula>
    </cfRule>
    <cfRule type="cellIs" dxfId="3372" priority="368" operator="between">
      <formula>0.1</formula>
      <formula>86</formula>
    </cfRule>
  </conditionalFormatting>
  <conditionalFormatting sqref="O224">
    <cfRule type="cellIs" dxfId="3371" priority="365" operator="greaterThan">
      <formula>30.5</formula>
    </cfRule>
  </conditionalFormatting>
  <conditionalFormatting sqref="E226">
    <cfRule type="cellIs" dxfId="3370" priority="363" operator="greaterThan">
      <formula>30.5</formula>
    </cfRule>
  </conditionalFormatting>
  <conditionalFormatting sqref="G226">
    <cfRule type="containsText" priority="360" stopIfTrue="1" operator="containsText" text=" ">
      <formula>NOT(ISERROR(SEARCH(" ",G226)))</formula>
    </cfRule>
    <cfRule type="cellIs" dxfId="3369" priority="361" operator="equal">
      <formula>3</formula>
    </cfRule>
    <cfRule type="cellIs" dxfId="3368" priority="362" operator="greaterThan">
      <formula>3.5</formula>
    </cfRule>
    <cfRule type="cellIs" dxfId="3367" priority="364" operator="greaterThan">
      <formula>3</formula>
    </cfRule>
  </conditionalFormatting>
  <conditionalFormatting sqref="M226">
    <cfRule type="cellIs" dxfId="3366" priority="357" operator="between">
      <formula>88</formula>
      <formula>88.99</formula>
    </cfRule>
    <cfRule type="cellIs" dxfId="3365" priority="358" operator="between">
      <formula>86</formula>
      <formula>88</formula>
    </cfRule>
    <cfRule type="cellIs" dxfId="3364" priority="359" operator="between">
      <formula>0.1</formula>
      <formula>86</formula>
    </cfRule>
  </conditionalFormatting>
  <conditionalFormatting sqref="E225">
    <cfRule type="cellIs" dxfId="3363" priority="355" operator="greaterThan">
      <formula>30.5</formula>
    </cfRule>
  </conditionalFormatting>
  <conditionalFormatting sqref="G225">
    <cfRule type="containsText" priority="352" stopIfTrue="1" operator="containsText" text=" ">
      <formula>NOT(ISERROR(SEARCH(" ",G225)))</formula>
    </cfRule>
    <cfRule type="cellIs" dxfId="3362" priority="353" operator="equal">
      <formula>3</formula>
    </cfRule>
    <cfRule type="cellIs" dxfId="3361" priority="354" operator="greaterThan">
      <formula>3.5</formula>
    </cfRule>
    <cfRule type="cellIs" dxfId="3360" priority="356" operator="greaterThan">
      <formula>3</formula>
    </cfRule>
  </conditionalFormatting>
  <conditionalFormatting sqref="M225">
    <cfRule type="cellIs" dxfId="3359" priority="349" operator="between">
      <formula>88</formula>
      <formula>88.99</formula>
    </cfRule>
    <cfRule type="cellIs" dxfId="3358" priority="350" operator="between">
      <formula>86</formula>
      <formula>88</formula>
    </cfRule>
    <cfRule type="cellIs" dxfId="3357" priority="351" operator="between">
      <formula>0.1</formula>
      <formula>86</formula>
    </cfRule>
  </conditionalFormatting>
  <conditionalFormatting sqref="E227">
    <cfRule type="cellIs" dxfId="3356" priority="347" operator="greaterThan">
      <formula>30.5</formula>
    </cfRule>
  </conditionalFormatting>
  <conditionalFormatting sqref="G227">
    <cfRule type="containsText" priority="344" stopIfTrue="1" operator="containsText" text=" ">
      <formula>NOT(ISERROR(SEARCH(" ",G227)))</formula>
    </cfRule>
    <cfRule type="cellIs" dxfId="3355" priority="345" operator="equal">
      <formula>3</formula>
    </cfRule>
    <cfRule type="cellIs" dxfId="3354" priority="346" operator="greaterThan">
      <formula>3.5</formula>
    </cfRule>
    <cfRule type="cellIs" dxfId="3353" priority="348" operator="greaterThan">
      <formula>3</formula>
    </cfRule>
  </conditionalFormatting>
  <conditionalFormatting sqref="M227">
    <cfRule type="cellIs" dxfId="3352" priority="341" operator="between">
      <formula>88</formula>
      <formula>88.99</formula>
    </cfRule>
    <cfRule type="cellIs" dxfId="3351" priority="342" operator="between">
      <formula>86</formula>
      <formula>88</formula>
    </cfRule>
    <cfRule type="cellIs" dxfId="3350" priority="343" operator="between">
      <formula>0.1</formula>
      <formula>86</formula>
    </cfRule>
  </conditionalFormatting>
  <conditionalFormatting sqref="E228">
    <cfRule type="cellIs" dxfId="3349" priority="339" operator="greaterThan">
      <formula>30.5</formula>
    </cfRule>
  </conditionalFormatting>
  <conditionalFormatting sqref="G228">
    <cfRule type="containsText" priority="336" stopIfTrue="1" operator="containsText" text=" ">
      <formula>NOT(ISERROR(SEARCH(" ",G228)))</formula>
    </cfRule>
    <cfRule type="cellIs" dxfId="3348" priority="337" operator="equal">
      <formula>3</formula>
    </cfRule>
    <cfRule type="cellIs" dxfId="3347" priority="338" operator="greaterThan">
      <formula>3.5</formula>
    </cfRule>
    <cfRule type="cellIs" dxfId="3346" priority="340" operator="greaterThan">
      <formula>3</formula>
    </cfRule>
  </conditionalFormatting>
  <conditionalFormatting sqref="M228">
    <cfRule type="cellIs" dxfId="3345" priority="333" operator="between">
      <formula>88</formula>
      <formula>88.99</formula>
    </cfRule>
    <cfRule type="cellIs" dxfId="3344" priority="334" operator="between">
      <formula>86</formula>
      <formula>88</formula>
    </cfRule>
    <cfRule type="cellIs" dxfId="3343" priority="335" operator="between">
      <formula>0.1</formula>
      <formula>86</formula>
    </cfRule>
  </conditionalFormatting>
  <conditionalFormatting sqref="E229">
    <cfRule type="cellIs" dxfId="3342" priority="331" operator="greaterThan">
      <formula>30.5</formula>
    </cfRule>
  </conditionalFormatting>
  <conditionalFormatting sqref="G229">
    <cfRule type="containsText" priority="328" stopIfTrue="1" operator="containsText" text=" ">
      <formula>NOT(ISERROR(SEARCH(" ",G229)))</formula>
    </cfRule>
    <cfRule type="cellIs" dxfId="3341" priority="329" operator="equal">
      <formula>3</formula>
    </cfRule>
    <cfRule type="cellIs" dxfId="3340" priority="330" operator="greaterThan">
      <formula>3.5</formula>
    </cfRule>
    <cfRule type="cellIs" dxfId="3339" priority="332" operator="greaterThan">
      <formula>3</formula>
    </cfRule>
  </conditionalFormatting>
  <conditionalFormatting sqref="M229">
    <cfRule type="cellIs" dxfId="3338" priority="325" operator="between">
      <formula>88</formula>
      <formula>88.99</formula>
    </cfRule>
    <cfRule type="cellIs" dxfId="3337" priority="326" operator="between">
      <formula>86</formula>
      <formula>88</formula>
    </cfRule>
    <cfRule type="cellIs" dxfId="3336" priority="327" operator="between">
      <formula>0.1</formula>
      <formula>86</formula>
    </cfRule>
  </conditionalFormatting>
  <conditionalFormatting sqref="E230">
    <cfRule type="cellIs" dxfId="3335" priority="323" operator="greaterThan">
      <formula>30.5</formula>
    </cfRule>
  </conditionalFormatting>
  <conditionalFormatting sqref="G230">
    <cfRule type="containsText" priority="320" stopIfTrue="1" operator="containsText" text=" ">
      <formula>NOT(ISERROR(SEARCH(" ",G230)))</formula>
    </cfRule>
    <cfRule type="cellIs" dxfId="3334" priority="321" operator="equal">
      <formula>3</formula>
    </cfRule>
    <cfRule type="cellIs" dxfId="3333" priority="322" operator="greaterThan">
      <formula>3.5</formula>
    </cfRule>
    <cfRule type="cellIs" dxfId="3332" priority="324" operator="greaterThan">
      <formula>3</formula>
    </cfRule>
  </conditionalFormatting>
  <conditionalFormatting sqref="M230">
    <cfRule type="cellIs" dxfId="3331" priority="317" operator="between">
      <formula>88</formula>
      <formula>88.99</formula>
    </cfRule>
    <cfRule type="cellIs" dxfId="3330" priority="318" operator="between">
      <formula>86</formula>
      <formula>88</formula>
    </cfRule>
    <cfRule type="cellIs" dxfId="3329" priority="319" operator="between">
      <formula>0.1</formula>
      <formula>86</formula>
    </cfRule>
  </conditionalFormatting>
  <conditionalFormatting sqref="O230">
    <cfRule type="cellIs" dxfId="3328" priority="316" operator="greaterThan">
      <formula>30.5</formula>
    </cfRule>
  </conditionalFormatting>
  <conditionalFormatting sqref="E231">
    <cfRule type="cellIs" dxfId="3327" priority="314" operator="greaterThan">
      <formula>30.5</formula>
    </cfRule>
  </conditionalFormatting>
  <conditionalFormatting sqref="G231">
    <cfRule type="containsText" priority="311" stopIfTrue="1" operator="containsText" text=" ">
      <formula>NOT(ISERROR(SEARCH(" ",G231)))</formula>
    </cfRule>
    <cfRule type="cellIs" dxfId="3326" priority="312" operator="equal">
      <formula>3</formula>
    </cfRule>
    <cfRule type="cellIs" dxfId="3325" priority="313" operator="greaterThan">
      <formula>3.5</formula>
    </cfRule>
    <cfRule type="cellIs" dxfId="3324" priority="315" operator="greaterThan">
      <formula>3</formula>
    </cfRule>
  </conditionalFormatting>
  <conditionalFormatting sqref="M231">
    <cfRule type="cellIs" dxfId="3323" priority="308" operator="between">
      <formula>88</formula>
      <formula>88.99</formula>
    </cfRule>
    <cfRule type="cellIs" dxfId="3322" priority="309" operator="between">
      <formula>86</formula>
      <formula>88</formula>
    </cfRule>
    <cfRule type="cellIs" dxfId="3321" priority="310" operator="between">
      <formula>0.1</formula>
      <formula>86</formula>
    </cfRule>
  </conditionalFormatting>
  <conditionalFormatting sqref="O231">
    <cfRule type="cellIs" dxfId="3320" priority="307" operator="greaterThan">
      <formula>30.5</formula>
    </cfRule>
  </conditionalFormatting>
  <conditionalFormatting sqref="E233">
    <cfRule type="cellIs" dxfId="3319" priority="305" operator="greaterThan">
      <formula>30.5</formula>
    </cfRule>
  </conditionalFormatting>
  <conditionalFormatting sqref="G233">
    <cfRule type="containsText" priority="302" stopIfTrue="1" operator="containsText" text=" ">
      <formula>NOT(ISERROR(SEARCH(" ",G233)))</formula>
    </cfRule>
    <cfRule type="cellIs" dxfId="3318" priority="303" operator="equal">
      <formula>3</formula>
    </cfRule>
    <cfRule type="cellIs" dxfId="3317" priority="304" operator="greaterThan">
      <formula>3.5</formula>
    </cfRule>
    <cfRule type="cellIs" dxfId="3316" priority="306" operator="greaterThan">
      <formula>3</formula>
    </cfRule>
  </conditionalFormatting>
  <conditionalFormatting sqref="M233">
    <cfRule type="cellIs" dxfId="3315" priority="299" operator="between">
      <formula>88</formula>
      <formula>88.99</formula>
    </cfRule>
    <cfRule type="cellIs" dxfId="3314" priority="300" operator="between">
      <formula>86</formula>
      <formula>88</formula>
    </cfRule>
    <cfRule type="cellIs" dxfId="3313" priority="301" operator="between">
      <formula>0.1</formula>
      <formula>86</formula>
    </cfRule>
  </conditionalFormatting>
  <conditionalFormatting sqref="E232">
    <cfRule type="cellIs" dxfId="3312" priority="297" operator="greaterThan">
      <formula>30.5</formula>
    </cfRule>
  </conditionalFormatting>
  <conditionalFormatting sqref="G232">
    <cfRule type="containsText" priority="294" stopIfTrue="1" operator="containsText" text=" ">
      <formula>NOT(ISERROR(SEARCH(" ",G232)))</formula>
    </cfRule>
    <cfRule type="cellIs" dxfId="3311" priority="295" operator="equal">
      <formula>3</formula>
    </cfRule>
    <cfRule type="cellIs" dxfId="3310" priority="296" operator="greaterThan">
      <formula>3.5</formula>
    </cfRule>
    <cfRule type="cellIs" dxfId="3309" priority="298" operator="greaterThan">
      <formula>3</formula>
    </cfRule>
  </conditionalFormatting>
  <conditionalFormatting sqref="M232">
    <cfRule type="cellIs" dxfId="3308" priority="291" operator="between">
      <formula>88</formula>
      <formula>88.99</formula>
    </cfRule>
    <cfRule type="cellIs" dxfId="3307" priority="292" operator="between">
      <formula>86</formula>
      <formula>88</formula>
    </cfRule>
    <cfRule type="cellIs" dxfId="3306" priority="293" operator="between">
      <formula>0.1</formula>
      <formula>86</formula>
    </cfRule>
  </conditionalFormatting>
  <conditionalFormatting sqref="E234">
    <cfRule type="cellIs" dxfId="3305" priority="289" operator="greaterThan">
      <formula>30.5</formula>
    </cfRule>
  </conditionalFormatting>
  <conditionalFormatting sqref="G234">
    <cfRule type="containsText" priority="286" stopIfTrue="1" operator="containsText" text=" ">
      <formula>NOT(ISERROR(SEARCH(" ",G234)))</formula>
    </cfRule>
    <cfRule type="cellIs" dxfId="3304" priority="287" operator="equal">
      <formula>3</formula>
    </cfRule>
    <cfRule type="cellIs" dxfId="3303" priority="288" operator="greaterThan">
      <formula>3.5</formula>
    </cfRule>
    <cfRule type="cellIs" dxfId="3302" priority="290" operator="greaterThan">
      <formula>3</formula>
    </cfRule>
  </conditionalFormatting>
  <conditionalFormatting sqref="M234">
    <cfRule type="cellIs" dxfId="3301" priority="283" operator="between">
      <formula>88</formula>
      <formula>88.99</formula>
    </cfRule>
    <cfRule type="cellIs" dxfId="3300" priority="284" operator="between">
      <formula>86</formula>
      <formula>88</formula>
    </cfRule>
    <cfRule type="cellIs" dxfId="3299" priority="285" operator="between">
      <formula>0.1</formula>
      <formula>86</formula>
    </cfRule>
  </conditionalFormatting>
  <conditionalFormatting sqref="E235">
    <cfRule type="cellIs" dxfId="3298" priority="281" operator="greaterThan">
      <formula>30.5</formula>
    </cfRule>
  </conditionalFormatting>
  <conditionalFormatting sqref="G235">
    <cfRule type="containsText" priority="278" stopIfTrue="1" operator="containsText" text=" ">
      <formula>NOT(ISERROR(SEARCH(" ",G235)))</formula>
    </cfRule>
    <cfRule type="cellIs" dxfId="3297" priority="279" operator="equal">
      <formula>3</formula>
    </cfRule>
    <cfRule type="cellIs" dxfId="3296" priority="280" operator="greaterThan">
      <formula>3.5</formula>
    </cfRule>
    <cfRule type="cellIs" dxfId="3295" priority="282" operator="greaterThan">
      <formula>3</formula>
    </cfRule>
  </conditionalFormatting>
  <conditionalFormatting sqref="M235">
    <cfRule type="cellIs" dxfId="3294" priority="275" operator="between">
      <formula>88</formula>
      <formula>88.99</formula>
    </cfRule>
    <cfRule type="cellIs" dxfId="3293" priority="276" operator="between">
      <formula>86</formula>
      <formula>88</formula>
    </cfRule>
    <cfRule type="cellIs" dxfId="3292" priority="277" operator="between">
      <formula>0.1</formula>
      <formula>86</formula>
    </cfRule>
  </conditionalFormatting>
  <conditionalFormatting sqref="O235">
    <cfRule type="cellIs" dxfId="3291" priority="274" operator="greaterThan">
      <formula>30.5</formula>
    </cfRule>
  </conditionalFormatting>
  <conditionalFormatting sqref="E236">
    <cfRule type="cellIs" dxfId="3290" priority="272" operator="greaterThan">
      <formula>30.5</formula>
    </cfRule>
  </conditionalFormatting>
  <conditionalFormatting sqref="G236">
    <cfRule type="containsText" priority="269" stopIfTrue="1" operator="containsText" text=" ">
      <formula>NOT(ISERROR(SEARCH(" ",G236)))</formula>
    </cfRule>
    <cfRule type="cellIs" dxfId="3289" priority="270" operator="equal">
      <formula>3</formula>
    </cfRule>
    <cfRule type="cellIs" dxfId="3288" priority="271" operator="greaterThan">
      <formula>3.5</formula>
    </cfRule>
    <cfRule type="cellIs" dxfId="3287" priority="273" operator="greaterThan">
      <formula>3</formula>
    </cfRule>
  </conditionalFormatting>
  <conditionalFormatting sqref="M236">
    <cfRule type="cellIs" dxfId="3286" priority="266" operator="between">
      <formula>88</formula>
      <formula>88.99</formula>
    </cfRule>
    <cfRule type="cellIs" dxfId="3285" priority="267" operator="between">
      <formula>86</formula>
      <formula>88</formula>
    </cfRule>
    <cfRule type="cellIs" dxfId="3284" priority="268" operator="between">
      <formula>0.1</formula>
      <formula>86</formula>
    </cfRule>
  </conditionalFormatting>
  <conditionalFormatting sqref="E237">
    <cfRule type="cellIs" dxfId="3283" priority="264" operator="greaterThan">
      <formula>30.5</formula>
    </cfRule>
  </conditionalFormatting>
  <conditionalFormatting sqref="G237">
    <cfRule type="containsText" priority="261" stopIfTrue="1" operator="containsText" text=" ">
      <formula>NOT(ISERROR(SEARCH(" ",G237)))</formula>
    </cfRule>
    <cfRule type="cellIs" dxfId="3282" priority="262" operator="equal">
      <formula>3</formula>
    </cfRule>
    <cfRule type="cellIs" dxfId="3281" priority="263" operator="greaterThan">
      <formula>3.5</formula>
    </cfRule>
    <cfRule type="cellIs" dxfId="3280" priority="265" operator="greaterThan">
      <formula>3</formula>
    </cfRule>
  </conditionalFormatting>
  <conditionalFormatting sqref="M237">
    <cfRule type="cellIs" dxfId="3279" priority="258" operator="between">
      <formula>88</formula>
      <formula>88.99</formula>
    </cfRule>
    <cfRule type="cellIs" dxfId="3278" priority="259" operator="between">
      <formula>86</formula>
      <formula>88</formula>
    </cfRule>
    <cfRule type="cellIs" dxfId="3277" priority="260" operator="between">
      <formula>0.1</formula>
      <formula>86</formula>
    </cfRule>
  </conditionalFormatting>
  <conditionalFormatting sqref="E238">
    <cfRule type="cellIs" dxfId="3276" priority="256" operator="greaterThan">
      <formula>30.5</formula>
    </cfRule>
  </conditionalFormatting>
  <conditionalFormatting sqref="G238">
    <cfRule type="containsText" priority="253" stopIfTrue="1" operator="containsText" text=" ">
      <formula>NOT(ISERROR(SEARCH(" ",G238)))</formula>
    </cfRule>
    <cfRule type="cellIs" dxfId="3275" priority="254" operator="equal">
      <formula>3</formula>
    </cfRule>
    <cfRule type="cellIs" dxfId="3274" priority="255" operator="greaterThan">
      <formula>3.5</formula>
    </cfRule>
    <cfRule type="cellIs" dxfId="3273" priority="257" operator="greaterThan">
      <formula>3</formula>
    </cfRule>
  </conditionalFormatting>
  <conditionalFormatting sqref="M238">
    <cfRule type="cellIs" dxfId="3272" priority="250" operator="between">
      <formula>88</formula>
      <formula>88.99</formula>
    </cfRule>
    <cfRule type="cellIs" dxfId="3271" priority="251" operator="between">
      <formula>86</formula>
      <formula>88</formula>
    </cfRule>
    <cfRule type="cellIs" dxfId="3270" priority="252" operator="between">
      <formula>0.1</formula>
      <formula>86</formula>
    </cfRule>
  </conditionalFormatting>
  <conditionalFormatting sqref="E239:E240">
    <cfRule type="cellIs" dxfId="3269" priority="248" operator="greaterThan">
      <formula>30.5</formula>
    </cfRule>
  </conditionalFormatting>
  <conditionalFormatting sqref="G239:G240">
    <cfRule type="containsText" priority="245" stopIfTrue="1" operator="containsText" text=" ">
      <formula>NOT(ISERROR(SEARCH(" ",G239)))</formula>
    </cfRule>
    <cfRule type="cellIs" dxfId="3268" priority="246" operator="equal">
      <formula>3</formula>
    </cfRule>
    <cfRule type="cellIs" dxfId="3267" priority="247" operator="greaterThan">
      <formula>3.5</formula>
    </cfRule>
    <cfRule type="cellIs" dxfId="3266" priority="249" operator="greaterThan">
      <formula>3</formula>
    </cfRule>
  </conditionalFormatting>
  <conditionalFormatting sqref="M239:M240">
    <cfRule type="cellIs" dxfId="3265" priority="242" operator="between">
      <formula>88</formula>
      <formula>88.99</formula>
    </cfRule>
    <cfRule type="cellIs" dxfId="3264" priority="243" operator="between">
      <formula>86</formula>
      <formula>88</formula>
    </cfRule>
    <cfRule type="cellIs" dxfId="3263" priority="244" operator="between">
      <formula>0.1</formula>
      <formula>86</formula>
    </cfRule>
  </conditionalFormatting>
  <conditionalFormatting sqref="E241">
    <cfRule type="cellIs" dxfId="3262" priority="240" operator="greaterThan">
      <formula>30.5</formula>
    </cfRule>
  </conditionalFormatting>
  <conditionalFormatting sqref="G241">
    <cfRule type="containsText" priority="237" stopIfTrue="1" operator="containsText" text=" ">
      <formula>NOT(ISERROR(SEARCH(" ",G241)))</formula>
    </cfRule>
    <cfRule type="cellIs" dxfId="3261" priority="238" operator="equal">
      <formula>3</formula>
    </cfRule>
    <cfRule type="cellIs" dxfId="3260" priority="239" operator="greaterThan">
      <formula>3.5</formula>
    </cfRule>
    <cfRule type="cellIs" dxfId="3259" priority="241" operator="greaterThan">
      <formula>3</formula>
    </cfRule>
  </conditionalFormatting>
  <conditionalFormatting sqref="M241">
    <cfRule type="cellIs" dxfId="3258" priority="234" operator="between">
      <formula>88</formula>
      <formula>88.99</formula>
    </cfRule>
    <cfRule type="cellIs" dxfId="3257" priority="235" operator="between">
      <formula>86</formula>
      <formula>88</formula>
    </cfRule>
    <cfRule type="cellIs" dxfId="3256" priority="236" operator="between">
      <formula>0.1</formula>
      <formula>86</formula>
    </cfRule>
  </conditionalFormatting>
  <conditionalFormatting sqref="E242">
    <cfRule type="cellIs" dxfId="3255" priority="232" operator="greaterThan">
      <formula>30.5</formula>
    </cfRule>
  </conditionalFormatting>
  <conditionalFormatting sqref="G242">
    <cfRule type="containsText" priority="229" stopIfTrue="1" operator="containsText" text=" ">
      <formula>NOT(ISERROR(SEARCH(" ",G242)))</formula>
    </cfRule>
    <cfRule type="cellIs" dxfId="3254" priority="230" operator="equal">
      <formula>3</formula>
    </cfRule>
    <cfRule type="cellIs" dxfId="3253" priority="231" operator="greaterThan">
      <formula>3.5</formula>
    </cfRule>
    <cfRule type="cellIs" dxfId="3252" priority="233" operator="greaterThan">
      <formula>3</formula>
    </cfRule>
  </conditionalFormatting>
  <conditionalFormatting sqref="M242">
    <cfRule type="cellIs" dxfId="3251" priority="226" operator="between">
      <formula>88</formula>
      <formula>88.99</formula>
    </cfRule>
    <cfRule type="cellIs" dxfId="3250" priority="227" operator="between">
      <formula>86</formula>
      <formula>88</formula>
    </cfRule>
    <cfRule type="cellIs" dxfId="3249" priority="228" operator="between">
      <formula>0.1</formula>
      <formula>86</formula>
    </cfRule>
  </conditionalFormatting>
  <conditionalFormatting sqref="E243">
    <cfRule type="cellIs" dxfId="3248" priority="224" operator="greaterThan">
      <formula>30.5</formula>
    </cfRule>
  </conditionalFormatting>
  <conditionalFormatting sqref="G243">
    <cfRule type="containsText" priority="221" stopIfTrue="1" operator="containsText" text=" ">
      <formula>NOT(ISERROR(SEARCH(" ",G243)))</formula>
    </cfRule>
    <cfRule type="cellIs" dxfId="3247" priority="222" operator="equal">
      <formula>3</formula>
    </cfRule>
    <cfRule type="cellIs" dxfId="3246" priority="223" operator="greaterThan">
      <formula>3.5</formula>
    </cfRule>
    <cfRule type="cellIs" dxfId="3245" priority="225" operator="greaterThan">
      <formula>3</formula>
    </cfRule>
  </conditionalFormatting>
  <conditionalFormatting sqref="M243">
    <cfRule type="cellIs" dxfId="3244" priority="218" operator="between">
      <formula>88</formula>
      <formula>88.99</formula>
    </cfRule>
    <cfRule type="cellIs" dxfId="3243" priority="219" operator="between">
      <formula>86</formula>
      <formula>88</formula>
    </cfRule>
    <cfRule type="cellIs" dxfId="3242" priority="220" operator="between">
      <formula>0.1</formula>
      <formula>86</formula>
    </cfRule>
  </conditionalFormatting>
  <conditionalFormatting sqref="E244">
    <cfRule type="cellIs" dxfId="3241" priority="216" operator="greaterThan">
      <formula>30.5</formula>
    </cfRule>
  </conditionalFormatting>
  <conditionalFormatting sqref="G244">
    <cfRule type="containsText" priority="213" stopIfTrue="1" operator="containsText" text=" ">
      <formula>NOT(ISERROR(SEARCH(" ",G244)))</formula>
    </cfRule>
    <cfRule type="cellIs" dxfId="3240" priority="214" operator="equal">
      <formula>3</formula>
    </cfRule>
    <cfRule type="cellIs" dxfId="3239" priority="215" operator="greaterThan">
      <formula>3.5</formula>
    </cfRule>
    <cfRule type="cellIs" dxfId="3238" priority="217" operator="greaterThan">
      <formula>3</formula>
    </cfRule>
  </conditionalFormatting>
  <conditionalFormatting sqref="M244">
    <cfRule type="cellIs" dxfId="3237" priority="210" operator="between">
      <formula>88</formula>
      <formula>88.99</formula>
    </cfRule>
    <cfRule type="cellIs" dxfId="3236" priority="211" operator="between">
      <formula>86</formula>
      <formula>88</formula>
    </cfRule>
    <cfRule type="cellIs" dxfId="3235" priority="212" operator="between">
      <formula>0.1</formula>
      <formula>86</formula>
    </cfRule>
  </conditionalFormatting>
  <conditionalFormatting sqref="E245">
    <cfRule type="cellIs" dxfId="3234" priority="208" operator="greaterThan">
      <formula>30.5</formula>
    </cfRule>
  </conditionalFormatting>
  <conditionalFormatting sqref="G245">
    <cfRule type="containsText" priority="205" stopIfTrue="1" operator="containsText" text=" ">
      <formula>NOT(ISERROR(SEARCH(" ",G245)))</formula>
    </cfRule>
    <cfRule type="cellIs" dxfId="3233" priority="206" operator="equal">
      <formula>3</formula>
    </cfRule>
    <cfRule type="cellIs" dxfId="3232" priority="207" operator="greaterThan">
      <formula>3.5</formula>
    </cfRule>
    <cfRule type="cellIs" dxfId="3231" priority="209" operator="greaterThan">
      <formula>3</formula>
    </cfRule>
  </conditionalFormatting>
  <conditionalFormatting sqref="M245">
    <cfRule type="cellIs" dxfId="3230" priority="202" operator="between">
      <formula>88</formula>
      <formula>88.99</formula>
    </cfRule>
    <cfRule type="cellIs" dxfId="3229" priority="203" operator="between">
      <formula>86</formula>
      <formula>88</formula>
    </cfRule>
    <cfRule type="cellIs" dxfId="3228" priority="204" operator="between">
      <formula>0.1</formula>
      <formula>86</formula>
    </cfRule>
  </conditionalFormatting>
  <conditionalFormatting sqref="E246">
    <cfRule type="cellIs" dxfId="3227" priority="200" operator="greaterThan">
      <formula>30.5</formula>
    </cfRule>
  </conditionalFormatting>
  <conditionalFormatting sqref="G246">
    <cfRule type="containsText" priority="197" stopIfTrue="1" operator="containsText" text=" ">
      <formula>NOT(ISERROR(SEARCH(" ",G246)))</formula>
    </cfRule>
    <cfRule type="cellIs" dxfId="3226" priority="198" operator="equal">
      <formula>3</formula>
    </cfRule>
    <cfRule type="cellIs" dxfId="3225" priority="199" operator="greaterThan">
      <formula>3.5</formula>
    </cfRule>
    <cfRule type="cellIs" dxfId="3224" priority="201" operator="greaterThan">
      <formula>3</formula>
    </cfRule>
  </conditionalFormatting>
  <conditionalFormatting sqref="M246">
    <cfRule type="cellIs" dxfId="3223" priority="194" operator="between">
      <formula>88</formula>
      <formula>88.99</formula>
    </cfRule>
    <cfRule type="cellIs" dxfId="3222" priority="195" operator="between">
      <formula>86</formula>
      <formula>88</formula>
    </cfRule>
    <cfRule type="cellIs" dxfId="3221" priority="196" operator="between">
      <formula>0.1</formula>
      <formula>86</formula>
    </cfRule>
  </conditionalFormatting>
  <conditionalFormatting sqref="E247">
    <cfRule type="cellIs" dxfId="3220" priority="192" operator="greaterThan">
      <formula>30.5</formula>
    </cfRule>
  </conditionalFormatting>
  <conditionalFormatting sqref="G247">
    <cfRule type="containsText" priority="189" stopIfTrue="1" operator="containsText" text=" ">
      <formula>NOT(ISERROR(SEARCH(" ",G247)))</formula>
    </cfRule>
    <cfRule type="cellIs" dxfId="3219" priority="190" operator="equal">
      <formula>3</formula>
    </cfRule>
    <cfRule type="cellIs" dxfId="3218" priority="191" operator="greaterThan">
      <formula>3.5</formula>
    </cfRule>
    <cfRule type="cellIs" dxfId="3217" priority="193" operator="greaterThan">
      <formula>3</formula>
    </cfRule>
  </conditionalFormatting>
  <conditionalFormatting sqref="M247">
    <cfRule type="cellIs" dxfId="3216" priority="186" operator="between">
      <formula>88</formula>
      <formula>88.99</formula>
    </cfRule>
    <cfRule type="cellIs" dxfId="3215" priority="187" operator="between">
      <formula>86</formula>
      <formula>88</formula>
    </cfRule>
    <cfRule type="cellIs" dxfId="3214" priority="188" operator="between">
      <formula>0.1</formula>
      <formula>86</formula>
    </cfRule>
  </conditionalFormatting>
  <conditionalFormatting sqref="E248">
    <cfRule type="cellIs" dxfId="3213" priority="184" operator="greaterThan">
      <formula>30.5</formula>
    </cfRule>
  </conditionalFormatting>
  <conditionalFormatting sqref="G248">
    <cfRule type="containsText" priority="181" stopIfTrue="1" operator="containsText" text=" ">
      <formula>NOT(ISERROR(SEARCH(" ",G248)))</formula>
    </cfRule>
    <cfRule type="cellIs" dxfId="3212" priority="182" operator="equal">
      <formula>3</formula>
    </cfRule>
    <cfRule type="cellIs" dxfId="3211" priority="183" operator="greaterThan">
      <formula>3.5</formula>
    </cfRule>
    <cfRule type="cellIs" dxfId="3210" priority="185" operator="greaterThan">
      <formula>3</formula>
    </cfRule>
  </conditionalFormatting>
  <conditionalFormatting sqref="M248">
    <cfRule type="cellIs" dxfId="3209" priority="178" operator="between">
      <formula>88</formula>
      <formula>88.99</formula>
    </cfRule>
    <cfRule type="cellIs" dxfId="3208" priority="179" operator="between">
      <formula>86</formula>
      <formula>88</formula>
    </cfRule>
    <cfRule type="cellIs" dxfId="3207" priority="180" operator="between">
      <formula>0.1</formula>
      <formula>86</formula>
    </cfRule>
  </conditionalFormatting>
  <conditionalFormatting sqref="O248">
    <cfRule type="cellIs" dxfId="3206" priority="177" operator="greaterThan">
      <formula>30.5</formula>
    </cfRule>
  </conditionalFormatting>
  <conditionalFormatting sqref="E249">
    <cfRule type="cellIs" dxfId="3205" priority="175" operator="greaterThan">
      <formula>30.5</formula>
    </cfRule>
  </conditionalFormatting>
  <conditionalFormatting sqref="G249">
    <cfRule type="containsText" priority="172" stopIfTrue="1" operator="containsText" text=" ">
      <formula>NOT(ISERROR(SEARCH(" ",G249)))</formula>
    </cfRule>
    <cfRule type="cellIs" dxfId="3204" priority="173" operator="equal">
      <formula>3</formula>
    </cfRule>
    <cfRule type="cellIs" dxfId="3203" priority="174" operator="greaterThan">
      <formula>3.5</formula>
    </cfRule>
    <cfRule type="cellIs" dxfId="3202" priority="176" operator="greaterThan">
      <formula>3</formula>
    </cfRule>
  </conditionalFormatting>
  <conditionalFormatting sqref="M249">
    <cfRule type="cellIs" dxfId="3201" priority="169" operator="between">
      <formula>88</formula>
      <formula>88.99</formula>
    </cfRule>
    <cfRule type="cellIs" dxfId="3200" priority="170" operator="between">
      <formula>86</formula>
      <formula>88</formula>
    </cfRule>
    <cfRule type="cellIs" dxfId="3199" priority="171" operator="between">
      <formula>0.1</formula>
      <formula>86</formula>
    </cfRule>
  </conditionalFormatting>
  <conditionalFormatting sqref="O249">
    <cfRule type="cellIs" dxfId="3198" priority="168" operator="greaterThan">
      <formula>30.5</formula>
    </cfRule>
  </conditionalFormatting>
  <conditionalFormatting sqref="E250">
    <cfRule type="cellIs" dxfId="3197" priority="166" operator="greaterThan">
      <formula>30.5</formula>
    </cfRule>
  </conditionalFormatting>
  <conditionalFormatting sqref="G250">
    <cfRule type="containsText" priority="163" stopIfTrue="1" operator="containsText" text=" ">
      <formula>NOT(ISERROR(SEARCH(" ",G250)))</formula>
    </cfRule>
    <cfRule type="cellIs" dxfId="3196" priority="164" operator="equal">
      <formula>3</formula>
    </cfRule>
    <cfRule type="cellIs" dxfId="3195" priority="165" operator="greaterThan">
      <formula>3.5</formula>
    </cfRule>
    <cfRule type="cellIs" dxfId="3194" priority="167" operator="greaterThan">
      <formula>3</formula>
    </cfRule>
  </conditionalFormatting>
  <conditionalFormatting sqref="M250">
    <cfRule type="cellIs" dxfId="3193" priority="160" operator="between">
      <formula>88</formula>
      <formula>88.99</formula>
    </cfRule>
    <cfRule type="cellIs" dxfId="3192" priority="161" operator="between">
      <formula>86</formula>
      <formula>88</formula>
    </cfRule>
    <cfRule type="cellIs" dxfId="3191" priority="162" operator="between">
      <formula>0.1</formula>
      <formula>86</formula>
    </cfRule>
  </conditionalFormatting>
  <conditionalFormatting sqref="E251">
    <cfRule type="cellIs" dxfId="3190" priority="158" operator="greaterThan">
      <formula>30.5</formula>
    </cfRule>
  </conditionalFormatting>
  <conditionalFormatting sqref="G251">
    <cfRule type="containsText" priority="155" stopIfTrue="1" operator="containsText" text=" ">
      <formula>NOT(ISERROR(SEARCH(" ",G251)))</formula>
    </cfRule>
    <cfRule type="cellIs" dxfId="3189" priority="156" operator="equal">
      <formula>3</formula>
    </cfRule>
    <cfRule type="cellIs" dxfId="3188" priority="157" operator="greaterThan">
      <formula>3.5</formula>
    </cfRule>
    <cfRule type="cellIs" dxfId="3187" priority="159" operator="greaterThan">
      <formula>3</formula>
    </cfRule>
  </conditionalFormatting>
  <conditionalFormatting sqref="M251">
    <cfRule type="cellIs" dxfId="3186" priority="152" operator="between">
      <formula>88</formula>
      <formula>88.99</formula>
    </cfRule>
    <cfRule type="cellIs" dxfId="3185" priority="153" operator="between">
      <formula>86</formula>
      <formula>88</formula>
    </cfRule>
    <cfRule type="cellIs" dxfId="3184" priority="154" operator="between">
      <formula>0.1</formula>
      <formula>86</formula>
    </cfRule>
  </conditionalFormatting>
  <conditionalFormatting sqref="E252">
    <cfRule type="cellIs" dxfId="3183" priority="150" operator="greaterThan">
      <formula>30.5</formula>
    </cfRule>
  </conditionalFormatting>
  <conditionalFormatting sqref="G252">
    <cfRule type="containsText" priority="147" stopIfTrue="1" operator="containsText" text=" ">
      <formula>NOT(ISERROR(SEARCH(" ",G252)))</formula>
    </cfRule>
    <cfRule type="cellIs" dxfId="3182" priority="148" operator="equal">
      <formula>3</formula>
    </cfRule>
    <cfRule type="cellIs" dxfId="3181" priority="149" operator="greaterThan">
      <formula>3.5</formula>
    </cfRule>
    <cfRule type="cellIs" dxfId="3180" priority="151" operator="greaterThan">
      <formula>3</formula>
    </cfRule>
  </conditionalFormatting>
  <conditionalFormatting sqref="M252">
    <cfRule type="cellIs" dxfId="3179" priority="144" operator="between">
      <formula>88</formula>
      <formula>88.99</formula>
    </cfRule>
    <cfRule type="cellIs" dxfId="3178" priority="145" operator="between">
      <formula>86</formula>
      <formula>88</formula>
    </cfRule>
    <cfRule type="cellIs" dxfId="3177" priority="146" operator="between">
      <formula>0.1</formula>
      <formula>86</formula>
    </cfRule>
  </conditionalFormatting>
  <conditionalFormatting sqref="E253">
    <cfRule type="cellIs" dxfId="3176" priority="142" operator="greaterThan">
      <formula>30.5</formula>
    </cfRule>
  </conditionalFormatting>
  <conditionalFormatting sqref="G253">
    <cfRule type="containsText" priority="139" stopIfTrue="1" operator="containsText" text=" ">
      <formula>NOT(ISERROR(SEARCH(" ",G253)))</formula>
    </cfRule>
    <cfRule type="cellIs" dxfId="3175" priority="140" operator="equal">
      <formula>3</formula>
    </cfRule>
    <cfRule type="cellIs" dxfId="3174" priority="141" operator="greaterThan">
      <formula>3.5</formula>
    </cfRule>
    <cfRule type="cellIs" dxfId="3173" priority="143" operator="greaterThan">
      <formula>3</formula>
    </cfRule>
  </conditionalFormatting>
  <conditionalFormatting sqref="M253">
    <cfRule type="cellIs" dxfId="3172" priority="136" operator="between">
      <formula>88</formula>
      <formula>88.99</formula>
    </cfRule>
    <cfRule type="cellIs" dxfId="3171" priority="137" operator="between">
      <formula>86</formula>
      <formula>88</formula>
    </cfRule>
    <cfRule type="cellIs" dxfId="3170" priority="138" operator="between">
      <formula>0.1</formula>
      <formula>86</formula>
    </cfRule>
  </conditionalFormatting>
  <conditionalFormatting sqref="O253">
    <cfRule type="cellIs" dxfId="3169" priority="135" operator="greaterThan">
      <formula>30.5</formula>
    </cfRule>
  </conditionalFormatting>
  <conditionalFormatting sqref="E254">
    <cfRule type="cellIs" dxfId="3168" priority="133" operator="greaterThan">
      <formula>30.5</formula>
    </cfRule>
  </conditionalFormatting>
  <conditionalFormatting sqref="G254">
    <cfRule type="containsText" priority="130" stopIfTrue="1" operator="containsText" text=" ">
      <formula>NOT(ISERROR(SEARCH(" ",G254)))</formula>
    </cfRule>
    <cfRule type="cellIs" dxfId="3167" priority="131" operator="equal">
      <formula>3</formula>
    </cfRule>
    <cfRule type="cellIs" dxfId="3166" priority="132" operator="greaterThan">
      <formula>3.5</formula>
    </cfRule>
    <cfRule type="cellIs" dxfId="3165" priority="134" operator="greaterThan">
      <formula>3</formula>
    </cfRule>
  </conditionalFormatting>
  <conditionalFormatting sqref="M254">
    <cfRule type="cellIs" dxfId="3164" priority="127" operator="between">
      <formula>88</formula>
      <formula>88.99</formula>
    </cfRule>
    <cfRule type="cellIs" dxfId="3163" priority="128" operator="between">
      <formula>86</formula>
      <formula>88</formula>
    </cfRule>
    <cfRule type="cellIs" dxfId="3162" priority="129" operator="between">
      <formula>0.1</formula>
      <formula>86</formula>
    </cfRule>
  </conditionalFormatting>
  <conditionalFormatting sqref="O254">
    <cfRule type="cellIs" dxfId="3161" priority="126" operator="greaterThan">
      <formula>30.5</formula>
    </cfRule>
  </conditionalFormatting>
  <conditionalFormatting sqref="E255">
    <cfRule type="cellIs" dxfId="3160" priority="124" operator="greaterThan">
      <formula>30.5</formula>
    </cfRule>
  </conditionalFormatting>
  <conditionalFormatting sqref="G255">
    <cfRule type="containsText" priority="121" stopIfTrue="1" operator="containsText" text=" ">
      <formula>NOT(ISERROR(SEARCH(" ",G255)))</formula>
    </cfRule>
    <cfRule type="cellIs" dxfId="3159" priority="122" operator="equal">
      <formula>3</formula>
    </cfRule>
    <cfRule type="cellIs" dxfId="3158" priority="123" operator="greaterThan">
      <formula>3.5</formula>
    </cfRule>
    <cfRule type="cellIs" dxfId="3157" priority="125" operator="greaterThan">
      <formula>3</formula>
    </cfRule>
  </conditionalFormatting>
  <conditionalFormatting sqref="M255">
    <cfRule type="cellIs" dxfId="3156" priority="118" operator="between">
      <formula>88</formula>
      <formula>88.99</formula>
    </cfRule>
    <cfRule type="cellIs" dxfId="3155" priority="119" operator="between">
      <formula>86</formula>
      <formula>88</formula>
    </cfRule>
    <cfRule type="cellIs" dxfId="3154" priority="120" operator="between">
      <formula>0.1</formula>
      <formula>86</formula>
    </cfRule>
  </conditionalFormatting>
  <conditionalFormatting sqref="O255">
    <cfRule type="cellIs" dxfId="3153" priority="117" operator="greaterThan">
      <formula>30.5</formula>
    </cfRule>
  </conditionalFormatting>
  <conditionalFormatting sqref="E256">
    <cfRule type="cellIs" dxfId="3152" priority="115" operator="greaterThan">
      <formula>30.5</formula>
    </cfRule>
  </conditionalFormatting>
  <conditionalFormatting sqref="G256">
    <cfRule type="containsText" priority="112" stopIfTrue="1" operator="containsText" text=" ">
      <formula>NOT(ISERROR(SEARCH(" ",G256)))</formula>
    </cfRule>
    <cfRule type="cellIs" dxfId="3151" priority="113" operator="equal">
      <formula>3</formula>
    </cfRule>
    <cfRule type="cellIs" dxfId="3150" priority="114" operator="greaterThan">
      <formula>3.5</formula>
    </cfRule>
    <cfRule type="cellIs" dxfId="3149" priority="116" operator="greaterThan">
      <formula>3</formula>
    </cfRule>
  </conditionalFormatting>
  <conditionalFormatting sqref="M256">
    <cfRule type="cellIs" dxfId="3148" priority="109" operator="between">
      <formula>88</formula>
      <formula>88.99</formula>
    </cfRule>
    <cfRule type="cellIs" dxfId="3147" priority="110" operator="between">
      <formula>86</formula>
      <formula>88</formula>
    </cfRule>
    <cfRule type="cellIs" dxfId="3146" priority="111" operator="between">
      <formula>0.1</formula>
      <formula>86</formula>
    </cfRule>
  </conditionalFormatting>
  <conditionalFormatting sqref="O256">
    <cfRule type="cellIs" dxfId="3145" priority="108" operator="greaterThan">
      <formula>30.5</formula>
    </cfRule>
  </conditionalFormatting>
  <conditionalFormatting sqref="E257">
    <cfRule type="cellIs" dxfId="3144" priority="106" operator="greaterThan">
      <formula>30.5</formula>
    </cfRule>
  </conditionalFormatting>
  <conditionalFormatting sqref="G257">
    <cfRule type="containsText" priority="103" stopIfTrue="1" operator="containsText" text=" ">
      <formula>NOT(ISERROR(SEARCH(" ",G257)))</formula>
    </cfRule>
    <cfRule type="cellIs" dxfId="3143" priority="104" operator="equal">
      <formula>3</formula>
    </cfRule>
    <cfRule type="cellIs" dxfId="3142" priority="105" operator="greaterThan">
      <formula>3.5</formula>
    </cfRule>
    <cfRule type="cellIs" dxfId="3141" priority="107" operator="greaterThan">
      <formula>3</formula>
    </cfRule>
  </conditionalFormatting>
  <conditionalFormatting sqref="M257">
    <cfRule type="cellIs" dxfId="3140" priority="100" operator="between">
      <formula>88</formula>
      <formula>88.99</formula>
    </cfRule>
    <cfRule type="cellIs" dxfId="3139" priority="101" operator="between">
      <formula>86</formula>
      <formula>88</formula>
    </cfRule>
    <cfRule type="cellIs" dxfId="3138" priority="102" operator="between">
      <formula>0.1</formula>
      <formula>86</formula>
    </cfRule>
  </conditionalFormatting>
  <conditionalFormatting sqref="E258">
    <cfRule type="cellIs" dxfId="3137" priority="98" operator="greaterThan">
      <formula>30.5</formula>
    </cfRule>
  </conditionalFormatting>
  <conditionalFormatting sqref="G258">
    <cfRule type="containsText" priority="95" stopIfTrue="1" operator="containsText" text=" ">
      <formula>NOT(ISERROR(SEARCH(" ",G258)))</formula>
    </cfRule>
    <cfRule type="cellIs" dxfId="3136" priority="96" operator="equal">
      <formula>3</formula>
    </cfRule>
    <cfRule type="cellIs" dxfId="3135" priority="97" operator="greaterThan">
      <formula>3.5</formula>
    </cfRule>
    <cfRule type="cellIs" dxfId="3134" priority="99" operator="greaterThan">
      <formula>3</formula>
    </cfRule>
  </conditionalFormatting>
  <conditionalFormatting sqref="M258">
    <cfRule type="cellIs" dxfId="3133" priority="92" operator="between">
      <formula>88</formula>
      <formula>88.99</formula>
    </cfRule>
    <cfRule type="cellIs" dxfId="3132" priority="93" operator="between">
      <formula>86</formula>
      <formula>88</formula>
    </cfRule>
    <cfRule type="cellIs" dxfId="3131" priority="94" operator="between">
      <formula>0.1</formula>
      <formula>86</formula>
    </cfRule>
  </conditionalFormatting>
  <conditionalFormatting sqref="E259">
    <cfRule type="cellIs" dxfId="3130" priority="90" operator="greaterThan">
      <formula>30.5</formula>
    </cfRule>
  </conditionalFormatting>
  <conditionalFormatting sqref="G259">
    <cfRule type="containsText" priority="87" stopIfTrue="1" operator="containsText" text=" ">
      <formula>NOT(ISERROR(SEARCH(" ",G259)))</formula>
    </cfRule>
    <cfRule type="cellIs" dxfId="3129" priority="88" operator="equal">
      <formula>3</formula>
    </cfRule>
    <cfRule type="cellIs" dxfId="3128" priority="89" operator="greaterThan">
      <formula>3.5</formula>
    </cfRule>
    <cfRule type="cellIs" dxfId="3127" priority="91" operator="greaterThan">
      <formula>3</formula>
    </cfRule>
  </conditionalFormatting>
  <conditionalFormatting sqref="M259">
    <cfRule type="cellIs" dxfId="3126" priority="84" operator="between">
      <formula>88</formula>
      <formula>88.99</formula>
    </cfRule>
    <cfRule type="cellIs" dxfId="3125" priority="85" operator="between">
      <formula>86</formula>
      <formula>88</formula>
    </cfRule>
    <cfRule type="cellIs" dxfId="3124" priority="86" operator="between">
      <formula>0.1</formula>
      <formula>86</formula>
    </cfRule>
  </conditionalFormatting>
  <conditionalFormatting sqref="O259">
    <cfRule type="cellIs" dxfId="3123" priority="83" operator="greaterThan">
      <formula>30.5</formula>
    </cfRule>
  </conditionalFormatting>
  <conditionalFormatting sqref="E260">
    <cfRule type="cellIs" dxfId="3122" priority="81" operator="greaterThan">
      <formula>30.5</formula>
    </cfRule>
  </conditionalFormatting>
  <conditionalFormatting sqref="G260">
    <cfRule type="containsText" priority="78" stopIfTrue="1" operator="containsText" text=" ">
      <formula>NOT(ISERROR(SEARCH(" ",G260)))</formula>
    </cfRule>
    <cfRule type="cellIs" dxfId="3121" priority="79" operator="equal">
      <formula>3</formula>
    </cfRule>
    <cfRule type="cellIs" dxfId="3120" priority="80" operator="greaterThan">
      <formula>3.5</formula>
    </cfRule>
    <cfRule type="cellIs" dxfId="3119" priority="82" operator="greaterThan">
      <formula>3</formula>
    </cfRule>
  </conditionalFormatting>
  <conditionalFormatting sqref="M260">
    <cfRule type="cellIs" dxfId="3118" priority="75" operator="between">
      <formula>88</formula>
      <formula>88.99</formula>
    </cfRule>
    <cfRule type="cellIs" dxfId="3117" priority="76" operator="between">
      <formula>86</formula>
      <formula>88</formula>
    </cfRule>
    <cfRule type="cellIs" dxfId="3116" priority="77" operator="between">
      <formula>0.1</formula>
      <formula>86</formula>
    </cfRule>
  </conditionalFormatting>
  <conditionalFormatting sqref="O260">
    <cfRule type="cellIs" dxfId="3115" priority="74" operator="greaterThan">
      <formula>30.5</formula>
    </cfRule>
  </conditionalFormatting>
  <conditionalFormatting sqref="E261">
    <cfRule type="cellIs" dxfId="3114" priority="72" operator="greaterThan">
      <formula>30.5</formula>
    </cfRule>
  </conditionalFormatting>
  <conditionalFormatting sqref="G261">
    <cfRule type="containsText" priority="69" stopIfTrue="1" operator="containsText" text=" ">
      <formula>NOT(ISERROR(SEARCH(" ",G261)))</formula>
    </cfRule>
    <cfRule type="cellIs" dxfId="3113" priority="70" operator="equal">
      <formula>3</formula>
    </cfRule>
    <cfRule type="cellIs" dxfId="3112" priority="71" operator="greaterThan">
      <formula>3.5</formula>
    </cfRule>
    <cfRule type="cellIs" dxfId="3111" priority="73" operator="greaterThan">
      <formula>3</formula>
    </cfRule>
  </conditionalFormatting>
  <conditionalFormatting sqref="M261">
    <cfRule type="cellIs" dxfId="3110" priority="66" operator="between">
      <formula>88</formula>
      <formula>88.99</formula>
    </cfRule>
    <cfRule type="cellIs" dxfId="3109" priority="67" operator="between">
      <formula>86</formula>
      <formula>88</formula>
    </cfRule>
    <cfRule type="cellIs" dxfId="3108" priority="68" operator="between">
      <formula>0.1</formula>
      <formula>86</formula>
    </cfRule>
  </conditionalFormatting>
  <conditionalFormatting sqref="E262">
    <cfRule type="cellIs" dxfId="3107" priority="64" operator="greaterThan">
      <formula>30.5</formula>
    </cfRule>
  </conditionalFormatting>
  <conditionalFormatting sqref="G262">
    <cfRule type="containsText" priority="61" stopIfTrue="1" operator="containsText" text=" ">
      <formula>NOT(ISERROR(SEARCH(" ",G262)))</formula>
    </cfRule>
    <cfRule type="cellIs" dxfId="3106" priority="62" operator="equal">
      <formula>3</formula>
    </cfRule>
    <cfRule type="cellIs" dxfId="3105" priority="63" operator="greaterThan">
      <formula>3.5</formula>
    </cfRule>
    <cfRule type="cellIs" dxfId="3104" priority="65" operator="greaterThan">
      <formula>3</formula>
    </cfRule>
  </conditionalFormatting>
  <conditionalFormatting sqref="M262">
    <cfRule type="cellIs" dxfId="3103" priority="58" operator="between">
      <formula>88</formula>
      <formula>88.99</formula>
    </cfRule>
    <cfRule type="cellIs" dxfId="3102" priority="59" operator="between">
      <formula>86</formula>
      <formula>88</formula>
    </cfRule>
    <cfRule type="cellIs" dxfId="3101" priority="60" operator="between">
      <formula>0.1</formula>
      <formula>86</formula>
    </cfRule>
  </conditionalFormatting>
  <conditionalFormatting sqref="E263">
    <cfRule type="cellIs" dxfId="3100" priority="56" operator="greaterThan">
      <formula>30.5</formula>
    </cfRule>
  </conditionalFormatting>
  <conditionalFormatting sqref="G263">
    <cfRule type="containsText" priority="53" stopIfTrue="1" operator="containsText" text=" ">
      <formula>NOT(ISERROR(SEARCH(" ",G263)))</formula>
    </cfRule>
    <cfRule type="cellIs" dxfId="3099" priority="54" operator="equal">
      <formula>3</formula>
    </cfRule>
    <cfRule type="cellIs" dxfId="3098" priority="55" operator="greaterThan">
      <formula>3.5</formula>
    </cfRule>
    <cfRule type="cellIs" dxfId="3097" priority="57" operator="greaterThan">
      <formula>3</formula>
    </cfRule>
  </conditionalFormatting>
  <conditionalFormatting sqref="M263">
    <cfRule type="cellIs" dxfId="3096" priority="50" operator="between">
      <formula>88</formula>
      <formula>88.99</formula>
    </cfRule>
    <cfRule type="cellIs" dxfId="3095" priority="51" operator="between">
      <formula>86</formula>
      <formula>88</formula>
    </cfRule>
    <cfRule type="cellIs" dxfId="3094" priority="52" operator="between">
      <formula>0.1</formula>
      <formula>86</formula>
    </cfRule>
  </conditionalFormatting>
  <conditionalFormatting sqref="E264">
    <cfRule type="cellIs" dxfId="3093" priority="48" operator="greaterThan">
      <formula>30.5</formula>
    </cfRule>
  </conditionalFormatting>
  <conditionalFormatting sqref="G264">
    <cfRule type="containsText" priority="45" stopIfTrue="1" operator="containsText" text=" ">
      <formula>NOT(ISERROR(SEARCH(" ",G264)))</formula>
    </cfRule>
    <cfRule type="cellIs" dxfId="3092" priority="46" operator="equal">
      <formula>3</formula>
    </cfRule>
    <cfRule type="cellIs" dxfId="3091" priority="47" operator="greaterThan">
      <formula>3.5</formula>
    </cfRule>
    <cfRule type="cellIs" dxfId="3090" priority="49" operator="greaterThan">
      <formula>3</formula>
    </cfRule>
  </conditionalFormatting>
  <conditionalFormatting sqref="M264">
    <cfRule type="cellIs" dxfId="3089" priority="42" operator="between">
      <formula>88</formula>
      <formula>88.99</formula>
    </cfRule>
    <cfRule type="cellIs" dxfId="3088" priority="43" operator="between">
      <formula>86</formula>
      <formula>88</formula>
    </cfRule>
    <cfRule type="cellIs" dxfId="3087" priority="44" operator="between">
      <formula>0.1</formula>
      <formula>86</formula>
    </cfRule>
  </conditionalFormatting>
  <conditionalFormatting sqref="E265">
    <cfRule type="cellIs" dxfId="3086" priority="40" operator="greaterThan">
      <formula>30.5</formula>
    </cfRule>
  </conditionalFormatting>
  <conditionalFormatting sqref="G265">
    <cfRule type="containsText" priority="37" stopIfTrue="1" operator="containsText" text=" ">
      <formula>NOT(ISERROR(SEARCH(" ",G265)))</formula>
    </cfRule>
    <cfRule type="cellIs" dxfId="3085" priority="38" operator="equal">
      <formula>3</formula>
    </cfRule>
    <cfRule type="cellIs" dxfId="3084" priority="39" operator="greaterThan">
      <formula>3.5</formula>
    </cfRule>
    <cfRule type="cellIs" dxfId="3083" priority="41" operator="greaterThan">
      <formula>3</formula>
    </cfRule>
  </conditionalFormatting>
  <conditionalFormatting sqref="M265">
    <cfRule type="cellIs" dxfId="3082" priority="34" operator="between">
      <formula>88</formula>
      <formula>88.99</formula>
    </cfRule>
    <cfRule type="cellIs" dxfId="3081" priority="35" operator="between">
      <formula>86</formula>
      <formula>88</formula>
    </cfRule>
    <cfRule type="cellIs" dxfId="3080" priority="36" operator="between">
      <formula>0.1</formula>
      <formula>86</formula>
    </cfRule>
  </conditionalFormatting>
  <conditionalFormatting sqref="E266">
    <cfRule type="cellIs" dxfId="3079" priority="32" operator="greaterThan">
      <formula>30.5</formula>
    </cfRule>
  </conditionalFormatting>
  <conditionalFormatting sqref="G266">
    <cfRule type="containsText" priority="29" stopIfTrue="1" operator="containsText" text=" ">
      <formula>NOT(ISERROR(SEARCH(" ",G266)))</formula>
    </cfRule>
    <cfRule type="cellIs" dxfId="3078" priority="30" operator="equal">
      <formula>3</formula>
    </cfRule>
    <cfRule type="cellIs" dxfId="3077" priority="31" operator="greaterThan">
      <formula>3.5</formula>
    </cfRule>
    <cfRule type="cellIs" dxfId="3076" priority="33" operator="greaterThan">
      <formula>3</formula>
    </cfRule>
  </conditionalFormatting>
  <conditionalFormatting sqref="M266">
    <cfRule type="cellIs" dxfId="3075" priority="26" operator="between">
      <formula>88</formula>
      <formula>88.99</formula>
    </cfRule>
    <cfRule type="cellIs" dxfId="3074" priority="27" operator="between">
      <formula>86</formula>
      <formula>88</formula>
    </cfRule>
    <cfRule type="cellIs" dxfId="3073" priority="28" operator="between">
      <formula>0.1</formula>
      <formula>86</formula>
    </cfRule>
  </conditionalFormatting>
  <conditionalFormatting sqref="E267">
    <cfRule type="cellIs" dxfId="3072" priority="24" operator="greaterThan">
      <formula>30.5</formula>
    </cfRule>
  </conditionalFormatting>
  <conditionalFormatting sqref="G267">
    <cfRule type="containsText" priority="21" stopIfTrue="1" operator="containsText" text=" ">
      <formula>NOT(ISERROR(SEARCH(" ",G267)))</formula>
    </cfRule>
    <cfRule type="cellIs" dxfId="3071" priority="22" operator="equal">
      <formula>3</formula>
    </cfRule>
    <cfRule type="cellIs" dxfId="3070" priority="23" operator="greaterThan">
      <formula>3.5</formula>
    </cfRule>
    <cfRule type="cellIs" dxfId="3069" priority="25" operator="greaterThan">
      <formula>3</formula>
    </cfRule>
  </conditionalFormatting>
  <conditionalFormatting sqref="M267">
    <cfRule type="cellIs" dxfId="3068" priority="18" operator="between">
      <formula>88</formula>
      <formula>88.99</formula>
    </cfRule>
    <cfRule type="cellIs" dxfId="3067" priority="19" operator="between">
      <formula>86</formula>
      <formula>88</formula>
    </cfRule>
    <cfRule type="cellIs" dxfId="3066" priority="20" operator="between">
      <formula>0.1</formula>
      <formula>86</formula>
    </cfRule>
  </conditionalFormatting>
  <conditionalFormatting sqref="O267">
    <cfRule type="cellIs" dxfId="3065" priority="17" operator="greaterThan">
      <formula>30.5</formula>
    </cfRule>
  </conditionalFormatting>
  <conditionalFormatting sqref="E268">
    <cfRule type="cellIs" dxfId="3064" priority="15" operator="greaterThan">
      <formula>30.5</formula>
    </cfRule>
  </conditionalFormatting>
  <conditionalFormatting sqref="G268">
    <cfRule type="containsText" priority="12" stopIfTrue="1" operator="containsText" text=" ">
      <formula>NOT(ISERROR(SEARCH(" ",G268)))</formula>
    </cfRule>
    <cfRule type="cellIs" dxfId="3063" priority="13" operator="equal">
      <formula>3</formula>
    </cfRule>
    <cfRule type="cellIs" dxfId="3062" priority="14" operator="greaterThan">
      <formula>3.5</formula>
    </cfRule>
    <cfRule type="cellIs" dxfId="3061" priority="16" operator="greaterThan">
      <formula>3</formula>
    </cfRule>
  </conditionalFormatting>
  <conditionalFormatting sqref="M268">
    <cfRule type="cellIs" dxfId="3060" priority="9" operator="between">
      <formula>88</formula>
      <formula>88.99</formula>
    </cfRule>
    <cfRule type="cellIs" dxfId="3059" priority="10" operator="between">
      <formula>86</formula>
      <formula>88</formula>
    </cfRule>
    <cfRule type="cellIs" dxfId="3058" priority="11" operator="between">
      <formula>0.1</formula>
      <formula>86</formula>
    </cfRule>
  </conditionalFormatting>
  <conditionalFormatting sqref="E269">
    <cfRule type="cellIs" dxfId="3057" priority="7" operator="greaterThan">
      <formula>30.5</formula>
    </cfRule>
  </conditionalFormatting>
  <conditionalFormatting sqref="G269">
    <cfRule type="containsText" priority="4" stopIfTrue="1" operator="containsText" text=" ">
      <formula>NOT(ISERROR(SEARCH(" ",G269)))</formula>
    </cfRule>
    <cfRule type="cellIs" dxfId="3056" priority="5" operator="equal">
      <formula>3</formula>
    </cfRule>
    <cfRule type="cellIs" dxfId="3055" priority="6" operator="greaterThan">
      <formula>3.5</formula>
    </cfRule>
    <cfRule type="cellIs" dxfId="3054" priority="8" operator="greaterThan">
      <formula>3</formula>
    </cfRule>
  </conditionalFormatting>
  <conditionalFormatting sqref="M269">
    <cfRule type="cellIs" dxfId="3053" priority="1" operator="between">
      <formula>88</formula>
      <formula>88.99</formula>
    </cfRule>
    <cfRule type="cellIs" dxfId="3052" priority="2" operator="between">
      <formula>86</formula>
      <formula>88</formula>
    </cfRule>
    <cfRule type="cellIs" dxfId="3051" priority="3" operator="between">
      <formula>0.1</formula>
      <formula>86</formula>
    </cfRule>
  </conditionalFormatting>
  <pageMargins left="0.75" right="0.75" top="1" bottom="1" header="0.5" footer="0.5"/>
  <pageSetup paperSize="9" scale="43" orientation="portrait" r:id="rId9"/>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sheetPr>
  <dimension ref="A1:G1057"/>
  <sheetViews>
    <sheetView zoomScaleNormal="100" workbookViewId="0">
      <pane xSplit="1" ySplit="6" topLeftCell="B1024" activePane="bottomRight" state="frozen"/>
      <selection pane="topRight" activeCell="B1" sqref="B1"/>
      <selection pane="bottomLeft" activeCell="A7" sqref="A7"/>
      <selection pane="bottomRight" activeCell="E1053" sqref="E1053"/>
    </sheetView>
  </sheetViews>
  <sheetFormatPr defaultColWidth="9.140625" defaultRowHeight="12.75" x14ac:dyDescent="0.2"/>
  <cols>
    <col min="1" max="1" width="16.42578125" style="1" customWidth="1"/>
    <col min="2" max="2" width="14.7109375" style="1" bestFit="1" customWidth="1"/>
    <col min="3" max="3" width="12.85546875" style="1" customWidth="1"/>
    <col min="4" max="4" width="15.42578125" style="1" customWidth="1"/>
    <col min="5" max="5" width="46.28515625" style="7" customWidth="1"/>
    <col min="6" max="6" width="14.42578125" style="2" bestFit="1" customWidth="1"/>
    <col min="7" max="7" width="7.140625" style="2" customWidth="1"/>
    <col min="8" max="16384" width="9.140625" style="2"/>
  </cols>
  <sheetData>
    <row r="1" spans="1:5" ht="18.75" thickBot="1" x14ac:dyDescent="0.3">
      <c r="A1" s="1164" t="s">
        <v>43</v>
      </c>
      <c r="B1" s="1164"/>
      <c r="C1" s="1164"/>
      <c r="D1" s="1164"/>
      <c r="E1" s="278" t="s">
        <v>149</v>
      </c>
    </row>
    <row r="2" spans="1:5" ht="25.5" x14ac:dyDescent="0.2">
      <c r="A2" s="363" t="s">
        <v>1</v>
      </c>
      <c r="B2" s="382" t="s">
        <v>40</v>
      </c>
      <c r="C2" s="382" t="s">
        <v>41</v>
      </c>
      <c r="D2" s="372" t="s">
        <v>42</v>
      </c>
      <c r="E2" s="9"/>
    </row>
    <row r="3" spans="1:5" x14ac:dyDescent="0.2">
      <c r="A3" s="365"/>
      <c r="B3" s="329" t="s">
        <v>11</v>
      </c>
      <c r="C3" s="329" t="s">
        <v>14</v>
      </c>
      <c r="D3" s="375" t="s">
        <v>14</v>
      </c>
      <c r="E3" s="9"/>
    </row>
    <row r="4" spans="1:5" x14ac:dyDescent="0.2">
      <c r="A4" s="365"/>
      <c r="B4" s="331" t="s">
        <v>31</v>
      </c>
      <c r="C4" s="331" t="s">
        <v>32</v>
      </c>
      <c r="D4" s="377" t="s">
        <v>30</v>
      </c>
      <c r="E4" s="9"/>
    </row>
    <row r="5" spans="1:5" ht="14.25" customHeight="1" x14ac:dyDescent="0.2">
      <c r="A5" s="383" t="s">
        <v>147</v>
      </c>
      <c r="B5" s="368">
        <v>4.5993765060240897</v>
      </c>
      <c r="C5" s="368">
        <v>6.882537313432838</v>
      </c>
      <c r="D5" s="384">
        <v>6.8129518072289175</v>
      </c>
      <c r="E5" s="9"/>
    </row>
    <row r="6" spans="1:5" ht="13.5" thickBot="1" x14ac:dyDescent="0.25">
      <c r="A6" s="385" t="s">
        <v>66</v>
      </c>
      <c r="B6" s="386">
        <f>AVERAGEA(B7:B1106)</f>
        <v>4.8209553478712328</v>
      </c>
      <c r="C6" s="386">
        <f t="shared" ref="C6:D6" si="0">AVERAGEA(C7:C1106)</f>
        <v>6.4908547888774493</v>
      </c>
      <c r="D6" s="387">
        <f t="shared" si="0"/>
        <v>6.734402332361511</v>
      </c>
      <c r="E6" s="9"/>
    </row>
    <row r="7" spans="1:5" x14ac:dyDescent="0.2">
      <c r="A7" s="47">
        <v>44562</v>
      </c>
      <c r="B7" s="72">
        <v>4.6100000000000003</v>
      </c>
      <c r="C7" s="63">
        <v>6.8</v>
      </c>
      <c r="D7" s="64"/>
      <c r="E7" s="27"/>
    </row>
    <row r="8" spans="1:5" x14ac:dyDescent="0.2">
      <c r="A8" s="48">
        <v>44562.333333333336</v>
      </c>
      <c r="B8" s="73">
        <v>4.62</v>
      </c>
      <c r="C8" s="65">
        <v>6.7</v>
      </c>
      <c r="D8" s="66">
        <v>6.7</v>
      </c>
      <c r="E8" s="27"/>
    </row>
    <row r="9" spans="1:5" ht="13.5" thickBot="1" x14ac:dyDescent="0.25">
      <c r="A9" s="49">
        <v>44562.666666666664</v>
      </c>
      <c r="B9" s="74">
        <v>4.46</v>
      </c>
      <c r="C9" s="67">
        <v>6.8</v>
      </c>
      <c r="D9" s="68"/>
      <c r="E9" s="27"/>
    </row>
    <row r="10" spans="1:5" x14ac:dyDescent="0.2">
      <c r="A10" s="47">
        <v>44563</v>
      </c>
      <c r="B10" s="72">
        <v>4.75</v>
      </c>
      <c r="C10" s="63">
        <v>6.8</v>
      </c>
      <c r="D10" s="64"/>
      <c r="E10" s="27"/>
    </row>
    <row r="11" spans="1:5" x14ac:dyDescent="0.2">
      <c r="A11" s="48">
        <v>44563.333333333336</v>
      </c>
      <c r="B11" s="73">
        <v>4.42</v>
      </c>
      <c r="C11" s="65">
        <v>6.8</v>
      </c>
      <c r="D11" s="231">
        <v>6.8</v>
      </c>
      <c r="E11" s="27"/>
    </row>
    <row r="12" spans="1:5" ht="13.5" thickBot="1" x14ac:dyDescent="0.25">
      <c r="A12" s="49">
        <v>44563.666666666664</v>
      </c>
      <c r="B12" s="74">
        <v>4.79</v>
      </c>
      <c r="C12" s="67">
        <v>6.9</v>
      </c>
      <c r="D12" s="68"/>
      <c r="E12" s="27"/>
    </row>
    <row r="13" spans="1:5" x14ac:dyDescent="0.2">
      <c r="A13" s="47">
        <v>44564</v>
      </c>
      <c r="B13" s="72">
        <v>4.93</v>
      </c>
      <c r="C13" s="63">
        <v>6.2</v>
      </c>
      <c r="D13" s="64"/>
      <c r="E13" s="27"/>
    </row>
    <row r="14" spans="1:5" x14ac:dyDescent="0.2">
      <c r="A14" s="48">
        <v>44564.333333333336</v>
      </c>
      <c r="B14" s="73">
        <v>5.14</v>
      </c>
      <c r="C14" s="65">
        <v>6.7</v>
      </c>
      <c r="D14" s="231">
        <v>8</v>
      </c>
      <c r="E14" s="27"/>
    </row>
    <row r="15" spans="1:5" ht="13.5" thickBot="1" x14ac:dyDescent="0.25">
      <c r="A15" s="49">
        <v>44564.666666666664</v>
      </c>
      <c r="B15" s="74">
        <v>4.8</v>
      </c>
      <c r="C15" s="67">
        <v>6.7</v>
      </c>
      <c r="D15" s="68"/>
      <c r="E15" s="27"/>
    </row>
    <row r="16" spans="1:5" x14ac:dyDescent="0.2">
      <c r="A16" s="47">
        <v>44565</v>
      </c>
      <c r="B16" s="72">
        <v>5.0199999999999996</v>
      </c>
      <c r="C16" s="63">
        <v>7.2</v>
      </c>
      <c r="D16" s="64"/>
      <c r="E16" s="27"/>
    </row>
    <row r="17" spans="1:5" x14ac:dyDescent="0.2">
      <c r="A17" s="48">
        <v>44565.333333333336</v>
      </c>
      <c r="B17" s="73">
        <v>4.54</v>
      </c>
      <c r="C17" s="65">
        <v>6.9</v>
      </c>
      <c r="D17" s="231">
        <v>7</v>
      </c>
      <c r="E17" s="27"/>
    </row>
    <row r="18" spans="1:5" ht="13.5" thickBot="1" x14ac:dyDescent="0.25">
      <c r="A18" s="49">
        <v>44565.666666666664</v>
      </c>
      <c r="B18" s="74">
        <v>4.41</v>
      </c>
      <c r="C18" s="67">
        <v>7</v>
      </c>
      <c r="D18" s="68"/>
      <c r="E18" s="27"/>
    </row>
    <row r="19" spans="1:5" x14ac:dyDescent="0.2">
      <c r="A19" s="47">
        <v>44566</v>
      </c>
      <c r="B19" s="72">
        <v>4.3499999999999996</v>
      </c>
      <c r="C19" s="63">
        <v>6.8</v>
      </c>
      <c r="D19" s="64"/>
      <c r="E19" s="27"/>
    </row>
    <row r="20" spans="1:5" x14ac:dyDescent="0.2">
      <c r="A20" s="48">
        <v>44566.333333333336</v>
      </c>
      <c r="B20" s="73">
        <v>4.32</v>
      </c>
      <c r="C20" s="65">
        <v>7.2</v>
      </c>
      <c r="D20" s="231">
        <v>6.6</v>
      </c>
      <c r="E20" s="27"/>
    </row>
    <row r="21" spans="1:5" ht="13.5" thickBot="1" x14ac:dyDescent="0.25">
      <c r="A21" s="49">
        <v>44566.666666666664</v>
      </c>
      <c r="B21" s="74">
        <v>4.3099999999999996</v>
      </c>
      <c r="C21" s="67">
        <v>8</v>
      </c>
      <c r="D21" s="68"/>
      <c r="E21" s="27"/>
    </row>
    <row r="22" spans="1:5" x14ac:dyDescent="0.2">
      <c r="A22" s="47">
        <v>44567</v>
      </c>
      <c r="B22" s="72">
        <v>4.68</v>
      </c>
      <c r="C22" s="63">
        <v>7.4</v>
      </c>
      <c r="D22" s="64"/>
      <c r="E22" s="27"/>
    </row>
    <row r="23" spans="1:5" x14ac:dyDescent="0.2">
      <c r="A23" s="48">
        <v>44567.333333333336</v>
      </c>
      <c r="B23" s="73">
        <v>4.7699999999999996</v>
      </c>
      <c r="C23" s="65">
        <v>7.2</v>
      </c>
      <c r="D23" s="231">
        <v>6.7</v>
      </c>
      <c r="E23" s="27"/>
    </row>
    <row r="24" spans="1:5" ht="13.5" thickBot="1" x14ac:dyDescent="0.25">
      <c r="A24" s="49">
        <v>44567.666666666664</v>
      </c>
      <c r="B24" s="74">
        <v>4.7699999999999996</v>
      </c>
      <c r="C24" s="67">
        <v>6.7</v>
      </c>
      <c r="D24" s="68"/>
      <c r="E24" s="27"/>
    </row>
    <row r="25" spans="1:5" x14ac:dyDescent="0.2">
      <c r="A25" s="47">
        <v>44568</v>
      </c>
      <c r="B25" s="72">
        <v>4.7699999999999996</v>
      </c>
      <c r="C25" s="63">
        <v>7</v>
      </c>
      <c r="D25" s="64"/>
      <c r="E25" s="27"/>
    </row>
    <row r="26" spans="1:5" x14ac:dyDescent="0.2">
      <c r="A26" s="48">
        <v>44568.333333333336</v>
      </c>
      <c r="B26" s="73">
        <v>4.9800000000000004</v>
      </c>
      <c r="C26" s="65">
        <v>7.2</v>
      </c>
      <c r="D26" s="231">
        <v>7</v>
      </c>
      <c r="E26" s="27"/>
    </row>
    <row r="27" spans="1:5" ht="13.5" thickBot="1" x14ac:dyDescent="0.25">
      <c r="A27" s="49">
        <v>44568.666666666664</v>
      </c>
      <c r="B27" s="74">
        <v>4.8099999999999996</v>
      </c>
      <c r="C27" s="67">
        <v>6.8</v>
      </c>
      <c r="D27" s="68"/>
      <c r="E27" s="27"/>
    </row>
    <row r="28" spans="1:5" x14ac:dyDescent="0.2">
      <c r="A28" s="47">
        <v>44569</v>
      </c>
      <c r="B28" s="72">
        <v>4.78</v>
      </c>
      <c r="C28" s="63">
        <v>6.9</v>
      </c>
      <c r="D28" s="64"/>
      <c r="E28" s="27"/>
    </row>
    <row r="29" spans="1:5" x14ac:dyDescent="0.2">
      <c r="A29" s="48">
        <v>44569.333333333336</v>
      </c>
      <c r="B29" s="73">
        <v>4.47</v>
      </c>
      <c r="C29" s="65">
        <v>7.3</v>
      </c>
      <c r="D29" s="231">
        <v>7</v>
      </c>
      <c r="E29" s="27"/>
    </row>
    <row r="30" spans="1:5" ht="13.5" thickBot="1" x14ac:dyDescent="0.25">
      <c r="A30" s="49">
        <v>44569.666666666664</v>
      </c>
      <c r="B30" s="74">
        <v>4.09</v>
      </c>
      <c r="C30" s="67">
        <v>7</v>
      </c>
      <c r="D30" s="68"/>
      <c r="E30" s="27"/>
    </row>
    <row r="31" spans="1:5" x14ac:dyDescent="0.2">
      <c r="A31" s="47">
        <v>44570</v>
      </c>
      <c r="B31" s="72">
        <v>4.28</v>
      </c>
      <c r="C31" s="63">
        <v>7.1</v>
      </c>
      <c r="D31" s="64"/>
      <c r="E31" s="27"/>
    </row>
    <row r="32" spans="1:5" x14ac:dyDescent="0.2">
      <c r="A32" s="48">
        <v>44570.333333333336</v>
      </c>
      <c r="B32" s="73">
        <v>4.12</v>
      </c>
      <c r="C32" s="65">
        <v>7.1</v>
      </c>
      <c r="D32" s="231">
        <v>7.2</v>
      </c>
      <c r="E32" s="27"/>
    </row>
    <row r="33" spans="1:5" ht="13.5" thickBot="1" x14ac:dyDescent="0.25">
      <c r="A33" s="49">
        <v>44570.666666666664</v>
      </c>
      <c r="B33" s="74">
        <v>4.8099999999999996</v>
      </c>
      <c r="C33" s="67">
        <v>7</v>
      </c>
      <c r="D33" s="68"/>
      <c r="E33" s="27"/>
    </row>
    <row r="34" spans="1:5" x14ac:dyDescent="0.2">
      <c r="A34" s="47">
        <v>44571</v>
      </c>
      <c r="B34" s="72">
        <v>4.6500000000000004</v>
      </c>
      <c r="C34" s="63">
        <v>7.2</v>
      </c>
      <c r="D34" s="64"/>
      <c r="E34" s="27"/>
    </row>
    <row r="35" spans="1:5" x14ac:dyDescent="0.2">
      <c r="A35" s="48">
        <v>44571.333333333336</v>
      </c>
      <c r="B35" s="73">
        <v>4.93</v>
      </c>
      <c r="C35" s="65">
        <v>7.1</v>
      </c>
      <c r="D35" s="231">
        <v>6.9</v>
      </c>
      <c r="E35" s="27"/>
    </row>
    <row r="36" spans="1:5" ht="13.5" thickBot="1" x14ac:dyDescent="0.25">
      <c r="A36" s="49">
        <v>44571.666666666664</v>
      </c>
      <c r="B36" s="74">
        <v>5.1100000000000003</v>
      </c>
      <c r="C36" s="67">
        <v>6.8</v>
      </c>
      <c r="D36" s="68"/>
      <c r="E36" s="27"/>
    </row>
    <row r="37" spans="1:5" x14ac:dyDescent="0.2">
      <c r="A37" s="47">
        <v>44572</v>
      </c>
      <c r="B37" s="72">
        <v>4.97</v>
      </c>
      <c r="C37" s="63">
        <v>6.9</v>
      </c>
      <c r="D37" s="64"/>
      <c r="E37" s="27"/>
    </row>
    <row r="38" spans="1:5" x14ac:dyDescent="0.2">
      <c r="A38" s="48">
        <v>44572.333333333336</v>
      </c>
      <c r="B38" s="73">
        <v>4.92</v>
      </c>
      <c r="C38" s="65">
        <v>7.4</v>
      </c>
      <c r="D38" s="231">
        <v>6.8</v>
      </c>
      <c r="E38" s="27"/>
    </row>
    <row r="39" spans="1:5" ht="13.5" thickBot="1" x14ac:dyDescent="0.25">
      <c r="A39" s="49">
        <v>44572.666666666664</v>
      </c>
      <c r="B39" s="74">
        <v>4.79</v>
      </c>
      <c r="C39" s="67">
        <v>7</v>
      </c>
      <c r="D39" s="68"/>
      <c r="E39" s="27"/>
    </row>
    <row r="40" spans="1:5" x14ac:dyDescent="0.2">
      <c r="A40" s="47">
        <v>44573</v>
      </c>
      <c r="B40" s="72">
        <v>4.3600000000000003</v>
      </c>
      <c r="C40" s="63">
        <v>7</v>
      </c>
      <c r="D40" s="64"/>
      <c r="E40" s="27"/>
    </row>
    <row r="41" spans="1:5" x14ac:dyDescent="0.2">
      <c r="A41" s="48">
        <v>44573.333333333336</v>
      </c>
      <c r="B41" s="73">
        <v>4.3600000000000003</v>
      </c>
      <c r="C41" s="65">
        <v>6.9</v>
      </c>
      <c r="D41" s="231">
        <v>6.6</v>
      </c>
      <c r="E41" s="27"/>
    </row>
    <row r="42" spans="1:5" ht="13.5" thickBot="1" x14ac:dyDescent="0.25">
      <c r="A42" s="49">
        <v>44573.666666666664</v>
      </c>
      <c r="B42" s="74">
        <v>4.33</v>
      </c>
      <c r="C42" s="67">
        <v>7.5</v>
      </c>
      <c r="D42" s="68"/>
      <c r="E42" s="27"/>
    </row>
    <row r="43" spans="1:5" x14ac:dyDescent="0.2">
      <c r="A43" s="47">
        <v>44574</v>
      </c>
      <c r="B43" s="72">
        <v>4.7699999999999996</v>
      </c>
      <c r="C43" s="63">
        <v>6.1</v>
      </c>
      <c r="D43" s="64"/>
      <c r="E43" s="27"/>
    </row>
    <row r="44" spans="1:5" x14ac:dyDescent="0.2">
      <c r="A44" s="48">
        <v>44574.333333333336</v>
      </c>
      <c r="B44" s="73">
        <v>4.4400000000000004</v>
      </c>
      <c r="C44" s="65">
        <v>6.5</v>
      </c>
      <c r="D44" s="231">
        <v>6.5</v>
      </c>
      <c r="E44" s="27"/>
    </row>
    <row r="45" spans="1:5" ht="13.5" thickBot="1" x14ac:dyDescent="0.25">
      <c r="A45" s="49">
        <v>44574.666666666664</v>
      </c>
      <c r="B45" s="74">
        <v>5.22</v>
      </c>
      <c r="C45" s="67">
        <v>6.6</v>
      </c>
      <c r="D45" s="68"/>
      <c r="E45" s="27"/>
    </row>
    <row r="46" spans="1:5" x14ac:dyDescent="0.2">
      <c r="A46" s="47">
        <v>44575</v>
      </c>
      <c r="B46" s="72">
        <v>4.7699999999999996</v>
      </c>
      <c r="C46" s="63">
        <v>6.8</v>
      </c>
      <c r="D46" s="64"/>
      <c r="E46" s="27"/>
    </row>
    <row r="47" spans="1:5" x14ac:dyDescent="0.2">
      <c r="A47" s="48">
        <v>44575.333333333336</v>
      </c>
      <c r="B47" s="73">
        <v>4.6399999999999997</v>
      </c>
      <c r="C47" s="65">
        <v>6.4</v>
      </c>
      <c r="D47" s="231">
        <v>6.1</v>
      </c>
      <c r="E47" s="27"/>
    </row>
    <row r="48" spans="1:5" ht="13.5" thickBot="1" x14ac:dyDescent="0.25">
      <c r="A48" s="49">
        <v>44575.666666666664</v>
      </c>
      <c r="B48" s="74">
        <v>4.72</v>
      </c>
      <c r="C48" s="67">
        <v>6.2</v>
      </c>
      <c r="D48" s="68"/>
      <c r="E48" s="27"/>
    </row>
    <row r="49" spans="1:5" x14ac:dyDescent="0.2">
      <c r="A49" s="47">
        <v>44576</v>
      </c>
      <c r="B49" s="72">
        <v>4.6399999999999997</v>
      </c>
      <c r="C49" s="63">
        <v>6.4</v>
      </c>
      <c r="D49" s="64"/>
      <c r="E49" s="27"/>
    </row>
    <row r="50" spans="1:5" x14ac:dyDescent="0.2">
      <c r="A50" s="48">
        <v>44576.333333333336</v>
      </c>
      <c r="B50" s="73">
        <v>4.7</v>
      </c>
      <c r="C50" s="65">
        <v>7</v>
      </c>
      <c r="D50" s="231">
        <v>7</v>
      </c>
      <c r="E50" s="27"/>
    </row>
    <row r="51" spans="1:5" ht="13.5" thickBot="1" x14ac:dyDescent="0.25">
      <c r="A51" s="49">
        <v>44576.666666666664</v>
      </c>
      <c r="B51" s="74">
        <v>4.66</v>
      </c>
      <c r="C51" s="67">
        <v>7.1</v>
      </c>
      <c r="D51" s="68"/>
      <c r="E51" s="27"/>
    </row>
    <row r="52" spans="1:5" x14ac:dyDescent="0.2">
      <c r="A52" s="47">
        <v>44577</v>
      </c>
      <c r="B52" s="72">
        <v>4.9000000000000004</v>
      </c>
      <c r="C52" s="63">
        <v>6.9</v>
      </c>
      <c r="D52" s="64"/>
      <c r="E52" s="27"/>
    </row>
    <row r="53" spans="1:5" x14ac:dyDescent="0.2">
      <c r="A53" s="48">
        <v>44577.333333333336</v>
      </c>
      <c r="B53" s="73">
        <v>4.93</v>
      </c>
      <c r="C53" s="65">
        <v>6.8</v>
      </c>
      <c r="D53" s="231">
        <v>6.7</v>
      </c>
      <c r="E53" s="27"/>
    </row>
    <row r="54" spans="1:5" ht="13.5" thickBot="1" x14ac:dyDescent="0.25">
      <c r="A54" s="49">
        <v>44577.666666666664</v>
      </c>
      <c r="B54" s="74">
        <v>4.78</v>
      </c>
      <c r="C54" s="67">
        <v>7</v>
      </c>
      <c r="D54" s="68"/>
      <c r="E54" s="27"/>
    </row>
    <row r="55" spans="1:5" x14ac:dyDescent="0.2">
      <c r="A55" s="47">
        <v>44578</v>
      </c>
      <c r="B55" s="72">
        <v>4.7</v>
      </c>
      <c r="C55" s="63">
        <v>6.9</v>
      </c>
      <c r="D55" s="64"/>
      <c r="E55" s="27"/>
    </row>
    <row r="56" spans="1:5" x14ac:dyDescent="0.2">
      <c r="A56" s="48">
        <v>44578.333333333336</v>
      </c>
      <c r="B56" s="73">
        <v>4.9000000000000004</v>
      </c>
      <c r="C56" s="65">
        <v>6.7</v>
      </c>
      <c r="D56" s="231">
        <v>6.7</v>
      </c>
      <c r="E56" s="27"/>
    </row>
    <row r="57" spans="1:5" ht="13.5" thickBot="1" x14ac:dyDescent="0.25">
      <c r="A57" s="49">
        <v>44578.666666666664</v>
      </c>
      <c r="B57" s="74">
        <v>4.83</v>
      </c>
      <c r="C57" s="67">
        <v>6</v>
      </c>
      <c r="D57" s="68"/>
      <c r="E57" s="27"/>
    </row>
    <row r="58" spans="1:5" x14ac:dyDescent="0.2">
      <c r="A58" s="47">
        <v>44579</v>
      </c>
      <c r="B58" s="72">
        <v>4.79</v>
      </c>
      <c r="C58" s="63">
        <v>6</v>
      </c>
      <c r="D58" s="64"/>
      <c r="E58" s="27"/>
    </row>
    <row r="59" spans="1:5" x14ac:dyDescent="0.2">
      <c r="A59" s="48">
        <v>44579.333333333336</v>
      </c>
      <c r="B59" s="73">
        <v>4.75</v>
      </c>
      <c r="C59" s="65">
        <v>6.5</v>
      </c>
      <c r="D59" s="231">
        <v>6.6</v>
      </c>
      <c r="E59" s="27"/>
    </row>
    <row r="60" spans="1:5" ht="13.5" thickBot="1" x14ac:dyDescent="0.25">
      <c r="A60" s="49">
        <v>44579.666666666664</v>
      </c>
      <c r="B60" s="74">
        <v>4.57</v>
      </c>
      <c r="C60" s="67">
        <v>6.3</v>
      </c>
      <c r="D60" s="68"/>
      <c r="E60" s="27"/>
    </row>
    <row r="61" spans="1:5" x14ac:dyDescent="0.2">
      <c r="A61" s="47">
        <v>44580</v>
      </c>
      <c r="B61" s="72">
        <v>4.72</v>
      </c>
      <c r="C61" s="63">
        <v>6.4</v>
      </c>
      <c r="D61" s="64"/>
      <c r="E61" s="27"/>
    </row>
    <row r="62" spans="1:5" x14ac:dyDescent="0.2">
      <c r="A62" s="48">
        <v>44580.333333333336</v>
      </c>
      <c r="B62" s="73">
        <v>4.78</v>
      </c>
      <c r="C62" s="65">
        <v>5.9</v>
      </c>
      <c r="D62" s="231">
        <v>6.3</v>
      </c>
      <c r="E62" s="27"/>
    </row>
    <row r="63" spans="1:5" ht="13.5" thickBot="1" x14ac:dyDescent="0.25">
      <c r="A63" s="49">
        <v>44580.666666666664</v>
      </c>
      <c r="B63" s="74">
        <v>4.9400000000000004</v>
      </c>
      <c r="C63" s="67">
        <v>6.1</v>
      </c>
      <c r="D63" s="68"/>
      <c r="E63" s="27"/>
    </row>
    <row r="64" spans="1:5" x14ac:dyDescent="0.2">
      <c r="A64" s="47">
        <v>44581</v>
      </c>
      <c r="B64" s="72">
        <v>4.8899999999999997</v>
      </c>
      <c r="C64" s="63">
        <v>6</v>
      </c>
      <c r="D64" s="64"/>
      <c r="E64" s="27"/>
    </row>
    <row r="65" spans="1:5" x14ac:dyDescent="0.2">
      <c r="A65" s="48">
        <v>44581.333333333336</v>
      </c>
      <c r="B65" s="73">
        <v>4.6900000000000004</v>
      </c>
      <c r="C65" s="65">
        <v>6</v>
      </c>
      <c r="D65" s="231">
        <v>6.9</v>
      </c>
      <c r="E65" s="27"/>
    </row>
    <row r="66" spans="1:5" ht="13.5" thickBot="1" x14ac:dyDescent="0.25">
      <c r="A66" s="49">
        <v>44581.666666666664</v>
      </c>
      <c r="B66" s="74">
        <v>4.88</v>
      </c>
      <c r="C66" s="67">
        <v>6</v>
      </c>
      <c r="D66" s="68"/>
      <c r="E66" s="27"/>
    </row>
    <row r="67" spans="1:5" x14ac:dyDescent="0.2">
      <c r="A67" s="47">
        <v>44582</v>
      </c>
      <c r="B67" s="72">
        <v>4.9800000000000004</v>
      </c>
      <c r="C67" s="63">
        <v>6.4</v>
      </c>
      <c r="D67" s="64"/>
      <c r="E67" s="27"/>
    </row>
    <row r="68" spans="1:5" x14ac:dyDescent="0.2">
      <c r="A68" s="48">
        <v>44582.333333333336</v>
      </c>
      <c r="B68" s="73">
        <v>4.91</v>
      </c>
      <c r="C68" s="65">
        <v>6.9</v>
      </c>
      <c r="D68" s="231">
        <v>7.3</v>
      </c>
      <c r="E68" s="27"/>
    </row>
    <row r="69" spans="1:5" ht="13.5" thickBot="1" x14ac:dyDescent="0.25">
      <c r="A69" s="49">
        <v>44582.666666666664</v>
      </c>
      <c r="B69" s="74">
        <v>4.62</v>
      </c>
      <c r="C69" s="67">
        <v>6.1</v>
      </c>
      <c r="D69" s="68"/>
      <c r="E69" s="27"/>
    </row>
    <row r="70" spans="1:5" x14ac:dyDescent="0.2">
      <c r="A70" s="47">
        <v>44583</v>
      </c>
      <c r="B70" s="72">
        <v>4.82</v>
      </c>
      <c r="C70" s="63">
        <v>7.5</v>
      </c>
      <c r="D70" s="64"/>
      <c r="E70" s="27"/>
    </row>
    <row r="71" spans="1:5" x14ac:dyDescent="0.2">
      <c r="A71" s="48">
        <v>44583.333333333336</v>
      </c>
      <c r="B71" s="73">
        <v>5.36</v>
      </c>
      <c r="C71" s="65">
        <v>6.8</v>
      </c>
      <c r="D71" s="231">
        <v>6.7</v>
      </c>
      <c r="E71" s="27"/>
    </row>
    <row r="72" spans="1:5" ht="13.5" thickBot="1" x14ac:dyDescent="0.25">
      <c r="A72" s="49">
        <v>44583.666666666664</v>
      </c>
      <c r="B72" s="74">
        <v>5.27</v>
      </c>
      <c r="C72" s="67">
        <v>7</v>
      </c>
      <c r="D72" s="68"/>
      <c r="E72" s="27"/>
    </row>
    <row r="73" spans="1:5" x14ac:dyDescent="0.2">
      <c r="A73" s="47">
        <v>44584</v>
      </c>
      <c r="B73" s="72">
        <v>4.99</v>
      </c>
      <c r="C73" s="63">
        <v>6.2</v>
      </c>
      <c r="D73" s="64"/>
      <c r="E73" s="27"/>
    </row>
    <row r="74" spans="1:5" x14ac:dyDescent="0.2">
      <c r="A74" s="48">
        <v>44584.333333333336</v>
      </c>
      <c r="B74" s="73">
        <v>4.95</v>
      </c>
      <c r="C74" s="65">
        <v>4.7</v>
      </c>
      <c r="D74" s="231">
        <v>7.5</v>
      </c>
      <c r="E74" s="27"/>
    </row>
    <row r="75" spans="1:5" ht="13.5" thickBot="1" x14ac:dyDescent="0.25">
      <c r="A75" s="49">
        <v>44584.666666666664</v>
      </c>
      <c r="B75" s="74">
        <v>4.96</v>
      </c>
      <c r="C75" s="67">
        <v>6</v>
      </c>
      <c r="D75" s="68"/>
      <c r="E75" s="27"/>
    </row>
    <row r="76" spans="1:5" x14ac:dyDescent="0.2">
      <c r="A76" s="47">
        <v>44585</v>
      </c>
      <c r="B76" s="72">
        <v>4.7</v>
      </c>
      <c r="C76" s="63">
        <v>6.5</v>
      </c>
      <c r="D76" s="64"/>
      <c r="E76" s="27"/>
    </row>
    <row r="77" spans="1:5" x14ac:dyDescent="0.2">
      <c r="A77" s="48">
        <v>44585.333333333336</v>
      </c>
      <c r="B77" s="73">
        <v>4.9800000000000004</v>
      </c>
      <c r="C77" s="65">
        <v>5.8</v>
      </c>
      <c r="D77" s="231">
        <v>7.2</v>
      </c>
      <c r="E77" s="27"/>
    </row>
    <row r="78" spans="1:5" ht="13.5" thickBot="1" x14ac:dyDescent="0.25">
      <c r="A78" s="49">
        <v>44585.666666666664</v>
      </c>
      <c r="B78" s="74">
        <v>4.8899999999999997</v>
      </c>
      <c r="C78" s="67">
        <v>6</v>
      </c>
      <c r="D78" s="68"/>
      <c r="E78" s="27"/>
    </row>
    <row r="79" spans="1:5" x14ac:dyDescent="0.2">
      <c r="A79" s="47">
        <v>44586</v>
      </c>
      <c r="B79" s="72">
        <v>4.8600000000000003</v>
      </c>
      <c r="C79" s="63">
        <v>6.2</v>
      </c>
      <c r="D79" s="64"/>
      <c r="E79" s="27"/>
    </row>
    <row r="80" spans="1:5" x14ac:dyDescent="0.2">
      <c r="A80" s="48">
        <v>44586.333333333336</v>
      </c>
      <c r="B80" s="73">
        <v>4.92</v>
      </c>
      <c r="C80" s="65">
        <v>6.1</v>
      </c>
      <c r="D80" s="231">
        <v>6.5</v>
      </c>
      <c r="E80" s="27"/>
    </row>
    <row r="81" spans="1:5" ht="13.5" thickBot="1" x14ac:dyDescent="0.25">
      <c r="A81" s="49">
        <v>44586.666666666664</v>
      </c>
      <c r="B81" s="74">
        <v>4.9000000000000004</v>
      </c>
      <c r="C81" s="67">
        <v>6.1</v>
      </c>
      <c r="D81" s="68"/>
      <c r="E81" s="27"/>
    </row>
    <row r="82" spans="1:5" x14ac:dyDescent="0.2">
      <c r="A82" s="47">
        <v>44587</v>
      </c>
      <c r="B82" s="72">
        <v>4.91</v>
      </c>
      <c r="C82" s="63">
        <v>6.2</v>
      </c>
      <c r="D82" s="64"/>
      <c r="E82" s="27"/>
    </row>
    <row r="83" spans="1:5" x14ac:dyDescent="0.2">
      <c r="A83" s="48">
        <v>44587.333333333336</v>
      </c>
      <c r="B83" s="73">
        <v>4.67</v>
      </c>
      <c r="C83" s="65">
        <v>6</v>
      </c>
      <c r="D83" s="231">
        <v>6.4</v>
      </c>
      <c r="E83" s="27"/>
    </row>
    <row r="84" spans="1:5" ht="13.5" thickBot="1" x14ac:dyDescent="0.25">
      <c r="A84" s="49">
        <v>44587.666666666664</v>
      </c>
      <c r="B84" s="74">
        <v>4.92</v>
      </c>
      <c r="C84" s="67">
        <v>6</v>
      </c>
      <c r="D84" s="68"/>
      <c r="E84" s="27"/>
    </row>
    <row r="85" spans="1:5" x14ac:dyDescent="0.2">
      <c r="A85" s="47">
        <v>44588</v>
      </c>
      <c r="B85" s="72">
        <v>4.6100000000000003</v>
      </c>
      <c r="C85" s="63">
        <v>6.3</v>
      </c>
      <c r="D85" s="64"/>
      <c r="E85" s="27"/>
    </row>
    <row r="86" spans="1:5" x14ac:dyDescent="0.2">
      <c r="A86" s="48">
        <v>44588.333333333336</v>
      </c>
      <c r="B86" s="73">
        <v>4.92</v>
      </c>
      <c r="C86" s="65">
        <v>6.2</v>
      </c>
      <c r="D86" s="231">
        <v>6.5</v>
      </c>
      <c r="E86" s="27"/>
    </row>
    <row r="87" spans="1:5" ht="13.5" thickBot="1" x14ac:dyDescent="0.25">
      <c r="A87" s="49">
        <v>44588.666666666664</v>
      </c>
      <c r="B87" s="74">
        <v>5.0199999999999996</v>
      </c>
      <c r="C87" s="67">
        <v>7.5</v>
      </c>
      <c r="D87" s="68"/>
      <c r="E87" s="27"/>
    </row>
    <row r="88" spans="1:5" x14ac:dyDescent="0.2">
      <c r="A88" s="47">
        <v>44589</v>
      </c>
      <c r="B88" s="72">
        <v>4.71</v>
      </c>
      <c r="C88" s="63">
        <v>6</v>
      </c>
      <c r="D88" s="64"/>
      <c r="E88" s="27"/>
    </row>
    <row r="89" spans="1:5" x14ac:dyDescent="0.2">
      <c r="A89" s="48">
        <v>44589.333333333336</v>
      </c>
      <c r="B89" s="73">
        <v>5.04</v>
      </c>
      <c r="C89" s="65">
        <v>6.4</v>
      </c>
      <c r="D89" s="231">
        <v>6.7</v>
      </c>
      <c r="E89" s="27"/>
    </row>
    <row r="90" spans="1:5" ht="13.5" thickBot="1" x14ac:dyDescent="0.25">
      <c r="A90" s="49">
        <v>44589.666666666664</v>
      </c>
      <c r="B90" s="74">
        <v>4.5</v>
      </c>
      <c r="C90" s="67">
        <v>6</v>
      </c>
      <c r="D90" s="68"/>
      <c r="E90" s="27"/>
    </row>
    <row r="91" spans="1:5" x14ac:dyDescent="0.2">
      <c r="A91" s="47">
        <v>44590</v>
      </c>
      <c r="B91" s="72">
        <v>4.8899999999999997</v>
      </c>
      <c r="C91" s="63">
        <v>7</v>
      </c>
      <c r="D91" s="64"/>
      <c r="E91" s="27"/>
    </row>
    <row r="92" spans="1:5" x14ac:dyDescent="0.2">
      <c r="A92" s="48">
        <v>44590.333333333336</v>
      </c>
      <c r="B92" s="73">
        <v>4.8099999999999996</v>
      </c>
      <c r="C92" s="65">
        <v>6.2</v>
      </c>
      <c r="D92" s="231">
        <v>6.7</v>
      </c>
      <c r="E92" s="27"/>
    </row>
    <row r="93" spans="1:5" ht="13.5" thickBot="1" x14ac:dyDescent="0.25">
      <c r="A93" s="49">
        <v>44590.666666666664</v>
      </c>
      <c r="B93" s="74">
        <v>4.84</v>
      </c>
      <c r="C93" s="67">
        <v>5.5</v>
      </c>
      <c r="D93" s="68"/>
      <c r="E93" s="27"/>
    </row>
    <row r="94" spans="1:5" x14ac:dyDescent="0.2">
      <c r="A94" s="47">
        <v>44591</v>
      </c>
      <c r="B94" s="72">
        <v>4.8499999999999996</v>
      </c>
      <c r="C94" s="63">
        <v>6</v>
      </c>
      <c r="D94" s="64"/>
      <c r="E94" s="27"/>
    </row>
    <row r="95" spans="1:5" x14ac:dyDescent="0.2">
      <c r="A95" s="48">
        <v>44591.333333333336</v>
      </c>
      <c r="B95" s="73">
        <v>4.88</v>
      </c>
      <c r="C95" s="65">
        <v>6.1</v>
      </c>
      <c r="D95" s="231">
        <v>6.5</v>
      </c>
      <c r="E95" s="27"/>
    </row>
    <row r="96" spans="1:5" ht="13.5" thickBot="1" x14ac:dyDescent="0.25">
      <c r="A96" s="49">
        <v>44591.666666666664</v>
      </c>
      <c r="B96" s="74">
        <v>4.84</v>
      </c>
      <c r="C96" s="67">
        <v>4.3</v>
      </c>
      <c r="D96" s="68"/>
      <c r="E96" s="27"/>
    </row>
    <row r="97" spans="1:5" x14ac:dyDescent="0.2">
      <c r="A97" s="47">
        <v>44592</v>
      </c>
      <c r="B97" s="72">
        <v>4.87</v>
      </c>
      <c r="C97" s="63">
        <v>5.2</v>
      </c>
      <c r="D97" s="64"/>
      <c r="E97" s="27"/>
    </row>
    <row r="98" spans="1:5" x14ac:dyDescent="0.2">
      <c r="A98" s="48">
        <v>44592.333333333336</v>
      </c>
      <c r="B98" s="73">
        <v>4.66</v>
      </c>
      <c r="C98" s="65">
        <v>6.6</v>
      </c>
      <c r="D98" s="231">
        <v>6.8</v>
      </c>
      <c r="E98" s="27"/>
    </row>
    <row r="99" spans="1:5" ht="13.5" thickBot="1" x14ac:dyDescent="0.25">
      <c r="A99" s="49">
        <v>44592.666666666664</v>
      </c>
      <c r="B99" s="74">
        <v>4.8899999999999997</v>
      </c>
      <c r="C99" s="67">
        <v>6.7</v>
      </c>
      <c r="D99" s="68"/>
      <c r="E99" s="27"/>
    </row>
    <row r="100" spans="1:5" x14ac:dyDescent="0.2">
      <c r="A100" s="47">
        <v>44593</v>
      </c>
      <c r="B100" s="72">
        <v>4.83</v>
      </c>
      <c r="C100" s="63">
        <v>6.7</v>
      </c>
      <c r="D100" s="64"/>
      <c r="E100" s="27"/>
    </row>
    <row r="101" spans="1:5" x14ac:dyDescent="0.2">
      <c r="A101" s="48">
        <v>44593.333333333336</v>
      </c>
      <c r="B101" s="73">
        <v>4.8099999999999996</v>
      </c>
      <c r="C101" s="65">
        <v>5.6</v>
      </c>
      <c r="D101" s="231">
        <v>6</v>
      </c>
      <c r="E101" s="27"/>
    </row>
    <row r="102" spans="1:5" ht="13.5" thickBot="1" x14ac:dyDescent="0.25">
      <c r="A102" s="49">
        <v>44593.666666666664</v>
      </c>
      <c r="B102" s="74">
        <v>4.72</v>
      </c>
      <c r="C102" s="67">
        <v>5.5</v>
      </c>
      <c r="D102" s="68"/>
      <c r="E102" s="27"/>
    </row>
    <row r="103" spans="1:5" x14ac:dyDescent="0.2">
      <c r="A103" s="47">
        <v>44594</v>
      </c>
      <c r="B103" s="72">
        <v>4.93</v>
      </c>
      <c r="C103" s="63">
        <v>5.7</v>
      </c>
      <c r="D103" s="64"/>
      <c r="E103" s="27"/>
    </row>
    <row r="104" spans="1:5" x14ac:dyDescent="0.2">
      <c r="A104" s="48">
        <v>44594.333333333336</v>
      </c>
      <c r="B104" s="73">
        <v>4.96</v>
      </c>
      <c r="C104" s="65">
        <v>6</v>
      </c>
      <c r="D104" s="231">
        <v>6.1</v>
      </c>
      <c r="E104" s="27"/>
    </row>
    <row r="105" spans="1:5" ht="13.5" thickBot="1" x14ac:dyDescent="0.25">
      <c r="A105" s="49">
        <v>44594.666666666664</v>
      </c>
      <c r="B105" s="74">
        <v>4.67</v>
      </c>
      <c r="C105" s="67">
        <v>6</v>
      </c>
      <c r="D105" s="68"/>
      <c r="E105" s="27"/>
    </row>
    <row r="106" spans="1:5" x14ac:dyDescent="0.2">
      <c r="A106" s="47">
        <v>44595</v>
      </c>
      <c r="B106" s="72">
        <v>4.95</v>
      </c>
      <c r="C106" s="63">
        <v>6.2</v>
      </c>
      <c r="D106" s="64"/>
      <c r="E106" s="27"/>
    </row>
    <row r="107" spans="1:5" x14ac:dyDescent="0.2">
      <c r="A107" s="48">
        <v>44595.333333333336</v>
      </c>
      <c r="B107" s="73">
        <v>5.01</v>
      </c>
      <c r="C107" s="65">
        <v>5.8</v>
      </c>
      <c r="D107" s="231">
        <v>7.6</v>
      </c>
      <c r="E107" s="27"/>
    </row>
    <row r="108" spans="1:5" ht="13.5" thickBot="1" x14ac:dyDescent="0.25">
      <c r="A108" s="49">
        <v>44595.666666666664</v>
      </c>
      <c r="B108" s="74">
        <v>5.19</v>
      </c>
      <c r="C108" s="67">
        <v>6.5</v>
      </c>
      <c r="D108" s="68"/>
      <c r="E108" s="27"/>
    </row>
    <row r="109" spans="1:5" x14ac:dyDescent="0.2">
      <c r="A109" s="47">
        <v>44596</v>
      </c>
      <c r="B109" s="72">
        <v>4.8600000000000003</v>
      </c>
      <c r="C109" s="63">
        <v>6.2</v>
      </c>
      <c r="D109" s="64"/>
      <c r="E109" s="27"/>
    </row>
    <row r="110" spans="1:5" x14ac:dyDescent="0.2">
      <c r="A110" s="48">
        <v>44596.333333333336</v>
      </c>
      <c r="B110" s="73">
        <v>5.13</v>
      </c>
      <c r="C110" s="65">
        <v>6.5</v>
      </c>
      <c r="D110" s="231">
        <v>6.7</v>
      </c>
      <c r="E110" s="27"/>
    </row>
    <row r="111" spans="1:5" ht="13.5" thickBot="1" x14ac:dyDescent="0.25">
      <c r="A111" s="49">
        <v>44596.666666666664</v>
      </c>
      <c r="B111" s="74">
        <v>4.99</v>
      </c>
      <c r="C111" s="67">
        <v>6</v>
      </c>
      <c r="D111" s="68"/>
      <c r="E111" s="27"/>
    </row>
    <row r="112" spans="1:5" x14ac:dyDescent="0.2">
      <c r="A112" s="47">
        <v>44597</v>
      </c>
      <c r="B112" s="72">
        <v>4.83</v>
      </c>
      <c r="C112" s="63">
        <v>6.5</v>
      </c>
      <c r="D112" s="64"/>
      <c r="E112" s="27"/>
    </row>
    <row r="113" spans="1:5" x14ac:dyDescent="0.2">
      <c r="A113" s="48">
        <v>44597.333333333336</v>
      </c>
      <c r="B113" s="73">
        <v>4.95</v>
      </c>
      <c r="C113" s="65">
        <v>6.9</v>
      </c>
      <c r="D113" s="231">
        <v>7.1</v>
      </c>
      <c r="E113" s="27"/>
    </row>
    <row r="114" spans="1:5" ht="13.5" thickBot="1" x14ac:dyDescent="0.25">
      <c r="A114" s="49">
        <v>44597.666666666664</v>
      </c>
      <c r="B114" s="74">
        <v>4.92</v>
      </c>
      <c r="C114" s="67">
        <v>6.4</v>
      </c>
      <c r="D114" s="68"/>
      <c r="E114" s="27"/>
    </row>
    <row r="115" spans="1:5" x14ac:dyDescent="0.2">
      <c r="A115" s="47">
        <v>44598</v>
      </c>
      <c r="B115" s="72">
        <v>4.72</v>
      </c>
      <c r="C115" s="63">
        <v>6.5</v>
      </c>
      <c r="D115" s="64"/>
      <c r="E115" s="27"/>
    </row>
    <row r="116" spans="1:5" x14ac:dyDescent="0.2">
      <c r="A116" s="48">
        <v>44598.333333333336</v>
      </c>
      <c r="B116" s="73">
        <v>4.76</v>
      </c>
      <c r="C116" s="65">
        <v>6.7</v>
      </c>
      <c r="D116" s="231">
        <v>6.5</v>
      </c>
      <c r="E116" s="27"/>
    </row>
    <row r="117" spans="1:5" ht="13.5" thickBot="1" x14ac:dyDescent="0.25">
      <c r="A117" s="49">
        <v>44598.666666666664</v>
      </c>
      <c r="B117" s="74">
        <v>4.6100000000000003</v>
      </c>
      <c r="C117" s="67">
        <v>6.5</v>
      </c>
      <c r="D117" s="68"/>
      <c r="E117" s="27"/>
    </row>
    <row r="118" spans="1:5" x14ac:dyDescent="0.2">
      <c r="A118" s="47">
        <v>44599</v>
      </c>
      <c r="B118" s="72">
        <v>4.8899999999999997</v>
      </c>
      <c r="C118" s="63">
        <v>7.6</v>
      </c>
      <c r="D118" s="64"/>
      <c r="E118" s="27"/>
    </row>
    <row r="119" spans="1:5" x14ac:dyDescent="0.2">
      <c r="A119" s="48">
        <v>44599.333333333336</v>
      </c>
      <c r="B119" s="73">
        <v>4.74</v>
      </c>
      <c r="C119" s="65">
        <v>7</v>
      </c>
      <c r="D119" s="231">
        <v>6.7</v>
      </c>
      <c r="E119" s="27"/>
    </row>
    <row r="120" spans="1:5" ht="13.5" thickBot="1" x14ac:dyDescent="0.25">
      <c r="A120" s="49">
        <v>44599.666666666664</v>
      </c>
      <c r="B120" s="74">
        <v>4.6900000000000004</v>
      </c>
      <c r="C120" s="67">
        <v>6.6</v>
      </c>
      <c r="D120" s="68"/>
      <c r="E120" s="27"/>
    </row>
    <row r="121" spans="1:5" x14ac:dyDescent="0.2">
      <c r="A121" s="47">
        <v>44600</v>
      </c>
      <c r="B121" s="72">
        <v>4.96</v>
      </c>
      <c r="C121" s="63">
        <v>6.1</v>
      </c>
      <c r="D121" s="64"/>
      <c r="E121" s="27"/>
    </row>
    <row r="122" spans="1:5" x14ac:dyDescent="0.2">
      <c r="A122" s="48">
        <v>44600.333333333336</v>
      </c>
      <c r="B122" s="73">
        <v>4.5199999999999996</v>
      </c>
      <c r="C122" s="65">
        <v>6</v>
      </c>
      <c r="D122" s="231">
        <v>6.4</v>
      </c>
      <c r="E122" s="27"/>
    </row>
    <row r="123" spans="1:5" ht="13.5" thickBot="1" x14ac:dyDescent="0.25">
      <c r="A123" s="49">
        <v>44600.666666666664</v>
      </c>
      <c r="B123" s="74">
        <v>4.62</v>
      </c>
      <c r="C123" s="67">
        <v>6</v>
      </c>
      <c r="D123" s="68"/>
      <c r="E123" s="27"/>
    </row>
    <row r="124" spans="1:5" x14ac:dyDescent="0.2">
      <c r="A124" s="47">
        <v>44601</v>
      </c>
      <c r="B124" s="72">
        <v>4.82</v>
      </c>
      <c r="C124" s="63">
        <v>6.3</v>
      </c>
      <c r="D124" s="64"/>
      <c r="E124" s="27"/>
    </row>
    <row r="125" spans="1:5" x14ac:dyDescent="0.2">
      <c r="A125" s="48">
        <v>44601.333333333336</v>
      </c>
      <c r="B125" s="73">
        <v>4.68</v>
      </c>
      <c r="C125" s="65">
        <v>5.7</v>
      </c>
      <c r="D125" s="231">
        <v>7.3</v>
      </c>
      <c r="E125" s="27"/>
    </row>
    <row r="126" spans="1:5" ht="13.5" thickBot="1" x14ac:dyDescent="0.25">
      <c r="A126" s="49">
        <v>44601.666666666664</v>
      </c>
      <c r="B126" s="74">
        <v>4.71</v>
      </c>
      <c r="C126" s="67">
        <v>6.1</v>
      </c>
      <c r="D126" s="68"/>
      <c r="E126" s="27"/>
    </row>
    <row r="127" spans="1:5" x14ac:dyDescent="0.2">
      <c r="A127" s="47">
        <v>44602</v>
      </c>
      <c r="B127" s="72">
        <v>4.87</v>
      </c>
      <c r="C127" s="63">
        <v>6.1</v>
      </c>
      <c r="D127" s="64"/>
      <c r="E127" s="27"/>
    </row>
    <row r="128" spans="1:5" x14ac:dyDescent="0.2">
      <c r="A128" s="48">
        <v>44602.333333333336</v>
      </c>
      <c r="B128" s="73">
        <v>4.8899999999999997</v>
      </c>
      <c r="C128" s="65">
        <v>6.3</v>
      </c>
      <c r="D128" s="231">
        <v>6.9</v>
      </c>
      <c r="E128" s="27"/>
    </row>
    <row r="129" spans="1:5" ht="13.5" thickBot="1" x14ac:dyDescent="0.25">
      <c r="A129" s="49">
        <v>44602.666666666664</v>
      </c>
      <c r="B129" s="74">
        <v>4.82</v>
      </c>
      <c r="C129" s="67">
        <v>7.1</v>
      </c>
      <c r="D129" s="68"/>
      <c r="E129" s="27"/>
    </row>
    <row r="130" spans="1:5" x14ac:dyDescent="0.2">
      <c r="A130" s="47">
        <v>44603</v>
      </c>
      <c r="B130" s="72">
        <v>4.79</v>
      </c>
      <c r="C130" s="63">
        <v>6</v>
      </c>
      <c r="D130" s="64"/>
      <c r="E130" s="27"/>
    </row>
    <row r="131" spans="1:5" x14ac:dyDescent="0.2">
      <c r="A131" s="48">
        <v>44603.333333333336</v>
      </c>
      <c r="B131" s="73">
        <v>4.9000000000000004</v>
      </c>
      <c r="C131" s="65">
        <v>5.7</v>
      </c>
      <c r="D131" s="231">
        <v>6.9</v>
      </c>
      <c r="E131" s="27"/>
    </row>
    <row r="132" spans="1:5" ht="13.5" thickBot="1" x14ac:dyDescent="0.25">
      <c r="A132" s="49">
        <v>44603.666666666664</v>
      </c>
      <c r="B132" s="74">
        <v>4.6100000000000003</v>
      </c>
      <c r="C132" s="67">
        <v>7.4</v>
      </c>
      <c r="D132" s="68"/>
      <c r="E132" s="27"/>
    </row>
    <row r="133" spans="1:5" x14ac:dyDescent="0.2">
      <c r="A133" s="47">
        <v>44604</v>
      </c>
      <c r="B133" s="72">
        <v>4.7300000000000004</v>
      </c>
      <c r="C133" s="63">
        <v>6.4</v>
      </c>
      <c r="D133" s="64"/>
      <c r="E133" s="27"/>
    </row>
    <row r="134" spans="1:5" x14ac:dyDescent="0.2">
      <c r="A134" s="48">
        <v>44604.333333333336</v>
      </c>
      <c r="B134" s="73">
        <v>4.3899999999999997</v>
      </c>
      <c r="C134" s="65">
        <v>6.7</v>
      </c>
      <c r="D134" s="231">
        <v>7.1</v>
      </c>
      <c r="E134" s="27"/>
    </row>
    <row r="135" spans="1:5" ht="13.5" thickBot="1" x14ac:dyDescent="0.25">
      <c r="A135" s="49">
        <v>44604.666666666664</v>
      </c>
      <c r="B135" s="74">
        <v>4.92</v>
      </c>
      <c r="C135" s="67">
        <v>7.3</v>
      </c>
      <c r="D135" s="68"/>
      <c r="E135" s="27"/>
    </row>
    <row r="136" spans="1:5" x14ac:dyDescent="0.2">
      <c r="A136" s="47">
        <v>44605</v>
      </c>
      <c r="B136" s="72">
        <v>4.79</v>
      </c>
      <c r="C136" s="63">
        <v>6.9</v>
      </c>
      <c r="D136" s="64"/>
      <c r="E136" s="27"/>
    </row>
    <row r="137" spans="1:5" x14ac:dyDescent="0.2">
      <c r="A137" s="48">
        <v>44605.333333333336</v>
      </c>
      <c r="B137" s="73">
        <v>4.7300000000000004</v>
      </c>
      <c r="C137" s="65">
        <v>6.8</v>
      </c>
      <c r="D137" s="231">
        <v>7</v>
      </c>
      <c r="E137" s="27"/>
    </row>
    <row r="138" spans="1:5" ht="13.5" thickBot="1" x14ac:dyDescent="0.25">
      <c r="A138" s="49">
        <v>44605.666666666664</v>
      </c>
      <c r="B138" s="74">
        <v>4.38</v>
      </c>
      <c r="C138" s="67">
        <v>6.2</v>
      </c>
      <c r="D138" s="68"/>
      <c r="E138" s="27"/>
    </row>
    <row r="139" spans="1:5" x14ac:dyDescent="0.2">
      <c r="A139" s="47">
        <v>44606</v>
      </c>
      <c r="B139" s="72">
        <v>4.41</v>
      </c>
      <c r="C139" s="63">
        <v>6.3</v>
      </c>
      <c r="D139" s="64"/>
      <c r="E139" s="27"/>
    </row>
    <row r="140" spans="1:5" x14ac:dyDescent="0.2">
      <c r="A140" s="48">
        <v>44606.333333333336</v>
      </c>
      <c r="B140" s="73">
        <v>4.38</v>
      </c>
      <c r="C140" s="65">
        <v>6.9</v>
      </c>
      <c r="D140" s="231">
        <v>7.2</v>
      </c>
      <c r="E140" s="27"/>
    </row>
    <row r="141" spans="1:5" ht="13.5" thickBot="1" x14ac:dyDescent="0.25">
      <c r="A141" s="49">
        <v>44606.666666666664</v>
      </c>
      <c r="B141" s="74">
        <v>4.75</v>
      </c>
      <c r="C141" s="67">
        <v>6.8</v>
      </c>
      <c r="D141" s="68"/>
      <c r="E141" s="27"/>
    </row>
    <row r="142" spans="1:5" x14ac:dyDescent="0.2">
      <c r="A142" s="47">
        <v>44607</v>
      </c>
      <c r="B142" s="72">
        <v>4.8099999999999996</v>
      </c>
      <c r="C142" s="63">
        <v>6.5</v>
      </c>
      <c r="D142" s="64"/>
      <c r="E142" s="27"/>
    </row>
    <row r="143" spans="1:5" x14ac:dyDescent="0.2">
      <c r="A143" s="48">
        <v>44607.333333333336</v>
      </c>
      <c r="B143" s="73">
        <v>4.5</v>
      </c>
      <c r="C143" s="65">
        <v>6.5</v>
      </c>
      <c r="D143" s="231">
        <v>6.9</v>
      </c>
      <c r="E143" s="27"/>
    </row>
    <row r="144" spans="1:5" ht="13.5" thickBot="1" x14ac:dyDescent="0.25">
      <c r="A144" s="49">
        <v>44607.666666666664</v>
      </c>
      <c r="B144" s="74">
        <v>4.7699999999999996</v>
      </c>
      <c r="C144" s="67">
        <v>6.9</v>
      </c>
      <c r="D144" s="68"/>
      <c r="E144" s="27"/>
    </row>
    <row r="145" spans="1:5" x14ac:dyDescent="0.2">
      <c r="A145" s="47">
        <v>44608</v>
      </c>
      <c r="B145" s="72">
        <v>4.6100000000000003</v>
      </c>
      <c r="C145" s="63">
        <v>7.3</v>
      </c>
      <c r="D145" s="64"/>
      <c r="E145" s="27"/>
    </row>
    <row r="146" spans="1:5" x14ac:dyDescent="0.2">
      <c r="A146" s="48">
        <v>44608.333333333336</v>
      </c>
      <c r="B146" s="73">
        <v>4.5599999999999996</v>
      </c>
      <c r="C146" s="65">
        <v>7.1</v>
      </c>
      <c r="D146" s="231">
        <v>7.3</v>
      </c>
      <c r="E146" s="27"/>
    </row>
    <row r="147" spans="1:5" ht="13.5" thickBot="1" x14ac:dyDescent="0.25">
      <c r="A147" s="49">
        <v>44608.666666666664</v>
      </c>
      <c r="B147" s="74">
        <v>5.2</v>
      </c>
      <c r="C147" s="67">
        <v>6</v>
      </c>
      <c r="D147" s="68"/>
      <c r="E147" s="27"/>
    </row>
    <row r="148" spans="1:5" x14ac:dyDescent="0.2">
      <c r="A148" s="47">
        <v>44609</v>
      </c>
      <c r="B148" s="72">
        <v>4.9000000000000004</v>
      </c>
      <c r="C148" s="63">
        <v>7.1</v>
      </c>
      <c r="D148" s="64"/>
      <c r="E148" s="27"/>
    </row>
    <row r="149" spans="1:5" x14ac:dyDescent="0.2">
      <c r="A149" s="48">
        <v>44609.333333333336</v>
      </c>
      <c r="B149" s="73">
        <v>4.7300000000000004</v>
      </c>
      <c r="C149" s="65">
        <v>6.1</v>
      </c>
      <c r="D149" s="231">
        <v>7.5</v>
      </c>
      <c r="E149" s="27"/>
    </row>
    <row r="150" spans="1:5" ht="13.5" thickBot="1" x14ac:dyDescent="0.25">
      <c r="A150" s="49">
        <v>44609.666666666664</v>
      </c>
      <c r="B150" s="74">
        <v>4.7</v>
      </c>
      <c r="C150" s="67">
        <v>6.5</v>
      </c>
      <c r="D150" s="68"/>
      <c r="E150" s="27"/>
    </row>
    <row r="151" spans="1:5" x14ac:dyDescent="0.2">
      <c r="A151" s="47">
        <v>44610</v>
      </c>
      <c r="B151" s="72">
        <v>4.5</v>
      </c>
      <c r="C151" s="63">
        <v>6</v>
      </c>
      <c r="D151" s="64"/>
      <c r="E151" s="27"/>
    </row>
    <row r="152" spans="1:5" x14ac:dyDescent="0.2">
      <c r="A152" s="48">
        <v>44610.333333333336</v>
      </c>
      <c r="B152" s="73">
        <v>4.5</v>
      </c>
      <c r="C152" s="65">
        <v>6.2</v>
      </c>
      <c r="D152" s="231">
        <v>6.6</v>
      </c>
      <c r="E152" s="27"/>
    </row>
    <row r="153" spans="1:5" ht="13.5" thickBot="1" x14ac:dyDescent="0.25">
      <c r="A153" s="49">
        <v>44610.666666666664</v>
      </c>
      <c r="B153" s="74">
        <v>4.59</v>
      </c>
      <c r="C153" s="67">
        <v>6.3</v>
      </c>
      <c r="D153" s="68"/>
      <c r="E153" s="27"/>
    </row>
    <row r="154" spans="1:5" x14ac:dyDescent="0.2">
      <c r="A154" s="47">
        <v>44611</v>
      </c>
      <c r="B154" s="72">
        <v>4.4000000000000004</v>
      </c>
      <c r="C154" s="63">
        <v>5.9</v>
      </c>
      <c r="D154" s="64"/>
      <c r="E154" s="27"/>
    </row>
    <row r="155" spans="1:5" x14ac:dyDescent="0.2">
      <c r="A155" s="48">
        <v>44611.333333333336</v>
      </c>
      <c r="B155" s="73">
        <v>3.08</v>
      </c>
      <c r="C155" s="65">
        <v>6</v>
      </c>
      <c r="D155" s="231">
        <v>6.6</v>
      </c>
      <c r="E155" s="27"/>
    </row>
    <row r="156" spans="1:5" ht="13.5" thickBot="1" x14ac:dyDescent="0.25">
      <c r="A156" s="49">
        <v>44611.666666666664</v>
      </c>
      <c r="B156" s="74">
        <v>4.53</v>
      </c>
      <c r="C156" s="67">
        <v>5.5</v>
      </c>
      <c r="D156" s="68"/>
      <c r="E156" s="27"/>
    </row>
    <row r="157" spans="1:5" x14ac:dyDescent="0.2">
      <c r="A157" s="47">
        <v>44612</v>
      </c>
      <c r="B157" s="72">
        <v>4.4400000000000004</v>
      </c>
      <c r="C157" s="63">
        <v>6.9</v>
      </c>
      <c r="D157" s="64"/>
      <c r="E157" s="27"/>
    </row>
    <row r="158" spans="1:5" x14ac:dyDescent="0.2">
      <c r="A158" s="48">
        <v>44612.333333333336</v>
      </c>
      <c r="B158" s="73">
        <v>4.47</v>
      </c>
      <c r="C158" s="65">
        <v>6.6</v>
      </c>
      <c r="D158" s="231">
        <v>6.9</v>
      </c>
      <c r="E158" s="27"/>
    </row>
    <row r="159" spans="1:5" ht="13.5" thickBot="1" x14ac:dyDescent="0.25">
      <c r="A159" s="49">
        <v>44612.666666666664</v>
      </c>
      <c r="B159" s="74">
        <v>4.42</v>
      </c>
      <c r="C159" s="67">
        <v>7.1</v>
      </c>
      <c r="D159" s="68"/>
      <c r="E159" s="27"/>
    </row>
    <row r="160" spans="1:5" x14ac:dyDescent="0.2">
      <c r="A160" s="47">
        <v>44613</v>
      </c>
      <c r="B160" s="72">
        <v>4.54</v>
      </c>
      <c r="C160" s="63">
        <v>6.3</v>
      </c>
      <c r="D160" s="64"/>
      <c r="E160" s="27"/>
    </row>
    <row r="161" spans="1:5" x14ac:dyDescent="0.2">
      <c r="A161" s="48">
        <v>44613.333333333336</v>
      </c>
      <c r="B161" s="73">
        <v>4.57</v>
      </c>
      <c r="C161" s="65">
        <v>6.5</v>
      </c>
      <c r="D161" s="231">
        <v>6.6</v>
      </c>
      <c r="E161" s="27"/>
    </row>
    <row r="162" spans="1:5" ht="13.5" thickBot="1" x14ac:dyDescent="0.25">
      <c r="A162" s="49">
        <v>44613.666666666664</v>
      </c>
      <c r="B162" s="74">
        <v>4.5199999999999996</v>
      </c>
      <c r="C162" s="67">
        <v>6.5</v>
      </c>
      <c r="D162" s="68"/>
      <c r="E162" s="27"/>
    </row>
    <row r="163" spans="1:5" x14ac:dyDescent="0.2">
      <c r="A163" s="47">
        <v>44614</v>
      </c>
      <c r="B163" s="72">
        <v>4.78</v>
      </c>
      <c r="C163" s="63">
        <v>6.5</v>
      </c>
      <c r="D163" s="64"/>
      <c r="E163" s="27"/>
    </row>
    <row r="164" spans="1:5" x14ac:dyDescent="0.2">
      <c r="A164" s="48">
        <v>44614.333333333336</v>
      </c>
      <c r="B164" s="73">
        <v>4.5</v>
      </c>
      <c r="C164" s="65">
        <v>6.6</v>
      </c>
      <c r="D164" s="231">
        <v>7.1</v>
      </c>
      <c r="E164" s="27"/>
    </row>
    <row r="165" spans="1:5" ht="13.5" thickBot="1" x14ac:dyDescent="0.25">
      <c r="A165" s="49">
        <v>44614.666666666664</v>
      </c>
      <c r="B165" s="74">
        <v>4.29</v>
      </c>
      <c r="C165" s="67">
        <v>5.7</v>
      </c>
      <c r="D165" s="68"/>
      <c r="E165" s="27"/>
    </row>
    <row r="166" spans="1:5" x14ac:dyDescent="0.2">
      <c r="A166" s="47">
        <v>44615</v>
      </c>
      <c r="B166" s="72">
        <v>4.79</v>
      </c>
      <c r="C166" s="63">
        <v>6</v>
      </c>
      <c r="D166" s="64"/>
      <c r="E166" s="27"/>
    </row>
    <row r="167" spans="1:5" x14ac:dyDescent="0.2">
      <c r="A167" s="48">
        <v>44615.333333333336</v>
      </c>
      <c r="B167" s="73">
        <v>4.6900000000000004</v>
      </c>
      <c r="C167" s="65">
        <v>5.8</v>
      </c>
      <c r="D167" s="231">
        <v>6.9</v>
      </c>
      <c r="E167" s="27"/>
    </row>
    <row r="168" spans="1:5" ht="13.5" thickBot="1" x14ac:dyDescent="0.25">
      <c r="A168" s="49">
        <v>44615.666666666664</v>
      </c>
      <c r="B168" s="74">
        <v>4.57</v>
      </c>
      <c r="C168" s="67">
        <v>5.3</v>
      </c>
      <c r="D168" s="68"/>
      <c r="E168" s="27"/>
    </row>
    <row r="169" spans="1:5" x14ac:dyDescent="0.2">
      <c r="A169" s="47">
        <v>44616</v>
      </c>
      <c r="B169" s="72">
        <v>4.57</v>
      </c>
      <c r="C169" s="63">
        <v>6.3</v>
      </c>
      <c r="D169" s="64"/>
      <c r="E169" s="27"/>
    </row>
    <row r="170" spans="1:5" x14ac:dyDescent="0.2">
      <c r="A170" s="48">
        <v>44616.333333333336</v>
      </c>
      <c r="B170" s="73">
        <v>4.5</v>
      </c>
      <c r="C170" s="65">
        <v>6.9</v>
      </c>
      <c r="D170" s="231">
        <v>7.1</v>
      </c>
      <c r="E170" s="27"/>
    </row>
    <row r="171" spans="1:5" x14ac:dyDescent="0.2">
      <c r="A171" s="299">
        <v>44616.666666666664</v>
      </c>
      <c r="B171" s="300">
        <v>4.9400000000000004</v>
      </c>
      <c r="C171" s="301">
        <v>5.0999999999999996</v>
      </c>
      <c r="D171" s="302"/>
      <c r="E171" s="27"/>
    </row>
    <row r="172" spans="1:5" ht="13.5" thickBot="1" x14ac:dyDescent="0.25">
      <c r="A172" s="303">
        <v>44616.833333333336</v>
      </c>
      <c r="B172" s="304"/>
      <c r="C172" s="305">
        <v>5</v>
      </c>
      <c r="D172" s="306"/>
      <c r="E172" s="27"/>
    </row>
    <row r="173" spans="1:5" x14ac:dyDescent="0.2">
      <c r="A173" s="47">
        <v>44617</v>
      </c>
      <c r="B173" s="72">
        <v>4.62</v>
      </c>
      <c r="C173" s="63">
        <v>6</v>
      </c>
      <c r="D173" s="64"/>
      <c r="E173" s="27"/>
    </row>
    <row r="174" spans="1:5" x14ac:dyDescent="0.2">
      <c r="A174" s="48">
        <v>44617.333333333336</v>
      </c>
      <c r="B174" s="73">
        <v>4.71</v>
      </c>
      <c r="C174" s="65">
        <v>7</v>
      </c>
      <c r="D174" s="231">
        <v>7.1</v>
      </c>
      <c r="E174" s="27"/>
    </row>
    <row r="175" spans="1:5" ht="13.5" thickBot="1" x14ac:dyDescent="0.25">
      <c r="A175" s="49">
        <v>44617.666666666664</v>
      </c>
      <c r="B175" s="74">
        <v>4.78</v>
      </c>
      <c r="C175" s="67">
        <v>7</v>
      </c>
      <c r="D175" s="68"/>
      <c r="E175" s="27"/>
    </row>
    <row r="176" spans="1:5" x14ac:dyDescent="0.2">
      <c r="A176" s="47">
        <v>44618</v>
      </c>
      <c r="B176" s="72">
        <v>4.2300000000000004</v>
      </c>
      <c r="C176" s="63">
        <v>7.4</v>
      </c>
      <c r="D176" s="64"/>
      <c r="E176" s="27"/>
    </row>
    <row r="177" spans="1:5" x14ac:dyDescent="0.2">
      <c r="A177" s="48">
        <v>44618.333333333336</v>
      </c>
      <c r="B177" s="73">
        <v>4.47</v>
      </c>
      <c r="C177" s="65">
        <v>5.5</v>
      </c>
      <c r="D177" s="231">
        <v>7.2</v>
      </c>
      <c r="E177" s="27"/>
    </row>
    <row r="178" spans="1:5" ht="13.5" thickBot="1" x14ac:dyDescent="0.25">
      <c r="A178" s="49">
        <v>44618.666666666664</v>
      </c>
      <c r="B178" s="74">
        <v>4.84</v>
      </c>
      <c r="C178" s="67">
        <v>6.7</v>
      </c>
      <c r="D178" s="68"/>
      <c r="E178" s="27"/>
    </row>
    <row r="179" spans="1:5" x14ac:dyDescent="0.2">
      <c r="A179" s="47">
        <v>44619</v>
      </c>
      <c r="B179" s="72">
        <v>4.57</v>
      </c>
      <c r="C179" s="63">
        <v>6.3</v>
      </c>
      <c r="D179" s="64"/>
      <c r="E179" s="27"/>
    </row>
    <row r="180" spans="1:5" x14ac:dyDescent="0.2">
      <c r="A180" s="48">
        <v>44619.333333333336</v>
      </c>
      <c r="B180" s="73">
        <v>4.62</v>
      </c>
      <c r="C180" s="65">
        <v>5.4</v>
      </c>
      <c r="D180" s="231">
        <v>7.1</v>
      </c>
      <c r="E180" s="27"/>
    </row>
    <row r="181" spans="1:5" ht="13.5" thickBot="1" x14ac:dyDescent="0.25">
      <c r="A181" s="49">
        <v>44619.666666666664</v>
      </c>
      <c r="B181" s="74">
        <v>4.4800000000000004</v>
      </c>
      <c r="C181" s="67">
        <v>6.5</v>
      </c>
      <c r="D181" s="68"/>
      <c r="E181" s="27"/>
    </row>
    <row r="182" spans="1:5" x14ac:dyDescent="0.2">
      <c r="A182" s="47">
        <v>44620</v>
      </c>
      <c r="B182" s="72">
        <v>4.38</v>
      </c>
      <c r="C182" s="63">
        <v>6.6</v>
      </c>
      <c r="D182" s="64"/>
      <c r="E182" s="27"/>
    </row>
    <row r="183" spans="1:5" x14ac:dyDescent="0.2">
      <c r="A183" s="48">
        <v>44620.333333333336</v>
      </c>
      <c r="B183" s="73">
        <v>4.3600000000000003</v>
      </c>
      <c r="C183" s="65">
        <v>6.2</v>
      </c>
      <c r="D183" s="231">
        <v>6.5</v>
      </c>
      <c r="E183" s="27"/>
    </row>
    <row r="184" spans="1:5" ht="13.5" thickBot="1" x14ac:dyDescent="0.25">
      <c r="A184" s="49">
        <v>44620.666666666664</v>
      </c>
      <c r="B184" s="74">
        <v>4.46</v>
      </c>
      <c r="C184" s="67">
        <v>6.8</v>
      </c>
      <c r="D184" s="68"/>
      <c r="E184" s="27"/>
    </row>
    <row r="185" spans="1:5" x14ac:dyDescent="0.2">
      <c r="A185" s="47">
        <v>44621</v>
      </c>
      <c r="B185" s="72">
        <v>4.4800000000000004</v>
      </c>
      <c r="C185" s="63">
        <v>6.6</v>
      </c>
      <c r="D185" s="64"/>
      <c r="E185" s="27"/>
    </row>
    <row r="186" spans="1:5" x14ac:dyDescent="0.2">
      <c r="A186" s="48">
        <v>44621.333333333336</v>
      </c>
      <c r="B186" s="73">
        <v>4.72</v>
      </c>
      <c r="C186" s="65">
        <v>6.7</v>
      </c>
      <c r="D186" s="231">
        <v>7.2</v>
      </c>
      <c r="E186" s="27"/>
    </row>
    <row r="187" spans="1:5" ht="13.5" thickBot="1" x14ac:dyDescent="0.25">
      <c r="A187" s="49">
        <v>44621.666666666664</v>
      </c>
      <c r="B187" s="74">
        <v>4.6900000000000004</v>
      </c>
      <c r="C187" s="67">
        <v>6.6</v>
      </c>
      <c r="D187" s="68"/>
      <c r="E187" s="27"/>
    </row>
    <row r="188" spans="1:5" x14ac:dyDescent="0.2">
      <c r="A188" s="47">
        <v>44622</v>
      </c>
      <c r="B188" s="72">
        <v>4.58</v>
      </c>
      <c r="C188" s="63">
        <v>6</v>
      </c>
      <c r="D188" s="64"/>
      <c r="E188" s="27"/>
    </row>
    <row r="189" spans="1:5" x14ac:dyDescent="0.2">
      <c r="A189" s="48">
        <v>44622.333333333336</v>
      </c>
      <c r="B189" s="73">
        <v>4.58</v>
      </c>
      <c r="C189" s="65">
        <v>6.2</v>
      </c>
      <c r="D189" s="231">
        <v>6.1</v>
      </c>
      <c r="E189" s="27"/>
    </row>
    <row r="190" spans="1:5" ht="13.5" thickBot="1" x14ac:dyDescent="0.25">
      <c r="A190" s="49">
        <v>44622.666666666664</v>
      </c>
      <c r="B190" s="74">
        <v>4.5599999999999996</v>
      </c>
      <c r="C190" s="67">
        <v>6.7</v>
      </c>
      <c r="D190" s="68"/>
      <c r="E190" s="27"/>
    </row>
    <row r="191" spans="1:5" x14ac:dyDescent="0.2">
      <c r="A191" s="47">
        <v>44623</v>
      </c>
      <c r="B191" s="72">
        <v>4.6399999999999997</v>
      </c>
      <c r="C191" s="63">
        <v>7.2</v>
      </c>
      <c r="D191" s="64"/>
      <c r="E191" s="27"/>
    </row>
    <row r="192" spans="1:5" x14ac:dyDescent="0.2">
      <c r="A192" s="48">
        <v>44623.333333333336</v>
      </c>
      <c r="B192" s="73">
        <v>4.7</v>
      </c>
      <c r="C192" s="65">
        <v>6.7</v>
      </c>
      <c r="D192" s="231">
        <v>6.6</v>
      </c>
      <c r="E192" s="27"/>
    </row>
    <row r="193" spans="1:5" ht="13.5" thickBot="1" x14ac:dyDescent="0.25">
      <c r="A193" s="49">
        <v>44623.666666666664</v>
      </c>
      <c r="B193" s="74">
        <v>4.68</v>
      </c>
      <c r="C193" s="67">
        <v>6.7</v>
      </c>
      <c r="D193" s="68"/>
      <c r="E193" s="27"/>
    </row>
    <row r="194" spans="1:5" x14ac:dyDescent="0.2">
      <c r="A194" s="47">
        <v>44624</v>
      </c>
      <c r="B194" s="72">
        <v>4.91</v>
      </c>
      <c r="C194" s="63">
        <v>7.1</v>
      </c>
      <c r="D194" s="64"/>
      <c r="E194" s="27"/>
    </row>
    <row r="195" spans="1:5" x14ac:dyDescent="0.2">
      <c r="A195" s="48">
        <v>44624.333333333336</v>
      </c>
      <c r="B195" s="73">
        <v>4.91</v>
      </c>
      <c r="C195" s="65">
        <v>6.9</v>
      </c>
      <c r="D195" s="231">
        <v>6.8</v>
      </c>
      <c r="E195" s="27"/>
    </row>
    <row r="196" spans="1:5" ht="13.5" thickBot="1" x14ac:dyDescent="0.25">
      <c r="A196" s="49">
        <v>44624.666666666664</v>
      </c>
      <c r="B196" s="74">
        <v>4.13</v>
      </c>
      <c r="C196" s="67">
        <v>8.1</v>
      </c>
      <c r="D196" s="68"/>
      <c r="E196" s="27"/>
    </row>
    <row r="197" spans="1:5" x14ac:dyDescent="0.2">
      <c r="A197" s="47">
        <v>44625</v>
      </c>
      <c r="B197" s="72">
        <v>4.6900000000000004</v>
      </c>
      <c r="C197" s="63">
        <v>6.2</v>
      </c>
      <c r="D197" s="64"/>
      <c r="E197" s="27"/>
    </row>
    <row r="198" spans="1:5" x14ac:dyDescent="0.2">
      <c r="A198" s="48">
        <v>44625.333333333336</v>
      </c>
      <c r="B198" s="73">
        <v>4.51</v>
      </c>
      <c r="C198" s="65">
        <v>5.7</v>
      </c>
      <c r="D198" s="231">
        <v>6.7</v>
      </c>
      <c r="E198" s="27"/>
    </row>
    <row r="199" spans="1:5" ht="13.5" thickBot="1" x14ac:dyDescent="0.25">
      <c r="A199" s="49">
        <v>44625.666666666664</v>
      </c>
      <c r="B199" s="74">
        <v>4.8099999999999996</v>
      </c>
      <c r="C199" s="67">
        <v>5.6</v>
      </c>
      <c r="D199" s="68"/>
      <c r="E199" s="27"/>
    </row>
    <row r="200" spans="1:5" x14ac:dyDescent="0.2">
      <c r="A200" s="47">
        <v>44626</v>
      </c>
      <c r="B200" s="72">
        <v>4.5199999999999996</v>
      </c>
      <c r="C200" s="63">
        <v>6.3</v>
      </c>
      <c r="D200" s="64"/>
      <c r="E200" s="27"/>
    </row>
    <row r="201" spans="1:5" x14ac:dyDescent="0.2">
      <c r="A201" s="48">
        <v>44626.333333333336</v>
      </c>
      <c r="B201" s="73">
        <v>4.72</v>
      </c>
      <c r="C201" s="65">
        <v>6.1</v>
      </c>
      <c r="D201" s="231">
        <v>6.1</v>
      </c>
      <c r="E201" s="27"/>
    </row>
    <row r="202" spans="1:5" ht="13.5" thickBot="1" x14ac:dyDescent="0.25">
      <c r="A202" s="49">
        <v>44626.666666666664</v>
      </c>
      <c r="B202" s="74">
        <v>4.41</v>
      </c>
      <c r="C202" s="67">
        <v>5.8</v>
      </c>
      <c r="D202" s="68"/>
      <c r="E202" s="27"/>
    </row>
    <row r="203" spans="1:5" x14ac:dyDescent="0.2">
      <c r="A203" s="47">
        <v>44627</v>
      </c>
      <c r="B203" s="72">
        <v>4.7300000000000004</v>
      </c>
      <c r="C203" s="63">
        <v>6.4</v>
      </c>
      <c r="D203" s="64"/>
      <c r="E203" s="27"/>
    </row>
    <row r="204" spans="1:5" x14ac:dyDescent="0.2">
      <c r="A204" s="48">
        <v>44627.333333333336</v>
      </c>
      <c r="B204" s="73">
        <v>4.33</v>
      </c>
      <c r="C204" s="65">
        <v>6.5</v>
      </c>
      <c r="D204" s="231">
        <v>6.6</v>
      </c>
      <c r="E204" s="27"/>
    </row>
    <row r="205" spans="1:5" ht="13.5" thickBot="1" x14ac:dyDescent="0.25">
      <c r="A205" s="49">
        <v>44627.666666666664</v>
      </c>
      <c r="B205" s="74">
        <v>4.42</v>
      </c>
      <c r="C205" s="67">
        <v>6.3</v>
      </c>
      <c r="D205" s="68"/>
      <c r="E205" s="27"/>
    </row>
    <row r="206" spans="1:5" x14ac:dyDescent="0.2">
      <c r="A206" s="47">
        <v>44628</v>
      </c>
      <c r="B206" s="72">
        <v>4.6500000000000004</v>
      </c>
      <c r="C206" s="63">
        <v>6.5</v>
      </c>
      <c r="D206" s="64"/>
      <c r="E206" s="27"/>
    </row>
    <row r="207" spans="1:5" x14ac:dyDescent="0.2">
      <c r="A207" s="48">
        <v>44628.333333333336</v>
      </c>
      <c r="B207" s="73">
        <v>4.45</v>
      </c>
      <c r="C207" s="65">
        <v>6.9</v>
      </c>
      <c r="D207" s="231">
        <v>7.2</v>
      </c>
      <c r="E207" s="27"/>
    </row>
    <row r="208" spans="1:5" ht="13.5" thickBot="1" x14ac:dyDescent="0.25">
      <c r="A208" s="49">
        <v>44628.666666666664</v>
      </c>
      <c r="B208" s="74">
        <v>4.49</v>
      </c>
      <c r="C208" s="67">
        <v>7.3</v>
      </c>
      <c r="D208" s="68"/>
      <c r="E208" s="27"/>
    </row>
    <row r="209" spans="1:5" x14ac:dyDescent="0.2">
      <c r="A209" s="47">
        <v>44629</v>
      </c>
      <c r="B209" s="72">
        <v>4.63</v>
      </c>
      <c r="C209" s="63">
        <v>7.1</v>
      </c>
      <c r="D209" s="64"/>
      <c r="E209" s="27"/>
    </row>
    <row r="210" spans="1:5" x14ac:dyDescent="0.2">
      <c r="A210" s="48">
        <v>44629.333333333336</v>
      </c>
      <c r="B210" s="73">
        <v>4.45</v>
      </c>
      <c r="C210" s="65">
        <v>7</v>
      </c>
      <c r="D210" s="231">
        <v>6.5</v>
      </c>
      <c r="E210" s="27"/>
    </row>
    <row r="211" spans="1:5" ht="13.5" thickBot="1" x14ac:dyDescent="0.25">
      <c r="A211" s="49">
        <v>44629.666666666664</v>
      </c>
      <c r="B211" s="74">
        <v>4.83</v>
      </c>
      <c r="C211" s="67">
        <v>7.2</v>
      </c>
      <c r="D211" s="68"/>
      <c r="E211" s="27"/>
    </row>
    <row r="212" spans="1:5" x14ac:dyDescent="0.2">
      <c r="A212" s="47">
        <v>44630</v>
      </c>
      <c r="B212" s="72">
        <v>4.79</v>
      </c>
      <c r="C212" s="63">
        <v>6.7</v>
      </c>
      <c r="D212" s="64"/>
      <c r="E212" s="27"/>
    </row>
    <row r="213" spans="1:5" x14ac:dyDescent="0.2">
      <c r="A213" s="48">
        <v>44630.333333333336</v>
      </c>
      <c r="B213" s="73">
        <v>4.6399999999999997</v>
      </c>
      <c r="C213" s="65">
        <v>6.2</v>
      </c>
      <c r="D213" s="231">
        <v>6.9</v>
      </c>
      <c r="E213" s="27"/>
    </row>
    <row r="214" spans="1:5" ht="13.5" thickBot="1" x14ac:dyDescent="0.25">
      <c r="A214" s="49">
        <v>44630.666666666664</v>
      </c>
      <c r="B214" s="74">
        <v>4.5999999999999996</v>
      </c>
      <c r="C214" s="67">
        <v>6.4</v>
      </c>
      <c r="D214" s="68"/>
      <c r="E214" s="27"/>
    </row>
    <row r="215" spans="1:5" x14ac:dyDescent="0.2">
      <c r="A215" s="47">
        <v>44631</v>
      </c>
      <c r="B215" s="72">
        <v>4.68</v>
      </c>
      <c r="C215" s="63">
        <v>6.7</v>
      </c>
      <c r="D215" s="64"/>
      <c r="E215" s="27"/>
    </row>
    <row r="216" spans="1:5" x14ac:dyDescent="0.2">
      <c r="A216" s="48">
        <v>44631.333333333336</v>
      </c>
      <c r="B216" s="73">
        <v>7</v>
      </c>
      <c r="C216" s="65">
        <v>5.53</v>
      </c>
      <c r="D216" s="231">
        <v>7.4</v>
      </c>
      <c r="E216" s="27"/>
    </row>
    <row r="217" spans="1:5" ht="13.5" thickBot="1" x14ac:dyDescent="0.25">
      <c r="A217" s="49">
        <v>44631.666666666664</v>
      </c>
      <c r="B217" s="74">
        <v>4.5999999999999996</v>
      </c>
      <c r="C217" s="67">
        <v>6.5</v>
      </c>
      <c r="D217" s="68"/>
      <c r="E217" s="27"/>
    </row>
    <row r="218" spans="1:5" x14ac:dyDescent="0.2">
      <c r="A218" s="47">
        <v>44632</v>
      </c>
      <c r="B218" s="72">
        <v>4.55</v>
      </c>
      <c r="C218" s="63">
        <v>6.2</v>
      </c>
      <c r="D218" s="64"/>
      <c r="E218" s="27"/>
    </row>
    <row r="219" spans="1:5" x14ac:dyDescent="0.2">
      <c r="A219" s="48">
        <v>44632.333333333336</v>
      </c>
      <c r="B219" s="73">
        <v>4.83</v>
      </c>
      <c r="C219" s="65">
        <v>5.2</v>
      </c>
      <c r="D219" s="231">
        <v>6.4</v>
      </c>
      <c r="E219" s="27"/>
    </row>
    <row r="220" spans="1:5" ht="13.5" thickBot="1" x14ac:dyDescent="0.25">
      <c r="A220" s="49">
        <v>44632.666666666664</v>
      </c>
      <c r="B220" s="74">
        <v>4.92</v>
      </c>
      <c r="C220" s="67">
        <v>6</v>
      </c>
      <c r="D220" s="68"/>
      <c r="E220" s="27"/>
    </row>
    <row r="221" spans="1:5" x14ac:dyDescent="0.2">
      <c r="A221" s="47">
        <v>44633</v>
      </c>
      <c r="B221" s="72">
        <v>4.72</v>
      </c>
      <c r="C221" s="63">
        <v>6.1</v>
      </c>
      <c r="D221" s="64"/>
      <c r="E221" s="27"/>
    </row>
    <row r="222" spans="1:5" x14ac:dyDescent="0.2">
      <c r="A222" s="48">
        <v>44633.333333333336</v>
      </c>
      <c r="B222" s="73">
        <v>4.74</v>
      </c>
      <c r="C222" s="65">
        <v>6</v>
      </c>
      <c r="D222" s="231">
        <v>6.1</v>
      </c>
      <c r="E222" s="27"/>
    </row>
    <row r="223" spans="1:5" ht="13.5" thickBot="1" x14ac:dyDescent="0.25">
      <c r="A223" s="49">
        <v>44633.666666666664</v>
      </c>
      <c r="B223" s="74">
        <v>4.82</v>
      </c>
      <c r="C223" s="67">
        <v>6</v>
      </c>
      <c r="D223" s="68"/>
      <c r="E223" s="27"/>
    </row>
    <row r="224" spans="1:5" x14ac:dyDescent="0.2">
      <c r="A224" s="47">
        <v>44634</v>
      </c>
      <c r="B224" s="72">
        <v>4.8499999999999996</v>
      </c>
      <c r="C224" s="63">
        <v>6</v>
      </c>
      <c r="D224" s="64"/>
      <c r="E224" s="27"/>
    </row>
    <row r="225" spans="1:5" x14ac:dyDescent="0.2">
      <c r="A225" s="48">
        <v>44634.333333333336</v>
      </c>
      <c r="B225" s="73">
        <v>4.54</v>
      </c>
      <c r="C225" s="65">
        <v>7</v>
      </c>
      <c r="D225" s="231">
        <v>6.6</v>
      </c>
      <c r="E225" s="27"/>
    </row>
    <row r="226" spans="1:5" ht="13.5" thickBot="1" x14ac:dyDescent="0.25">
      <c r="A226" s="49">
        <v>44634.666666666664</v>
      </c>
      <c r="B226" s="74">
        <v>4.8899999999999997</v>
      </c>
      <c r="C226" s="67">
        <v>6.3</v>
      </c>
      <c r="D226" s="68"/>
      <c r="E226" s="27"/>
    </row>
    <row r="227" spans="1:5" x14ac:dyDescent="0.2">
      <c r="A227" s="47">
        <v>44635</v>
      </c>
      <c r="B227" s="72">
        <v>4.5599999999999996</v>
      </c>
      <c r="C227" s="63">
        <v>6.5</v>
      </c>
      <c r="D227" s="64"/>
      <c r="E227" s="27"/>
    </row>
    <row r="228" spans="1:5" x14ac:dyDescent="0.2">
      <c r="A228" s="48">
        <v>44635.333333333336</v>
      </c>
      <c r="B228" s="73">
        <v>4.6900000000000004</v>
      </c>
      <c r="C228" s="65">
        <v>6.4</v>
      </c>
      <c r="D228" s="231">
        <v>6.7</v>
      </c>
      <c r="E228" s="27"/>
    </row>
    <row r="229" spans="1:5" ht="13.5" thickBot="1" x14ac:dyDescent="0.25">
      <c r="A229" s="49">
        <v>44635.666666666664</v>
      </c>
      <c r="B229" s="74">
        <v>4.67</v>
      </c>
      <c r="C229" s="67">
        <v>5.7</v>
      </c>
      <c r="D229" s="68"/>
      <c r="E229" s="27"/>
    </row>
    <row r="230" spans="1:5" x14ac:dyDescent="0.2">
      <c r="A230" s="47">
        <v>44636</v>
      </c>
      <c r="B230" s="72">
        <v>4.5599999999999996</v>
      </c>
      <c r="C230" s="63">
        <v>5.5</v>
      </c>
      <c r="D230" s="64"/>
      <c r="E230" s="27"/>
    </row>
    <row r="231" spans="1:5" x14ac:dyDescent="0.2">
      <c r="A231" s="48">
        <v>44636.333333333336</v>
      </c>
      <c r="B231" s="73">
        <v>4.7699999999999996</v>
      </c>
      <c r="C231" s="65">
        <v>5.5</v>
      </c>
      <c r="D231" s="231">
        <v>5.5</v>
      </c>
      <c r="E231" s="27"/>
    </row>
    <row r="232" spans="1:5" ht="13.5" thickBot="1" x14ac:dyDescent="0.25">
      <c r="A232" s="49">
        <v>44636.666666666664</v>
      </c>
      <c r="B232" s="74">
        <v>4.75</v>
      </c>
      <c r="C232" s="67">
        <v>7</v>
      </c>
      <c r="D232" s="68"/>
      <c r="E232" s="27"/>
    </row>
    <row r="233" spans="1:5" x14ac:dyDescent="0.2">
      <c r="A233" s="47">
        <v>44637</v>
      </c>
      <c r="B233" s="72">
        <v>4.72</v>
      </c>
      <c r="C233" s="63">
        <v>6.4</v>
      </c>
      <c r="D233" s="64"/>
      <c r="E233" s="27"/>
    </row>
    <row r="234" spans="1:5" x14ac:dyDescent="0.2">
      <c r="A234" s="48">
        <v>44637.333333333336</v>
      </c>
      <c r="B234" s="73">
        <v>4.7</v>
      </c>
      <c r="C234" s="65">
        <v>6.5</v>
      </c>
      <c r="D234" s="231">
        <v>6.5</v>
      </c>
      <c r="E234" s="27"/>
    </row>
    <row r="235" spans="1:5" ht="13.5" thickBot="1" x14ac:dyDescent="0.25">
      <c r="A235" s="49">
        <v>44637.666666666664</v>
      </c>
      <c r="B235" s="74">
        <v>4.75</v>
      </c>
      <c r="C235" s="67">
        <v>7</v>
      </c>
      <c r="D235" s="68"/>
      <c r="E235" s="27"/>
    </row>
    <row r="236" spans="1:5" x14ac:dyDescent="0.2">
      <c r="A236" s="47">
        <v>44638</v>
      </c>
      <c r="B236" s="72">
        <v>4.71</v>
      </c>
      <c r="C236" s="63">
        <v>6.6</v>
      </c>
      <c r="D236" s="64"/>
      <c r="E236" s="27"/>
    </row>
    <row r="237" spans="1:5" x14ac:dyDescent="0.2">
      <c r="A237" s="48">
        <v>44638.333333333336</v>
      </c>
      <c r="B237" s="73">
        <v>4.2300000000000004</v>
      </c>
      <c r="C237" s="65">
        <v>6.4</v>
      </c>
      <c r="D237" s="231">
        <v>6.7</v>
      </c>
      <c r="E237" s="27"/>
    </row>
    <row r="238" spans="1:5" ht="13.5" thickBot="1" x14ac:dyDescent="0.25">
      <c r="A238" s="49">
        <v>44638.666666666664</v>
      </c>
      <c r="B238" s="74">
        <v>4.68</v>
      </c>
      <c r="C238" s="67">
        <v>7.4</v>
      </c>
      <c r="D238" s="68"/>
      <c r="E238" s="27"/>
    </row>
    <row r="239" spans="1:5" x14ac:dyDescent="0.2">
      <c r="A239" s="47">
        <v>44639</v>
      </c>
      <c r="B239" s="72">
        <v>4.8899999999999997</v>
      </c>
      <c r="C239" s="63">
        <v>6.8</v>
      </c>
      <c r="D239" s="64"/>
      <c r="E239" s="27"/>
    </row>
    <row r="240" spans="1:5" x14ac:dyDescent="0.2">
      <c r="A240" s="48">
        <v>44639.333333333336</v>
      </c>
      <c r="B240" s="73">
        <v>5.53</v>
      </c>
      <c r="C240" s="65">
        <v>6.9</v>
      </c>
      <c r="D240" s="231">
        <v>6.8</v>
      </c>
      <c r="E240" s="27"/>
    </row>
    <row r="241" spans="1:5" ht="13.5" thickBot="1" x14ac:dyDescent="0.25">
      <c r="A241" s="49">
        <v>44639.666666666664</v>
      </c>
      <c r="B241" s="74">
        <v>4.66</v>
      </c>
      <c r="C241" s="67">
        <v>7.1</v>
      </c>
      <c r="D241" s="68"/>
      <c r="E241" s="27"/>
    </row>
    <row r="242" spans="1:5" x14ac:dyDescent="0.2">
      <c r="A242" s="47">
        <v>44640</v>
      </c>
      <c r="B242" s="72">
        <v>4.58</v>
      </c>
      <c r="C242" s="63">
        <v>6.9</v>
      </c>
      <c r="D242" s="64"/>
      <c r="E242" s="27"/>
    </row>
    <row r="243" spans="1:5" x14ac:dyDescent="0.2">
      <c r="A243" s="48">
        <v>44640.333333333336</v>
      </c>
      <c r="B243" s="73">
        <v>4.62</v>
      </c>
      <c r="C243" s="65">
        <v>7</v>
      </c>
      <c r="D243" s="231">
        <v>7.5</v>
      </c>
      <c r="E243" s="27"/>
    </row>
    <row r="244" spans="1:5" ht="13.5" thickBot="1" x14ac:dyDescent="0.25">
      <c r="A244" s="49">
        <v>44640.666666666664</v>
      </c>
      <c r="B244" s="74">
        <v>4.42</v>
      </c>
      <c r="C244" s="67">
        <v>6.5</v>
      </c>
      <c r="D244" s="68"/>
      <c r="E244" s="27"/>
    </row>
    <row r="245" spans="1:5" x14ac:dyDescent="0.2">
      <c r="A245" s="47">
        <v>44641</v>
      </c>
      <c r="B245" s="72">
        <v>4.58</v>
      </c>
      <c r="C245" s="63">
        <v>6.6</v>
      </c>
      <c r="D245" s="64"/>
      <c r="E245" s="27"/>
    </row>
    <row r="246" spans="1:5" x14ac:dyDescent="0.2">
      <c r="A246" s="48">
        <v>44641.333333333336</v>
      </c>
      <c r="B246" s="73">
        <v>4.3899999999999997</v>
      </c>
      <c r="C246" s="65">
        <v>6.8</v>
      </c>
      <c r="D246" s="231">
        <v>7.3</v>
      </c>
      <c r="E246" s="27"/>
    </row>
    <row r="247" spans="1:5" ht="13.5" thickBot="1" x14ac:dyDescent="0.25">
      <c r="A247" s="49">
        <v>44641.666666666664</v>
      </c>
      <c r="B247" s="74">
        <v>4.74</v>
      </c>
      <c r="C247" s="67">
        <v>7</v>
      </c>
      <c r="D247" s="68"/>
      <c r="E247" s="27"/>
    </row>
    <row r="248" spans="1:5" x14ac:dyDescent="0.2">
      <c r="A248" s="47">
        <v>44642</v>
      </c>
      <c r="B248" s="72">
        <v>4.7699999999999996</v>
      </c>
      <c r="C248" s="63">
        <v>6.9</v>
      </c>
      <c r="D248" s="64"/>
      <c r="E248" s="27"/>
    </row>
    <row r="249" spans="1:5" x14ac:dyDescent="0.2">
      <c r="A249" s="48">
        <v>44642.333333333336</v>
      </c>
      <c r="B249" s="73">
        <v>4.87</v>
      </c>
      <c r="C249" s="65">
        <v>6.1</v>
      </c>
      <c r="D249" s="231">
        <v>7.2</v>
      </c>
      <c r="E249" s="27"/>
    </row>
    <row r="250" spans="1:5" ht="13.5" thickBot="1" x14ac:dyDescent="0.25">
      <c r="A250" s="49">
        <v>44642.666666666664</v>
      </c>
      <c r="B250" s="74">
        <v>4.51</v>
      </c>
      <c r="C250" s="67">
        <v>6</v>
      </c>
      <c r="D250" s="68"/>
      <c r="E250" s="27"/>
    </row>
    <row r="251" spans="1:5" x14ac:dyDescent="0.2">
      <c r="A251" s="47">
        <v>44643</v>
      </c>
      <c r="B251" s="72">
        <v>4.63</v>
      </c>
      <c r="C251" s="63">
        <v>6.2</v>
      </c>
      <c r="D251" s="64"/>
      <c r="E251" s="27"/>
    </row>
    <row r="252" spans="1:5" x14ac:dyDescent="0.2">
      <c r="A252" s="48">
        <v>44643.333333333336</v>
      </c>
      <c r="B252" s="73">
        <v>4.92</v>
      </c>
      <c r="C252" s="65">
        <v>6.2</v>
      </c>
      <c r="D252" s="231">
        <v>7.4</v>
      </c>
      <c r="E252" s="27"/>
    </row>
    <row r="253" spans="1:5" ht="13.5" thickBot="1" x14ac:dyDescent="0.25">
      <c r="A253" s="49">
        <v>44643.666666666664</v>
      </c>
      <c r="B253" s="74">
        <v>4.18</v>
      </c>
      <c r="C253" s="67">
        <v>6.2</v>
      </c>
      <c r="D253" s="68"/>
      <c r="E253" s="27"/>
    </row>
    <row r="254" spans="1:5" x14ac:dyDescent="0.2">
      <c r="A254" s="47">
        <v>44644</v>
      </c>
      <c r="B254" s="72">
        <v>4.78</v>
      </c>
      <c r="C254" s="63">
        <v>7.3</v>
      </c>
      <c r="D254" s="64"/>
      <c r="E254" s="27"/>
    </row>
    <row r="255" spans="1:5" x14ac:dyDescent="0.2">
      <c r="A255" s="48">
        <v>44644.333333333336</v>
      </c>
      <c r="B255" s="73">
        <v>4.66</v>
      </c>
      <c r="C255" s="65">
        <v>5.7</v>
      </c>
      <c r="D255" s="231">
        <v>7.1</v>
      </c>
      <c r="E255" s="27"/>
    </row>
    <row r="256" spans="1:5" ht="13.5" thickBot="1" x14ac:dyDescent="0.25">
      <c r="A256" s="49">
        <v>44644.666666666664</v>
      </c>
      <c r="B256" s="74">
        <v>4.21</v>
      </c>
      <c r="C256" s="67">
        <v>6.5</v>
      </c>
      <c r="D256" s="68"/>
      <c r="E256" s="27"/>
    </row>
    <row r="257" spans="1:5" x14ac:dyDescent="0.2">
      <c r="A257" s="47">
        <v>44645</v>
      </c>
      <c r="B257" s="72">
        <v>4.57</v>
      </c>
      <c r="C257" s="63">
        <v>7.2</v>
      </c>
      <c r="D257" s="64"/>
      <c r="E257" s="27"/>
    </row>
    <row r="258" spans="1:5" x14ac:dyDescent="0.2">
      <c r="A258" s="48">
        <v>44645.333333333336</v>
      </c>
      <c r="B258" s="73">
        <v>4.75</v>
      </c>
      <c r="C258" s="65">
        <v>6.8</v>
      </c>
      <c r="D258" s="231">
        <v>6.8</v>
      </c>
      <c r="E258" s="27"/>
    </row>
    <row r="259" spans="1:5" ht="13.5" thickBot="1" x14ac:dyDescent="0.25">
      <c r="A259" s="49">
        <v>44645.666666666664</v>
      </c>
      <c r="B259" s="74">
        <v>4.84</v>
      </c>
      <c r="C259" s="67">
        <v>6.6</v>
      </c>
      <c r="D259" s="68"/>
      <c r="E259" s="27"/>
    </row>
    <row r="260" spans="1:5" x14ac:dyDescent="0.2">
      <c r="A260" s="47">
        <v>44646</v>
      </c>
      <c r="B260" s="72">
        <v>4.55</v>
      </c>
      <c r="C260" s="63">
        <v>7</v>
      </c>
      <c r="D260" s="64"/>
      <c r="E260" s="27"/>
    </row>
    <row r="261" spans="1:5" x14ac:dyDescent="0.2">
      <c r="A261" s="48">
        <v>44646.333333333336</v>
      </c>
      <c r="B261" s="73">
        <v>4.59</v>
      </c>
      <c r="C261" s="65">
        <v>6.9</v>
      </c>
      <c r="D261" s="231">
        <v>6.8</v>
      </c>
      <c r="E261" s="27"/>
    </row>
    <row r="262" spans="1:5" ht="13.5" thickBot="1" x14ac:dyDescent="0.25">
      <c r="A262" s="49">
        <v>44646.666666666664</v>
      </c>
      <c r="B262" s="74">
        <v>4.57</v>
      </c>
      <c r="C262" s="67">
        <v>7.1</v>
      </c>
      <c r="D262" s="68"/>
      <c r="E262" s="27"/>
    </row>
    <row r="263" spans="1:5" x14ac:dyDescent="0.2">
      <c r="A263" s="47">
        <v>44647</v>
      </c>
      <c r="B263" s="72">
        <v>4.79</v>
      </c>
      <c r="C263" s="63">
        <v>6.3</v>
      </c>
      <c r="D263" s="64"/>
      <c r="E263" s="27"/>
    </row>
    <row r="264" spans="1:5" x14ac:dyDescent="0.2">
      <c r="A264" s="48">
        <v>44647.333333333336</v>
      </c>
      <c r="B264" s="73">
        <v>4.83</v>
      </c>
      <c r="C264" s="65">
        <v>6.8</v>
      </c>
      <c r="D264" s="231">
        <v>6.9</v>
      </c>
      <c r="E264" s="27"/>
    </row>
    <row r="265" spans="1:5" ht="13.5" thickBot="1" x14ac:dyDescent="0.25">
      <c r="A265" s="49">
        <v>44647.666666666664</v>
      </c>
      <c r="B265" s="74">
        <v>4.79</v>
      </c>
      <c r="C265" s="67">
        <v>6.5</v>
      </c>
      <c r="D265" s="68"/>
      <c r="E265" s="27"/>
    </row>
    <row r="266" spans="1:5" x14ac:dyDescent="0.2">
      <c r="A266" s="47">
        <v>44648</v>
      </c>
      <c r="B266" s="72">
        <v>4.8</v>
      </c>
      <c r="C266" s="63">
        <v>5.7</v>
      </c>
      <c r="D266" s="64"/>
      <c r="E266" s="27"/>
    </row>
    <row r="267" spans="1:5" x14ac:dyDescent="0.2">
      <c r="A267" s="48">
        <v>44648.333333333336</v>
      </c>
      <c r="B267" s="73">
        <v>4.68</v>
      </c>
      <c r="C267" s="65">
        <v>6.8</v>
      </c>
      <c r="D267" s="231">
        <v>7</v>
      </c>
      <c r="E267" s="27"/>
    </row>
    <row r="268" spans="1:5" ht="13.5" thickBot="1" x14ac:dyDescent="0.25">
      <c r="A268" s="49">
        <v>44648.666666666664</v>
      </c>
      <c r="B268" s="74">
        <v>4.4800000000000004</v>
      </c>
      <c r="C268" s="67">
        <v>6.2</v>
      </c>
      <c r="D268" s="68"/>
      <c r="E268" s="27"/>
    </row>
    <row r="269" spans="1:5" x14ac:dyDescent="0.2">
      <c r="A269" s="47">
        <v>44649</v>
      </c>
      <c r="B269" s="72">
        <v>4.7</v>
      </c>
      <c r="C269" s="63">
        <v>7</v>
      </c>
      <c r="D269" s="64"/>
      <c r="E269" s="27"/>
    </row>
    <row r="270" spans="1:5" x14ac:dyDescent="0.2">
      <c r="A270" s="48">
        <v>44649.333333333336</v>
      </c>
      <c r="B270" s="73">
        <v>4.9800000000000004</v>
      </c>
      <c r="C270" s="65">
        <v>6.5</v>
      </c>
      <c r="D270" s="231">
        <v>6.8</v>
      </c>
      <c r="E270" s="27"/>
    </row>
    <row r="271" spans="1:5" ht="13.5" thickBot="1" x14ac:dyDescent="0.25">
      <c r="A271" s="49">
        <v>44649.666666666664</v>
      </c>
      <c r="B271" s="74">
        <v>4.9400000000000004</v>
      </c>
      <c r="C271" s="67">
        <v>6.8</v>
      </c>
      <c r="D271" s="68"/>
      <c r="E271" s="27"/>
    </row>
    <row r="272" spans="1:5" x14ac:dyDescent="0.2">
      <c r="A272" s="47">
        <v>44650</v>
      </c>
      <c r="B272" s="72">
        <v>4.67</v>
      </c>
      <c r="C272" s="63">
        <v>6.4</v>
      </c>
      <c r="D272" s="64"/>
      <c r="E272" s="27"/>
    </row>
    <row r="273" spans="1:5" x14ac:dyDescent="0.2">
      <c r="A273" s="48">
        <v>44650.333333333336</v>
      </c>
      <c r="B273" s="73">
        <v>4.8</v>
      </c>
      <c r="C273" s="65">
        <v>6.6</v>
      </c>
      <c r="D273" s="231">
        <v>6.7</v>
      </c>
      <c r="E273" s="27"/>
    </row>
    <row r="274" spans="1:5" ht="13.5" thickBot="1" x14ac:dyDescent="0.25">
      <c r="A274" s="49">
        <v>44650.666666666664</v>
      </c>
      <c r="B274" s="74">
        <v>4.95</v>
      </c>
      <c r="C274" s="67">
        <v>6.5</v>
      </c>
      <c r="D274" s="68"/>
      <c r="E274" s="27"/>
    </row>
    <row r="275" spans="1:5" x14ac:dyDescent="0.2">
      <c r="A275" s="47">
        <v>44651</v>
      </c>
      <c r="B275" s="72">
        <v>4.5999999999999996</v>
      </c>
      <c r="C275" s="63">
        <v>6.5</v>
      </c>
      <c r="D275" s="64"/>
      <c r="E275" s="27"/>
    </row>
    <row r="276" spans="1:5" x14ac:dyDescent="0.2">
      <c r="A276" s="48">
        <v>44651.333333333336</v>
      </c>
      <c r="B276" s="73">
        <v>4.7699999999999996</v>
      </c>
      <c r="C276" s="65">
        <v>7.2</v>
      </c>
      <c r="D276" s="231">
        <v>7.1</v>
      </c>
      <c r="E276" s="27"/>
    </row>
    <row r="277" spans="1:5" ht="13.5" thickBot="1" x14ac:dyDescent="0.25">
      <c r="A277" s="49">
        <v>44651.666666666664</v>
      </c>
      <c r="B277" s="74">
        <v>4.8899999999999997</v>
      </c>
      <c r="C277" s="67">
        <v>7.3</v>
      </c>
      <c r="D277" s="68"/>
      <c r="E277" s="27"/>
    </row>
    <row r="278" spans="1:5" x14ac:dyDescent="0.2">
      <c r="A278" s="47">
        <v>44652</v>
      </c>
      <c r="B278" s="72">
        <v>4.9800000000000004</v>
      </c>
      <c r="C278" s="63">
        <v>7.1</v>
      </c>
      <c r="D278" s="64"/>
      <c r="E278" s="27"/>
    </row>
    <row r="279" spans="1:5" x14ac:dyDescent="0.2">
      <c r="A279" s="48">
        <v>44652.333333333336</v>
      </c>
      <c r="B279" s="73">
        <v>4.95</v>
      </c>
      <c r="C279" s="65">
        <v>6</v>
      </c>
      <c r="D279" s="231">
        <v>6.5</v>
      </c>
      <c r="E279" s="27"/>
    </row>
    <row r="280" spans="1:5" ht="13.5" thickBot="1" x14ac:dyDescent="0.25">
      <c r="A280" s="49">
        <v>44652.666666666664</v>
      </c>
      <c r="B280" s="74">
        <v>4.62</v>
      </c>
      <c r="C280" s="67">
        <v>6.1</v>
      </c>
      <c r="D280" s="68"/>
      <c r="E280" s="27"/>
    </row>
    <row r="281" spans="1:5" x14ac:dyDescent="0.2">
      <c r="A281" s="47">
        <v>44653</v>
      </c>
      <c r="B281" s="72">
        <v>5.01</v>
      </c>
      <c r="C281" s="63">
        <v>6</v>
      </c>
      <c r="D281" s="64"/>
      <c r="E281" s="27"/>
    </row>
    <row r="282" spans="1:5" x14ac:dyDescent="0.2">
      <c r="A282" s="48">
        <v>44653.333333333336</v>
      </c>
      <c r="B282" s="73">
        <v>4.8099999999999996</v>
      </c>
      <c r="C282" s="65">
        <v>5.5</v>
      </c>
      <c r="D282" s="231">
        <v>7.6</v>
      </c>
      <c r="E282" s="27"/>
    </row>
    <row r="283" spans="1:5" ht="13.5" thickBot="1" x14ac:dyDescent="0.25">
      <c r="A283" s="49">
        <v>44653.666666666664</v>
      </c>
      <c r="B283" s="74">
        <v>4.51</v>
      </c>
      <c r="C283" s="67">
        <v>6.5</v>
      </c>
      <c r="D283" s="68"/>
      <c r="E283" s="27"/>
    </row>
    <row r="284" spans="1:5" x14ac:dyDescent="0.2">
      <c r="A284" s="47">
        <v>44654</v>
      </c>
      <c r="B284" s="72">
        <v>4.6900000000000004</v>
      </c>
      <c r="C284" s="63">
        <v>6.5</v>
      </c>
      <c r="D284" s="64"/>
      <c r="E284" s="27"/>
    </row>
    <row r="285" spans="1:5" x14ac:dyDescent="0.2">
      <c r="A285" s="48">
        <v>44654.333333333336</v>
      </c>
      <c r="B285" s="73">
        <v>4.92</v>
      </c>
      <c r="C285" s="65">
        <v>5.0999999999999996</v>
      </c>
      <c r="D285" s="231">
        <v>7.8</v>
      </c>
      <c r="E285" s="27"/>
    </row>
    <row r="286" spans="1:5" ht="13.5" thickBot="1" x14ac:dyDescent="0.25">
      <c r="A286" s="49">
        <v>44654.666666666664</v>
      </c>
      <c r="B286" s="74">
        <v>5.17</v>
      </c>
      <c r="C286" s="67">
        <v>5.2</v>
      </c>
      <c r="D286" s="68"/>
      <c r="E286" s="27"/>
    </row>
    <row r="287" spans="1:5" x14ac:dyDescent="0.2">
      <c r="A287" s="47">
        <v>44655</v>
      </c>
      <c r="B287" s="72">
        <v>4.97</v>
      </c>
      <c r="C287" s="63">
        <v>5.8</v>
      </c>
      <c r="D287" s="64"/>
      <c r="E287" s="27"/>
    </row>
    <row r="288" spans="1:5" x14ac:dyDescent="0.2">
      <c r="A288" s="48">
        <v>44655.333333333336</v>
      </c>
      <c r="B288" s="73">
        <v>4.82</v>
      </c>
      <c r="C288" s="65">
        <v>5.7</v>
      </c>
      <c r="D288" s="231">
        <v>7</v>
      </c>
      <c r="E288" s="27"/>
    </row>
    <row r="289" spans="1:5" ht="13.5" thickBot="1" x14ac:dyDescent="0.25">
      <c r="A289" s="49">
        <v>44655.666666666664</v>
      </c>
      <c r="B289" s="74">
        <v>4.88</v>
      </c>
      <c r="C289" s="67">
        <v>5.6</v>
      </c>
      <c r="D289" s="68"/>
      <c r="E289" s="27"/>
    </row>
    <row r="290" spans="1:5" x14ac:dyDescent="0.2">
      <c r="A290" s="47">
        <v>44656</v>
      </c>
      <c r="B290" s="72">
        <v>4.92</v>
      </c>
      <c r="C290" s="63">
        <v>6.2</v>
      </c>
      <c r="D290" s="64"/>
      <c r="E290" s="27"/>
    </row>
    <row r="291" spans="1:5" x14ac:dyDescent="0.2">
      <c r="A291" s="48">
        <v>44656.333333333336</v>
      </c>
      <c r="B291" s="73">
        <v>4.91</v>
      </c>
      <c r="C291" s="65">
        <v>6.7</v>
      </c>
      <c r="D291" s="231">
        <v>7.1</v>
      </c>
      <c r="E291" s="27"/>
    </row>
    <row r="292" spans="1:5" ht="13.5" thickBot="1" x14ac:dyDescent="0.25">
      <c r="A292" s="49">
        <v>44656.666666666664</v>
      </c>
      <c r="B292" s="74">
        <v>4.47</v>
      </c>
      <c r="C292" s="67">
        <v>6</v>
      </c>
      <c r="D292" s="68"/>
      <c r="E292" s="27"/>
    </row>
    <row r="293" spans="1:5" x14ac:dyDescent="0.2">
      <c r="A293" s="47">
        <v>44657</v>
      </c>
      <c r="B293" s="72">
        <v>4.84</v>
      </c>
      <c r="C293" s="63">
        <v>6.9</v>
      </c>
      <c r="D293" s="64">
        <v>6.8</v>
      </c>
      <c r="E293" s="27"/>
    </row>
    <row r="294" spans="1:5" x14ac:dyDescent="0.2">
      <c r="A294" s="48">
        <v>44657.333333333336</v>
      </c>
      <c r="B294" s="73">
        <v>4.7300000000000004</v>
      </c>
      <c r="C294" s="65">
        <v>7.4</v>
      </c>
      <c r="D294" s="231"/>
      <c r="E294" s="27"/>
    </row>
    <row r="295" spans="1:5" ht="13.5" thickBot="1" x14ac:dyDescent="0.25">
      <c r="A295" s="49">
        <v>44657.666666666664</v>
      </c>
      <c r="B295" s="74">
        <v>4.7</v>
      </c>
      <c r="C295" s="67">
        <v>7.2</v>
      </c>
      <c r="D295" s="68"/>
      <c r="E295" s="27"/>
    </row>
    <row r="296" spans="1:5" x14ac:dyDescent="0.2">
      <c r="A296" s="47">
        <v>44658</v>
      </c>
      <c r="B296" s="72">
        <v>4.3099999999999996</v>
      </c>
      <c r="C296" s="63">
        <v>7.5</v>
      </c>
      <c r="D296" s="64">
        <v>6.8</v>
      </c>
      <c r="E296" s="27"/>
    </row>
    <row r="297" spans="1:5" x14ac:dyDescent="0.2">
      <c r="A297" s="48">
        <v>44658.333333333336</v>
      </c>
      <c r="B297" s="73">
        <v>4.93</v>
      </c>
      <c r="C297" s="65">
        <v>6.4</v>
      </c>
      <c r="D297" s="231"/>
      <c r="E297" s="27"/>
    </row>
    <row r="298" spans="1:5" ht="13.5" thickBot="1" x14ac:dyDescent="0.25">
      <c r="A298" s="49">
        <v>44658.666666666664</v>
      </c>
      <c r="B298" s="74">
        <v>4.3600000000000003</v>
      </c>
      <c r="C298" s="67">
        <v>6</v>
      </c>
      <c r="D298" s="68"/>
      <c r="E298" s="27"/>
    </row>
    <row r="299" spans="1:5" x14ac:dyDescent="0.2">
      <c r="A299" s="47">
        <v>44659</v>
      </c>
      <c r="B299" s="72">
        <v>4.66</v>
      </c>
      <c r="C299" s="63">
        <v>6.5</v>
      </c>
      <c r="D299" s="64"/>
      <c r="E299" s="27"/>
    </row>
    <row r="300" spans="1:5" x14ac:dyDescent="0.2">
      <c r="A300" s="48">
        <v>44659.333333333336</v>
      </c>
      <c r="B300" s="73">
        <v>4.41</v>
      </c>
      <c r="C300" s="65">
        <v>6.6</v>
      </c>
      <c r="D300" s="231">
        <v>6.6</v>
      </c>
      <c r="E300" s="27"/>
    </row>
    <row r="301" spans="1:5" ht="13.5" thickBot="1" x14ac:dyDescent="0.25">
      <c r="A301" s="49">
        <v>44659.666666666664</v>
      </c>
      <c r="B301" s="74">
        <v>4.45</v>
      </c>
      <c r="C301" s="67">
        <v>6.9</v>
      </c>
      <c r="D301" s="68"/>
      <c r="E301" s="27"/>
    </row>
    <row r="302" spans="1:5" x14ac:dyDescent="0.2">
      <c r="A302" s="47">
        <v>44660</v>
      </c>
      <c r="B302" s="72">
        <v>4.55</v>
      </c>
      <c r="C302" s="63">
        <v>7</v>
      </c>
      <c r="D302" s="64"/>
      <c r="E302" s="27"/>
    </row>
    <row r="303" spans="1:5" x14ac:dyDescent="0.2">
      <c r="A303" s="48">
        <v>44660.333333333336</v>
      </c>
      <c r="B303" s="73">
        <v>4.6500000000000004</v>
      </c>
      <c r="C303" s="65">
        <v>6.9</v>
      </c>
      <c r="D303" s="231">
        <v>6.6</v>
      </c>
      <c r="E303" s="27"/>
    </row>
    <row r="304" spans="1:5" ht="13.5" thickBot="1" x14ac:dyDescent="0.25">
      <c r="A304" s="49">
        <v>44660.666666666664</v>
      </c>
      <c r="B304" s="74">
        <v>4.5</v>
      </c>
      <c r="C304" s="67">
        <v>7.6</v>
      </c>
      <c r="D304" s="68"/>
      <c r="E304" s="27"/>
    </row>
    <row r="305" spans="1:5" x14ac:dyDescent="0.2">
      <c r="A305" s="47">
        <v>44661</v>
      </c>
      <c r="B305" s="72">
        <v>4.82</v>
      </c>
      <c r="C305" s="63">
        <v>7.9</v>
      </c>
      <c r="D305" s="64"/>
      <c r="E305" s="27"/>
    </row>
    <row r="306" spans="1:5" x14ac:dyDescent="0.2">
      <c r="A306" s="48">
        <v>44661.333333333336</v>
      </c>
      <c r="B306" s="73">
        <v>4.7300000000000004</v>
      </c>
      <c r="C306" s="65">
        <v>6.9</v>
      </c>
      <c r="D306" s="231">
        <v>6.7</v>
      </c>
      <c r="E306" s="27"/>
    </row>
    <row r="307" spans="1:5" ht="13.5" thickBot="1" x14ac:dyDescent="0.25">
      <c r="A307" s="49">
        <v>44661.666666666664</v>
      </c>
      <c r="B307" s="74">
        <v>4.74</v>
      </c>
      <c r="C307" s="67">
        <v>6.9</v>
      </c>
      <c r="D307" s="68"/>
      <c r="E307" s="27"/>
    </row>
    <row r="308" spans="1:5" x14ac:dyDescent="0.2">
      <c r="A308" s="47">
        <v>44662</v>
      </c>
      <c r="B308" s="72">
        <v>4.6100000000000003</v>
      </c>
      <c r="C308" s="63">
        <v>6.5</v>
      </c>
      <c r="D308" s="64"/>
      <c r="E308" s="27"/>
    </row>
    <row r="309" spans="1:5" x14ac:dyDescent="0.2">
      <c r="A309" s="48">
        <v>44662.333333333336</v>
      </c>
      <c r="B309" s="73">
        <v>4.59</v>
      </c>
      <c r="C309" s="65">
        <v>6.8</v>
      </c>
      <c r="D309" s="231">
        <v>6.9</v>
      </c>
      <c r="E309" s="27"/>
    </row>
    <row r="310" spans="1:5" ht="13.5" thickBot="1" x14ac:dyDescent="0.25">
      <c r="A310" s="49">
        <v>44662.666666666664</v>
      </c>
      <c r="B310" s="74">
        <v>4.6399999999999997</v>
      </c>
      <c r="C310" s="67">
        <v>6</v>
      </c>
      <c r="D310" s="68"/>
      <c r="E310" s="27"/>
    </row>
    <row r="311" spans="1:5" x14ac:dyDescent="0.2">
      <c r="A311" s="47">
        <v>44663</v>
      </c>
      <c r="B311" s="72">
        <v>4.57</v>
      </c>
      <c r="C311" s="63">
        <v>6.6</v>
      </c>
      <c r="D311" s="64"/>
      <c r="E311" s="27"/>
    </row>
    <row r="312" spans="1:5" x14ac:dyDescent="0.2">
      <c r="A312" s="48">
        <v>44663.333333333336</v>
      </c>
      <c r="B312" s="73">
        <v>4.7699999999999996</v>
      </c>
      <c r="C312" s="65">
        <v>6</v>
      </c>
      <c r="D312" s="231">
        <v>6.2</v>
      </c>
      <c r="E312" s="27"/>
    </row>
    <row r="313" spans="1:5" ht="13.5" thickBot="1" x14ac:dyDescent="0.25">
      <c r="A313" s="49">
        <v>44663.666666666664</v>
      </c>
      <c r="B313" s="74">
        <v>4.6500000000000004</v>
      </c>
      <c r="C313" s="67">
        <v>5.4</v>
      </c>
      <c r="D313" s="68"/>
      <c r="E313" s="27"/>
    </row>
    <row r="314" spans="1:5" x14ac:dyDescent="0.2">
      <c r="A314" s="47">
        <v>44664</v>
      </c>
      <c r="B314" s="72">
        <v>4.67</v>
      </c>
      <c r="C314" s="63">
        <v>6</v>
      </c>
      <c r="D314" s="64"/>
      <c r="E314" s="27"/>
    </row>
    <row r="315" spans="1:5" x14ac:dyDescent="0.2">
      <c r="A315" s="48">
        <v>44664.333333333336</v>
      </c>
      <c r="B315" s="73">
        <v>4.97</v>
      </c>
      <c r="C315" s="65">
        <v>6.5</v>
      </c>
      <c r="D315" s="231">
        <v>7</v>
      </c>
      <c r="E315" s="28"/>
    </row>
    <row r="316" spans="1:5" ht="13.5" thickBot="1" x14ac:dyDescent="0.25">
      <c r="A316" s="49">
        <v>44664.666666666664</v>
      </c>
      <c r="B316" s="74">
        <v>4.66</v>
      </c>
      <c r="C316" s="67">
        <v>6.6</v>
      </c>
      <c r="D316" s="68"/>
      <c r="E316" s="27"/>
    </row>
    <row r="317" spans="1:5" x14ac:dyDescent="0.2">
      <c r="A317" s="47">
        <v>44665</v>
      </c>
      <c r="B317" s="72">
        <v>4.5999999999999996</v>
      </c>
      <c r="C317" s="63">
        <v>6.2</v>
      </c>
      <c r="D317" s="64"/>
      <c r="E317" s="27"/>
    </row>
    <row r="318" spans="1:5" x14ac:dyDescent="0.2">
      <c r="A318" s="48">
        <v>44665.333333333336</v>
      </c>
      <c r="B318" s="73">
        <v>4.92</v>
      </c>
      <c r="C318" s="65">
        <v>6.1</v>
      </c>
      <c r="D318" s="231">
        <v>7.8</v>
      </c>
      <c r="E318" s="27"/>
    </row>
    <row r="319" spans="1:5" ht="13.5" thickBot="1" x14ac:dyDescent="0.25">
      <c r="A319" s="49">
        <v>44665.666666666664</v>
      </c>
      <c r="B319" s="74">
        <v>4.5599999999999996</v>
      </c>
      <c r="C319" s="67">
        <v>6</v>
      </c>
      <c r="D319" s="68"/>
      <c r="E319" s="27"/>
    </row>
    <row r="320" spans="1:5" x14ac:dyDescent="0.2">
      <c r="A320" s="47">
        <v>44666</v>
      </c>
      <c r="B320" s="72">
        <v>4.5999999999999996</v>
      </c>
      <c r="C320" s="63">
        <v>6.2</v>
      </c>
      <c r="D320" s="64"/>
      <c r="E320" s="27"/>
    </row>
    <row r="321" spans="1:5" x14ac:dyDescent="0.2">
      <c r="A321" s="48">
        <v>44666.333333333336</v>
      </c>
      <c r="B321" s="73">
        <v>4.53</v>
      </c>
      <c r="C321" s="65">
        <v>5.4</v>
      </c>
      <c r="D321" s="231">
        <v>8.1</v>
      </c>
      <c r="E321" s="27"/>
    </row>
    <row r="322" spans="1:5" ht="13.5" thickBot="1" x14ac:dyDescent="0.25">
      <c r="A322" s="49">
        <v>44666.666666666664</v>
      </c>
      <c r="B322" s="74">
        <v>4.76</v>
      </c>
      <c r="C322" s="67">
        <v>6.3</v>
      </c>
      <c r="D322" s="68"/>
      <c r="E322" s="28"/>
    </row>
    <row r="323" spans="1:5" x14ac:dyDescent="0.2">
      <c r="A323" s="47">
        <v>44667</v>
      </c>
      <c r="B323" s="72">
        <v>5.62</v>
      </c>
      <c r="C323" s="63">
        <v>6.3</v>
      </c>
      <c r="D323" s="64"/>
      <c r="E323" s="28"/>
    </row>
    <row r="324" spans="1:5" x14ac:dyDescent="0.2">
      <c r="A324" s="48">
        <v>44667.333333333336</v>
      </c>
      <c r="B324" s="73">
        <v>4.7699999999999996</v>
      </c>
      <c r="C324" s="65">
        <v>6.1</v>
      </c>
      <c r="D324" s="231">
        <v>6.4</v>
      </c>
      <c r="E324" s="28"/>
    </row>
    <row r="325" spans="1:5" ht="13.5" thickBot="1" x14ac:dyDescent="0.25">
      <c r="A325" s="49">
        <v>44667.666666666664</v>
      </c>
      <c r="B325" s="74">
        <v>4.9800000000000004</v>
      </c>
      <c r="C325" s="67">
        <v>6</v>
      </c>
      <c r="D325" s="68"/>
      <c r="E325" s="27"/>
    </row>
    <row r="326" spans="1:5" x14ac:dyDescent="0.2">
      <c r="A326" s="47">
        <v>44668</v>
      </c>
      <c r="B326" s="72">
        <v>4.7</v>
      </c>
      <c r="C326" s="63">
        <v>5.3</v>
      </c>
      <c r="D326" s="64"/>
      <c r="E326" s="27"/>
    </row>
    <row r="327" spans="1:5" x14ac:dyDescent="0.2">
      <c r="A327" s="48">
        <v>44668.333333333336</v>
      </c>
      <c r="B327" s="73">
        <v>4.49</v>
      </c>
      <c r="C327" s="65">
        <v>6.6</v>
      </c>
      <c r="D327" s="231">
        <v>6.9</v>
      </c>
      <c r="E327" s="27"/>
    </row>
    <row r="328" spans="1:5" ht="13.5" thickBot="1" x14ac:dyDescent="0.25">
      <c r="A328" s="49">
        <v>44668.666666666664</v>
      </c>
      <c r="B328" s="74">
        <v>4.6500000000000004</v>
      </c>
      <c r="C328" s="67">
        <v>6.6</v>
      </c>
      <c r="D328" s="68"/>
      <c r="E328" s="27"/>
    </row>
    <row r="329" spans="1:5" x14ac:dyDescent="0.2">
      <c r="A329" s="47">
        <v>44669</v>
      </c>
      <c r="B329" s="72">
        <v>4.71</v>
      </c>
      <c r="C329" s="63">
        <v>6.6</v>
      </c>
      <c r="D329" s="64"/>
      <c r="E329" s="27"/>
    </row>
    <row r="330" spans="1:5" x14ac:dyDescent="0.2">
      <c r="A330" s="48">
        <v>44669.333333333336</v>
      </c>
      <c r="B330" s="73">
        <v>4.91</v>
      </c>
      <c r="C330" s="65">
        <v>6.5</v>
      </c>
      <c r="D330" s="231">
        <v>6.9</v>
      </c>
      <c r="E330" s="27"/>
    </row>
    <row r="331" spans="1:5" ht="13.5" thickBot="1" x14ac:dyDescent="0.25">
      <c r="A331" s="49">
        <v>44669.666666666664</v>
      </c>
      <c r="B331" s="74">
        <v>4.88</v>
      </c>
      <c r="C331" s="67">
        <v>6.4</v>
      </c>
      <c r="D331" s="68"/>
      <c r="E331" s="27"/>
    </row>
    <row r="332" spans="1:5" x14ac:dyDescent="0.2">
      <c r="A332" s="47">
        <v>44670</v>
      </c>
      <c r="B332" s="72">
        <v>4.55</v>
      </c>
      <c r="C332" s="63">
        <v>6.9</v>
      </c>
      <c r="D332" s="64"/>
      <c r="E332" s="27"/>
    </row>
    <row r="333" spans="1:5" x14ac:dyDescent="0.2">
      <c r="A333" s="48">
        <v>44670.333333333336</v>
      </c>
      <c r="B333" s="73">
        <v>4.67</v>
      </c>
      <c r="C333" s="65">
        <v>6.6</v>
      </c>
      <c r="D333" s="231">
        <v>6.9</v>
      </c>
      <c r="E333" s="27"/>
    </row>
    <row r="334" spans="1:5" ht="13.5" thickBot="1" x14ac:dyDescent="0.25">
      <c r="A334" s="49">
        <v>44670.666666666664</v>
      </c>
      <c r="B334" s="74">
        <v>4.72</v>
      </c>
      <c r="C334" s="67">
        <v>6.9</v>
      </c>
      <c r="D334" s="68"/>
      <c r="E334" s="27"/>
    </row>
    <row r="335" spans="1:5" x14ac:dyDescent="0.2">
      <c r="A335" s="47">
        <v>44671</v>
      </c>
      <c r="B335" s="72">
        <v>4.4400000000000004</v>
      </c>
      <c r="C335" s="63">
        <v>6.8</v>
      </c>
      <c r="D335" s="64"/>
      <c r="E335" s="27"/>
    </row>
    <row r="336" spans="1:5" x14ac:dyDescent="0.2">
      <c r="A336" s="48">
        <v>44671.333333333336</v>
      </c>
      <c r="B336" s="73">
        <v>4.8</v>
      </c>
      <c r="C336" s="65">
        <v>6.5</v>
      </c>
      <c r="D336" s="231">
        <v>6.7</v>
      </c>
      <c r="E336" s="27"/>
    </row>
    <row r="337" spans="1:5" ht="13.5" thickBot="1" x14ac:dyDescent="0.25">
      <c r="A337" s="49">
        <v>44671.666666666664</v>
      </c>
      <c r="B337" s="74">
        <v>4.76</v>
      </c>
      <c r="C337" s="67">
        <v>6.8</v>
      </c>
      <c r="D337" s="68"/>
      <c r="E337" s="27"/>
    </row>
    <row r="338" spans="1:5" x14ac:dyDescent="0.2">
      <c r="A338" s="47">
        <v>44672</v>
      </c>
      <c r="B338" s="72">
        <v>4.54</v>
      </c>
      <c r="C338" s="63">
        <v>6.6</v>
      </c>
      <c r="D338" s="64"/>
      <c r="E338" s="27"/>
    </row>
    <row r="339" spans="1:5" x14ac:dyDescent="0.2">
      <c r="A339" s="48">
        <v>44672.333333333336</v>
      </c>
      <c r="B339" s="73">
        <v>4.76</v>
      </c>
      <c r="C339" s="65">
        <v>6.5</v>
      </c>
      <c r="D339" s="231">
        <v>6.4</v>
      </c>
      <c r="E339" s="27"/>
    </row>
    <row r="340" spans="1:5" ht="13.5" thickBot="1" x14ac:dyDescent="0.25">
      <c r="A340" s="49">
        <v>44672.666666666664</v>
      </c>
      <c r="B340" s="74">
        <v>4.6900000000000004</v>
      </c>
      <c r="C340" s="67">
        <v>6.4</v>
      </c>
      <c r="D340" s="68"/>
      <c r="E340" s="27"/>
    </row>
    <row r="341" spans="1:5" x14ac:dyDescent="0.2">
      <c r="A341" s="47">
        <v>44673</v>
      </c>
      <c r="B341" s="72">
        <v>4.5199999999999996</v>
      </c>
      <c r="C341" s="63">
        <v>6.2</v>
      </c>
      <c r="D341" s="64"/>
      <c r="E341" s="27"/>
    </row>
    <row r="342" spans="1:5" x14ac:dyDescent="0.2">
      <c r="A342" s="48">
        <v>44673.333333333336</v>
      </c>
      <c r="B342" s="73">
        <v>4.72</v>
      </c>
      <c r="C342" s="65">
        <v>6.2</v>
      </c>
      <c r="D342" s="231">
        <v>6.8</v>
      </c>
      <c r="E342" s="27"/>
    </row>
    <row r="343" spans="1:5" ht="13.5" thickBot="1" x14ac:dyDescent="0.25">
      <c r="A343" s="49">
        <v>44673.666666666664</v>
      </c>
      <c r="B343" s="74">
        <v>4.54</v>
      </c>
      <c r="C343" s="67">
        <v>6.8</v>
      </c>
      <c r="D343" s="68"/>
      <c r="E343" s="27"/>
    </row>
    <row r="344" spans="1:5" x14ac:dyDescent="0.2">
      <c r="A344" s="47">
        <v>44674</v>
      </c>
      <c r="B344" s="72">
        <v>4.8600000000000003</v>
      </c>
      <c r="C344" s="63">
        <v>6.9</v>
      </c>
      <c r="D344" s="64"/>
      <c r="E344" s="27"/>
    </row>
    <row r="345" spans="1:5" x14ac:dyDescent="0.2">
      <c r="A345" s="48">
        <v>44674.333333333336</v>
      </c>
      <c r="B345" s="73">
        <v>4.93</v>
      </c>
      <c r="C345" s="65">
        <v>6.3</v>
      </c>
      <c r="D345" s="231">
        <v>6.9</v>
      </c>
      <c r="E345" s="27"/>
    </row>
    <row r="346" spans="1:5" ht="13.5" thickBot="1" x14ac:dyDescent="0.25">
      <c r="A346" s="49">
        <v>44674.666666666664</v>
      </c>
      <c r="B346" s="74">
        <v>4.83</v>
      </c>
      <c r="C346" s="67">
        <v>7</v>
      </c>
      <c r="D346" s="68"/>
      <c r="E346" s="27"/>
    </row>
    <row r="347" spans="1:5" x14ac:dyDescent="0.2">
      <c r="A347" s="47">
        <v>44675</v>
      </c>
      <c r="B347" s="72">
        <v>4.63</v>
      </c>
      <c r="C347" s="63">
        <v>6.7</v>
      </c>
      <c r="D347" s="64"/>
      <c r="E347" s="27"/>
    </row>
    <row r="348" spans="1:5" x14ac:dyDescent="0.2">
      <c r="A348" s="48">
        <v>44675.333333333336</v>
      </c>
      <c r="B348" s="73">
        <v>4.76</v>
      </c>
      <c r="C348" s="65">
        <v>6.6</v>
      </c>
      <c r="D348" s="231">
        <v>6.9</v>
      </c>
      <c r="E348" s="27"/>
    </row>
    <row r="349" spans="1:5" ht="13.5" thickBot="1" x14ac:dyDescent="0.25">
      <c r="A349" s="49">
        <v>44675.666666666664</v>
      </c>
      <c r="B349" s="74">
        <v>4.74</v>
      </c>
      <c r="C349" s="67">
        <v>5.6</v>
      </c>
      <c r="D349" s="68"/>
      <c r="E349" s="27"/>
    </row>
    <row r="350" spans="1:5" x14ac:dyDescent="0.2">
      <c r="A350" s="47">
        <v>44676</v>
      </c>
      <c r="B350" s="72">
        <v>4.74</v>
      </c>
      <c r="C350" s="63">
        <v>6.9</v>
      </c>
      <c r="D350" s="64"/>
      <c r="E350" s="27"/>
    </row>
    <row r="351" spans="1:5" x14ac:dyDescent="0.2">
      <c r="A351" s="48">
        <v>44676.333333333336</v>
      </c>
      <c r="B351" s="73">
        <v>4.82</v>
      </c>
      <c r="C351" s="65">
        <v>6.9</v>
      </c>
      <c r="D351" s="231">
        <v>6.9</v>
      </c>
      <c r="E351" s="27"/>
    </row>
    <row r="352" spans="1:5" ht="13.5" thickBot="1" x14ac:dyDescent="0.25">
      <c r="A352" s="49">
        <v>44676.666666666664</v>
      </c>
      <c r="B352" s="74">
        <v>4.9800000000000004</v>
      </c>
      <c r="C352" s="67">
        <v>6.7</v>
      </c>
      <c r="D352" s="68"/>
      <c r="E352" s="27"/>
    </row>
    <row r="353" spans="1:5" x14ac:dyDescent="0.2">
      <c r="A353" s="47">
        <v>44677</v>
      </c>
      <c r="B353" s="72">
        <v>4.95</v>
      </c>
      <c r="C353" s="63">
        <v>6.8</v>
      </c>
      <c r="D353" s="64"/>
      <c r="E353" s="27"/>
    </row>
    <row r="354" spans="1:5" x14ac:dyDescent="0.2">
      <c r="A354" s="48">
        <v>44677.333333333336</v>
      </c>
      <c r="B354" s="73">
        <v>4.71</v>
      </c>
      <c r="C354" s="65">
        <v>6.8</v>
      </c>
      <c r="D354" s="231">
        <v>6.2</v>
      </c>
      <c r="E354" s="27"/>
    </row>
    <row r="355" spans="1:5" ht="13.5" thickBot="1" x14ac:dyDescent="0.25">
      <c r="A355" s="49">
        <v>44677.666666666664</v>
      </c>
      <c r="B355" s="74">
        <v>4.6900000000000004</v>
      </c>
      <c r="C355" s="67">
        <v>5.8</v>
      </c>
      <c r="D355" s="68"/>
      <c r="E355" s="27"/>
    </row>
    <row r="356" spans="1:5" x14ac:dyDescent="0.2">
      <c r="A356" s="47">
        <v>44678</v>
      </c>
      <c r="B356" s="72">
        <v>4.66</v>
      </c>
      <c r="C356" s="63">
        <v>6.2</v>
      </c>
      <c r="D356" s="64"/>
      <c r="E356" s="27"/>
    </row>
    <row r="357" spans="1:5" x14ac:dyDescent="0.2">
      <c r="A357" s="48">
        <v>44678.333333333336</v>
      </c>
      <c r="B357" s="73">
        <v>4.9400000000000004</v>
      </c>
      <c r="C357" s="65">
        <v>6.4</v>
      </c>
      <c r="D357" s="231">
        <v>6.6</v>
      </c>
      <c r="E357" s="27"/>
    </row>
    <row r="358" spans="1:5" ht="13.5" thickBot="1" x14ac:dyDescent="0.25">
      <c r="A358" s="49">
        <v>44678.666666666664</v>
      </c>
      <c r="B358" s="74">
        <v>4.7300000000000004</v>
      </c>
      <c r="C358" s="67">
        <v>6.5</v>
      </c>
      <c r="D358" s="68"/>
      <c r="E358" s="27"/>
    </row>
    <row r="359" spans="1:5" x14ac:dyDescent="0.2">
      <c r="A359" s="47">
        <v>44679</v>
      </c>
      <c r="B359" s="72">
        <v>4.9000000000000004</v>
      </c>
      <c r="C359" s="63">
        <v>6.8</v>
      </c>
      <c r="D359" s="64"/>
      <c r="E359" s="27"/>
    </row>
    <row r="360" spans="1:5" x14ac:dyDescent="0.2">
      <c r="A360" s="48">
        <v>44679.333333333336</v>
      </c>
      <c r="B360" s="73">
        <v>4.3899999999999997</v>
      </c>
      <c r="C360" s="65">
        <v>5.9</v>
      </c>
      <c r="D360" s="231">
        <v>8.1999999999999993</v>
      </c>
      <c r="E360" s="27"/>
    </row>
    <row r="361" spans="1:5" ht="13.5" thickBot="1" x14ac:dyDescent="0.25">
      <c r="A361" s="49">
        <v>44679.666666666664</v>
      </c>
      <c r="B361" s="74">
        <v>4.68</v>
      </c>
      <c r="C361" s="67">
        <v>6.7</v>
      </c>
      <c r="D361" s="68"/>
      <c r="E361" s="27"/>
    </row>
    <row r="362" spans="1:5" x14ac:dyDescent="0.2">
      <c r="A362" s="47">
        <v>44680</v>
      </c>
      <c r="B362" s="72">
        <v>4.1900000000000004</v>
      </c>
      <c r="C362" s="63">
        <v>6.9</v>
      </c>
      <c r="D362" s="64"/>
      <c r="E362" s="27"/>
    </row>
    <row r="363" spans="1:5" x14ac:dyDescent="0.2">
      <c r="A363" s="48">
        <v>44680.333333333336</v>
      </c>
      <c r="B363" s="73">
        <v>4.63</v>
      </c>
      <c r="C363" s="65">
        <v>6.6</v>
      </c>
      <c r="D363" s="231">
        <v>6.7</v>
      </c>
      <c r="E363" s="27"/>
    </row>
    <row r="364" spans="1:5" ht="13.5" thickBot="1" x14ac:dyDescent="0.25">
      <c r="A364" s="49">
        <v>44680.666666666664</v>
      </c>
      <c r="B364" s="74">
        <v>4.7699999999999996</v>
      </c>
      <c r="C364" s="67">
        <v>6.5</v>
      </c>
      <c r="D364" s="68"/>
      <c r="E364" s="27"/>
    </row>
    <row r="365" spans="1:5" x14ac:dyDescent="0.2">
      <c r="A365" s="47">
        <v>44681</v>
      </c>
      <c r="B365" s="72">
        <v>4.59</v>
      </c>
      <c r="C365" s="63">
        <v>7.2</v>
      </c>
      <c r="D365" s="64"/>
      <c r="E365" s="27"/>
    </row>
    <row r="366" spans="1:5" x14ac:dyDescent="0.2">
      <c r="A366" s="48">
        <v>44681.333333333336</v>
      </c>
      <c r="B366" s="73">
        <v>4.8899999999999997</v>
      </c>
      <c r="C366" s="65">
        <v>6.9</v>
      </c>
      <c r="D366" s="231">
        <v>6.8</v>
      </c>
      <c r="E366" s="27"/>
    </row>
    <row r="367" spans="1:5" ht="13.5" thickBot="1" x14ac:dyDescent="0.25">
      <c r="A367" s="49">
        <v>44681.666666666664</v>
      </c>
      <c r="B367" s="74">
        <v>4.6100000000000003</v>
      </c>
      <c r="C367" s="67">
        <v>6</v>
      </c>
      <c r="D367" s="68"/>
      <c r="E367" s="27"/>
    </row>
    <row r="368" spans="1:5" x14ac:dyDescent="0.2">
      <c r="A368" s="47">
        <v>44682</v>
      </c>
      <c r="B368" s="72">
        <v>4.78</v>
      </c>
      <c r="C368" s="63">
        <v>7.2</v>
      </c>
      <c r="D368" s="64"/>
      <c r="E368" s="27"/>
    </row>
    <row r="369" spans="1:5" x14ac:dyDescent="0.2">
      <c r="A369" s="48">
        <v>44682.333333333336</v>
      </c>
      <c r="B369" s="73">
        <v>4.99</v>
      </c>
      <c r="C369" s="65">
        <v>6.6</v>
      </c>
      <c r="D369" s="231">
        <v>6.7</v>
      </c>
      <c r="E369" s="27"/>
    </row>
    <row r="370" spans="1:5" ht="13.5" thickBot="1" x14ac:dyDescent="0.25">
      <c r="A370" s="49">
        <v>44682.666666666664</v>
      </c>
      <c r="B370" s="74">
        <v>4.8899999999999997</v>
      </c>
      <c r="C370" s="67">
        <v>6.7</v>
      </c>
      <c r="D370" s="68"/>
      <c r="E370" s="27"/>
    </row>
    <row r="371" spans="1:5" x14ac:dyDescent="0.2">
      <c r="A371" s="47">
        <v>44683</v>
      </c>
      <c r="B371" s="72">
        <v>4.95</v>
      </c>
      <c r="C371" s="63">
        <v>6.8</v>
      </c>
      <c r="D371" s="64"/>
      <c r="E371" s="27"/>
    </row>
    <row r="372" spans="1:5" x14ac:dyDescent="0.2">
      <c r="A372" s="48">
        <v>44683.333333333336</v>
      </c>
      <c r="B372" s="73">
        <v>4.5599999999999996</v>
      </c>
      <c r="C372" s="65">
        <v>7</v>
      </c>
      <c r="D372" s="231">
        <v>6.6</v>
      </c>
      <c r="E372" s="27"/>
    </row>
    <row r="373" spans="1:5" ht="13.5" thickBot="1" x14ac:dyDescent="0.25">
      <c r="A373" s="49">
        <v>44683.666666666664</v>
      </c>
      <c r="B373" s="74">
        <v>4.8600000000000003</v>
      </c>
      <c r="C373" s="67">
        <v>6.8</v>
      </c>
      <c r="D373" s="68"/>
      <c r="E373" s="27"/>
    </row>
    <row r="374" spans="1:5" x14ac:dyDescent="0.2">
      <c r="A374" s="47">
        <v>44684</v>
      </c>
      <c r="B374" s="72">
        <v>4.8099999999999996</v>
      </c>
      <c r="C374" s="63">
        <v>6.6</v>
      </c>
      <c r="D374" s="64"/>
      <c r="E374" s="27"/>
    </row>
    <row r="375" spans="1:5" x14ac:dyDescent="0.2">
      <c r="A375" s="48">
        <v>44684.333333333336</v>
      </c>
      <c r="B375" s="73">
        <v>4.93</v>
      </c>
      <c r="C375" s="65">
        <v>6.5</v>
      </c>
      <c r="D375" s="231">
        <v>6.7</v>
      </c>
      <c r="E375" s="27"/>
    </row>
    <row r="376" spans="1:5" ht="13.5" thickBot="1" x14ac:dyDescent="0.25">
      <c r="A376" s="49">
        <v>44684.666666666664</v>
      </c>
      <c r="B376" s="74">
        <v>4.68</v>
      </c>
      <c r="C376" s="67">
        <v>6.9</v>
      </c>
      <c r="D376" s="68"/>
      <c r="E376" s="27"/>
    </row>
    <row r="377" spans="1:5" x14ac:dyDescent="0.2">
      <c r="A377" s="47">
        <v>44685</v>
      </c>
      <c r="B377" s="72">
        <v>4.75</v>
      </c>
      <c r="C377" s="63">
        <v>6.6</v>
      </c>
      <c r="D377" s="64"/>
      <c r="E377" s="27"/>
    </row>
    <row r="378" spans="1:5" x14ac:dyDescent="0.2">
      <c r="A378" s="48">
        <v>44685.333333333336</v>
      </c>
      <c r="B378" s="73">
        <v>4.71</v>
      </c>
      <c r="C378" s="65">
        <v>6.6</v>
      </c>
      <c r="D378" s="231">
        <v>6.6</v>
      </c>
      <c r="E378" s="27"/>
    </row>
    <row r="379" spans="1:5" ht="13.5" thickBot="1" x14ac:dyDescent="0.25">
      <c r="A379" s="49">
        <v>44685.666666666664</v>
      </c>
      <c r="B379" s="74">
        <v>4.97</v>
      </c>
      <c r="C379" s="67">
        <v>6.6</v>
      </c>
      <c r="D379" s="68"/>
      <c r="E379" s="27"/>
    </row>
    <row r="380" spans="1:5" x14ac:dyDescent="0.2">
      <c r="A380" s="47">
        <v>44686</v>
      </c>
      <c r="B380" s="72">
        <v>4.6900000000000004</v>
      </c>
      <c r="C380" s="63">
        <v>6.6</v>
      </c>
      <c r="D380" s="64"/>
      <c r="E380" s="27"/>
    </row>
    <row r="381" spans="1:5" x14ac:dyDescent="0.2">
      <c r="A381" s="48">
        <v>44686.333333333336</v>
      </c>
      <c r="B381" s="73">
        <v>4.5599999999999996</v>
      </c>
      <c r="C381" s="65">
        <v>6.5</v>
      </c>
      <c r="D381" s="231">
        <v>7</v>
      </c>
      <c r="E381" s="27"/>
    </row>
    <row r="382" spans="1:5" ht="13.5" thickBot="1" x14ac:dyDescent="0.25">
      <c r="A382" s="49">
        <v>44686.666666666664</v>
      </c>
      <c r="B382" s="74">
        <v>4.9000000000000004</v>
      </c>
      <c r="C382" s="67">
        <v>6.9</v>
      </c>
      <c r="D382" s="68">
        <v>6.8</v>
      </c>
      <c r="E382" s="27"/>
    </row>
    <row r="383" spans="1:5" x14ac:dyDescent="0.2">
      <c r="A383" s="47">
        <v>44687</v>
      </c>
      <c r="B383" s="72">
        <v>5.08</v>
      </c>
      <c r="C383" s="63">
        <v>6.8</v>
      </c>
      <c r="D383" s="64"/>
      <c r="E383" s="27"/>
    </row>
    <row r="384" spans="1:5" x14ac:dyDescent="0.2">
      <c r="A384" s="48">
        <v>44687.333333333336</v>
      </c>
      <c r="B384" s="73">
        <v>4.67</v>
      </c>
      <c r="C384" s="65">
        <v>6.6</v>
      </c>
      <c r="D384" s="231">
        <v>6.2</v>
      </c>
      <c r="E384" s="27"/>
    </row>
    <row r="385" spans="1:5" ht="13.5" thickBot="1" x14ac:dyDescent="0.25">
      <c r="A385" s="49">
        <v>44687.666666666664</v>
      </c>
      <c r="B385" s="74">
        <v>4.68</v>
      </c>
      <c r="C385" s="67">
        <v>6.1</v>
      </c>
      <c r="D385" s="68"/>
      <c r="E385" s="27"/>
    </row>
    <row r="386" spans="1:5" x14ac:dyDescent="0.2">
      <c r="A386" s="47">
        <v>44688</v>
      </c>
      <c r="B386" s="72">
        <v>4.62</v>
      </c>
      <c r="C386" s="63">
        <v>6.7</v>
      </c>
      <c r="D386" s="64"/>
      <c r="E386" s="27"/>
    </row>
    <row r="387" spans="1:5" x14ac:dyDescent="0.2">
      <c r="A387" s="48">
        <v>44688.333333333336</v>
      </c>
      <c r="B387" s="73">
        <v>4.71</v>
      </c>
      <c r="C387" s="399">
        <v>5.0999999999999996</v>
      </c>
      <c r="D387" s="400">
        <v>5.2</v>
      </c>
      <c r="E387" s="27"/>
    </row>
    <row r="388" spans="1:5" ht="13.5" thickBot="1" x14ac:dyDescent="0.25">
      <c r="A388" s="49">
        <v>44688.666666666664</v>
      </c>
      <c r="B388" s="74">
        <v>4.79</v>
      </c>
      <c r="C388" s="67">
        <v>6.7</v>
      </c>
      <c r="D388" s="68"/>
      <c r="E388" s="27"/>
    </row>
    <row r="389" spans="1:5" x14ac:dyDescent="0.2">
      <c r="A389" s="47">
        <v>44689</v>
      </c>
      <c r="B389" s="72">
        <v>4.32</v>
      </c>
      <c r="C389" s="63">
        <v>6.9</v>
      </c>
      <c r="D389" s="64"/>
      <c r="E389" s="27"/>
    </row>
    <row r="390" spans="1:5" x14ac:dyDescent="0.2">
      <c r="A390" s="48">
        <v>44689.333333333336</v>
      </c>
      <c r="B390" s="73">
        <v>4.29</v>
      </c>
      <c r="C390" s="65">
        <v>7.4</v>
      </c>
      <c r="D390" s="231">
        <v>6.4</v>
      </c>
      <c r="E390" s="27"/>
    </row>
    <row r="391" spans="1:5" ht="13.5" thickBot="1" x14ac:dyDescent="0.25">
      <c r="A391" s="49">
        <v>44689.666666666664</v>
      </c>
      <c r="B391" s="74">
        <v>4.8099999999999996</v>
      </c>
      <c r="C391" s="67">
        <v>6</v>
      </c>
      <c r="D391" s="68"/>
      <c r="E391" s="27"/>
    </row>
    <row r="392" spans="1:5" x14ac:dyDescent="0.2">
      <c r="A392" s="47">
        <v>44690</v>
      </c>
      <c r="B392" s="72">
        <v>4.72</v>
      </c>
      <c r="C392" s="63">
        <v>6</v>
      </c>
      <c r="D392" s="64"/>
      <c r="E392" s="27"/>
    </row>
    <row r="393" spans="1:5" x14ac:dyDescent="0.2">
      <c r="A393" s="48">
        <v>44690.333333333336</v>
      </c>
      <c r="B393" s="73">
        <v>4.72</v>
      </c>
      <c r="C393" s="65">
        <v>6</v>
      </c>
      <c r="D393" s="231">
        <v>6.9</v>
      </c>
      <c r="E393" s="27"/>
    </row>
    <row r="394" spans="1:5" ht="13.5" thickBot="1" x14ac:dyDescent="0.25">
      <c r="A394" s="49">
        <v>44690.666666666664</v>
      </c>
      <c r="B394" s="74">
        <v>4.58</v>
      </c>
      <c r="C394" s="67">
        <v>7</v>
      </c>
      <c r="D394" s="68"/>
      <c r="E394" s="27"/>
    </row>
    <row r="395" spans="1:5" x14ac:dyDescent="0.2">
      <c r="A395" s="47">
        <v>44691</v>
      </c>
      <c r="B395" s="72">
        <v>4.63</v>
      </c>
      <c r="C395" s="63">
        <v>6.3</v>
      </c>
      <c r="D395" s="64"/>
      <c r="E395" s="27"/>
    </row>
    <row r="396" spans="1:5" x14ac:dyDescent="0.2">
      <c r="A396" s="48">
        <v>44691.333333333336</v>
      </c>
      <c r="B396" s="73">
        <v>4.91</v>
      </c>
      <c r="C396" s="65">
        <v>6</v>
      </c>
      <c r="D396" s="231">
        <v>6.9</v>
      </c>
      <c r="E396" s="27"/>
    </row>
    <row r="397" spans="1:5" ht="13.5" thickBot="1" x14ac:dyDescent="0.25">
      <c r="A397" s="49">
        <v>44691.666666666664</v>
      </c>
      <c r="B397" s="74">
        <v>4.78</v>
      </c>
      <c r="C397" s="67">
        <v>6.4</v>
      </c>
      <c r="D397" s="68"/>
      <c r="E397" s="27"/>
    </row>
    <row r="398" spans="1:5" x14ac:dyDescent="0.2">
      <c r="A398" s="47">
        <v>44692</v>
      </c>
      <c r="B398" s="72">
        <v>4.87</v>
      </c>
      <c r="C398" s="63">
        <v>5.2</v>
      </c>
      <c r="D398" s="64"/>
      <c r="E398" s="27"/>
    </row>
    <row r="399" spans="1:5" x14ac:dyDescent="0.2">
      <c r="A399" s="48">
        <v>44692.333333333336</v>
      </c>
      <c r="B399" s="73">
        <v>4.95</v>
      </c>
      <c r="C399" s="65">
        <v>4.7</v>
      </c>
      <c r="D399" s="231">
        <v>6.6</v>
      </c>
      <c r="E399" s="2"/>
    </row>
    <row r="400" spans="1:5" ht="13.5" thickBot="1" x14ac:dyDescent="0.25">
      <c r="A400" s="49">
        <v>44692.666666666664</v>
      </c>
      <c r="B400" s="74">
        <v>4.8600000000000003</v>
      </c>
      <c r="C400" s="67">
        <v>6.2</v>
      </c>
      <c r="D400" s="68"/>
      <c r="E400" s="27"/>
    </row>
    <row r="401" spans="1:5" x14ac:dyDescent="0.2">
      <c r="A401" s="47">
        <v>44693</v>
      </c>
      <c r="B401" s="72">
        <v>4.47</v>
      </c>
      <c r="C401" s="63">
        <v>6.4</v>
      </c>
      <c r="D401" s="64"/>
      <c r="E401" s="27"/>
    </row>
    <row r="402" spans="1:5" x14ac:dyDescent="0.2">
      <c r="A402" s="48">
        <v>44693.333333333336</v>
      </c>
      <c r="B402" s="73">
        <v>4.82</v>
      </c>
      <c r="C402" s="65">
        <v>6.9</v>
      </c>
      <c r="D402" s="231">
        <v>6.7</v>
      </c>
      <c r="E402" s="27"/>
    </row>
    <row r="403" spans="1:5" ht="13.5" thickBot="1" x14ac:dyDescent="0.25">
      <c r="A403" s="49">
        <v>44693.666666666664</v>
      </c>
      <c r="B403" s="74">
        <v>4.7699999999999996</v>
      </c>
      <c r="C403" s="67">
        <v>6.8</v>
      </c>
      <c r="D403" s="68"/>
      <c r="E403" s="27"/>
    </row>
    <row r="404" spans="1:5" x14ac:dyDescent="0.2">
      <c r="A404" s="47">
        <v>44694</v>
      </c>
      <c r="B404" s="72">
        <v>4.8899999999999997</v>
      </c>
      <c r="C404" s="63">
        <v>7.3</v>
      </c>
      <c r="D404" s="64"/>
      <c r="E404" s="27"/>
    </row>
    <row r="405" spans="1:5" x14ac:dyDescent="0.2">
      <c r="A405" s="48">
        <v>44694.333333333336</v>
      </c>
      <c r="B405" s="73">
        <v>4.78</v>
      </c>
      <c r="C405" s="65">
        <v>6.5</v>
      </c>
      <c r="D405" s="231">
        <v>6.6</v>
      </c>
      <c r="E405" s="27"/>
    </row>
    <row r="406" spans="1:5" ht="13.5" thickBot="1" x14ac:dyDescent="0.25">
      <c r="A406" s="49">
        <v>44694.666666666664</v>
      </c>
      <c r="B406" s="74">
        <v>4.46</v>
      </c>
      <c r="C406" s="67">
        <v>6.7</v>
      </c>
      <c r="D406" s="68"/>
      <c r="E406" s="27"/>
    </row>
    <row r="407" spans="1:5" x14ac:dyDescent="0.2">
      <c r="A407" s="47">
        <v>44695</v>
      </c>
      <c r="B407" s="72">
        <v>4.83</v>
      </c>
      <c r="C407" s="63">
        <v>7.5</v>
      </c>
      <c r="D407" s="64"/>
      <c r="E407" s="27"/>
    </row>
    <row r="408" spans="1:5" x14ac:dyDescent="0.2">
      <c r="A408" s="48">
        <v>44695.333333333336</v>
      </c>
      <c r="B408" s="73">
        <v>4.92</v>
      </c>
      <c r="C408" s="65">
        <v>6.7</v>
      </c>
      <c r="D408" s="231">
        <v>6.8</v>
      </c>
      <c r="E408" s="27"/>
    </row>
    <row r="409" spans="1:5" ht="13.5" thickBot="1" x14ac:dyDescent="0.25">
      <c r="A409" s="49">
        <v>44695.666666666664</v>
      </c>
      <c r="B409" s="74">
        <v>5.09</v>
      </c>
      <c r="C409" s="67">
        <v>6.8</v>
      </c>
      <c r="D409" s="68"/>
      <c r="E409" s="27"/>
    </row>
    <row r="410" spans="1:5" x14ac:dyDescent="0.2">
      <c r="A410" s="47">
        <v>44696</v>
      </c>
      <c r="B410" s="72">
        <v>5.19</v>
      </c>
      <c r="C410" s="63">
        <v>7</v>
      </c>
      <c r="D410" s="64"/>
      <c r="E410" s="27"/>
    </row>
    <row r="411" spans="1:5" x14ac:dyDescent="0.2">
      <c r="A411" s="48">
        <v>44696.333333333336</v>
      </c>
      <c r="B411" s="73">
        <v>5.14</v>
      </c>
      <c r="C411" s="65">
        <v>6.5</v>
      </c>
      <c r="D411" s="231">
        <v>6.5</v>
      </c>
      <c r="E411" s="27"/>
    </row>
    <row r="412" spans="1:5" ht="13.5" thickBot="1" x14ac:dyDescent="0.25">
      <c r="A412" s="49">
        <v>44696.666666666664</v>
      </c>
      <c r="B412" s="74">
        <v>4.83</v>
      </c>
      <c r="C412" s="67">
        <v>6.8</v>
      </c>
      <c r="D412" s="68"/>
      <c r="E412" s="27"/>
    </row>
    <row r="413" spans="1:5" x14ac:dyDescent="0.2">
      <c r="A413" s="47">
        <v>44697</v>
      </c>
      <c r="B413" s="72">
        <v>4.87</v>
      </c>
      <c r="C413" s="63">
        <v>7</v>
      </c>
      <c r="D413" s="64"/>
      <c r="E413" s="27"/>
    </row>
    <row r="414" spans="1:5" x14ac:dyDescent="0.2">
      <c r="A414" s="48">
        <v>44697.333333333336</v>
      </c>
      <c r="B414" s="73">
        <v>4.8</v>
      </c>
      <c r="C414" s="65">
        <v>6.6</v>
      </c>
      <c r="D414" s="231">
        <v>6.5</v>
      </c>
      <c r="E414" s="27"/>
    </row>
    <row r="415" spans="1:5" ht="13.5" thickBot="1" x14ac:dyDescent="0.25">
      <c r="A415" s="49">
        <v>44697.666666666664</v>
      </c>
      <c r="B415" s="74">
        <v>4.42</v>
      </c>
      <c r="C415" s="67">
        <v>5.4</v>
      </c>
      <c r="D415" s="68"/>
      <c r="E415" s="27"/>
    </row>
    <row r="416" spans="1:5" x14ac:dyDescent="0.2">
      <c r="A416" s="47">
        <v>44698</v>
      </c>
      <c r="B416" s="72">
        <v>4.63</v>
      </c>
      <c r="C416" s="63">
        <v>6.5</v>
      </c>
      <c r="D416" s="64"/>
      <c r="E416" s="27"/>
    </row>
    <row r="417" spans="1:5" x14ac:dyDescent="0.2">
      <c r="A417" s="48">
        <v>44698.333333333336</v>
      </c>
      <c r="B417" s="73">
        <v>4.71</v>
      </c>
      <c r="C417" s="65">
        <v>5.8</v>
      </c>
      <c r="D417" s="231">
        <v>7</v>
      </c>
      <c r="E417" s="27"/>
    </row>
    <row r="418" spans="1:5" ht="13.5" thickBot="1" x14ac:dyDescent="0.25">
      <c r="A418" s="49">
        <v>44698.666666666664</v>
      </c>
      <c r="B418" s="74">
        <v>4.72</v>
      </c>
      <c r="C418" s="67">
        <v>6</v>
      </c>
      <c r="D418" s="68"/>
      <c r="E418" s="27"/>
    </row>
    <row r="419" spans="1:5" x14ac:dyDescent="0.2">
      <c r="A419" s="47">
        <v>44699</v>
      </c>
      <c r="B419" s="72">
        <v>4.6900000000000004</v>
      </c>
      <c r="C419" s="63">
        <v>6.2</v>
      </c>
      <c r="D419" s="64"/>
      <c r="E419" s="27"/>
    </row>
    <row r="420" spans="1:5" x14ac:dyDescent="0.2">
      <c r="A420" s="48">
        <v>44699.333333333336</v>
      </c>
      <c r="B420" s="73">
        <v>4.62</v>
      </c>
      <c r="C420" s="65">
        <v>6.3</v>
      </c>
      <c r="D420" s="231">
        <v>7.2</v>
      </c>
      <c r="E420" s="27"/>
    </row>
    <row r="421" spans="1:5" ht="13.5" thickBot="1" x14ac:dyDescent="0.25">
      <c r="A421" s="49">
        <v>44699.666666666664</v>
      </c>
      <c r="B421" s="74">
        <v>4.4400000000000004</v>
      </c>
      <c r="C421" s="67">
        <v>6.8</v>
      </c>
      <c r="D421" s="68"/>
      <c r="E421" s="27"/>
    </row>
    <row r="422" spans="1:5" x14ac:dyDescent="0.2">
      <c r="A422" s="47">
        <v>44700</v>
      </c>
      <c r="B422" s="72">
        <v>4.8099999999999996</v>
      </c>
      <c r="C422" s="63">
        <v>6.6</v>
      </c>
      <c r="D422" s="64"/>
      <c r="E422" s="27"/>
    </row>
    <row r="423" spans="1:5" x14ac:dyDescent="0.2">
      <c r="A423" s="48">
        <v>44700.333333333336</v>
      </c>
      <c r="B423" s="73">
        <v>4.87</v>
      </c>
      <c r="C423" s="65">
        <v>6.6</v>
      </c>
      <c r="D423" s="231">
        <v>6.6</v>
      </c>
      <c r="E423" s="27"/>
    </row>
    <row r="424" spans="1:5" ht="13.5" thickBot="1" x14ac:dyDescent="0.25">
      <c r="A424" s="49">
        <v>44700.666666666664</v>
      </c>
      <c r="B424" s="74"/>
      <c r="C424" s="67"/>
      <c r="D424" s="68"/>
      <c r="E424" s="27"/>
    </row>
    <row r="425" spans="1:5" x14ac:dyDescent="0.2">
      <c r="A425" s="47">
        <v>44701</v>
      </c>
      <c r="B425" s="72">
        <v>4.72</v>
      </c>
      <c r="C425" s="63">
        <v>6.7</v>
      </c>
      <c r="D425" s="64"/>
      <c r="E425" s="27"/>
    </row>
    <row r="426" spans="1:5" x14ac:dyDescent="0.2">
      <c r="A426" s="48">
        <v>44701.333333333336</v>
      </c>
      <c r="B426" s="73">
        <v>4.9000000000000004</v>
      </c>
      <c r="C426" s="65">
        <v>4.7</v>
      </c>
      <c r="D426" s="231">
        <v>7.1</v>
      </c>
      <c r="E426" s="27"/>
    </row>
    <row r="427" spans="1:5" ht="13.5" thickBot="1" x14ac:dyDescent="0.25">
      <c r="A427" s="49">
        <v>44701.666666666664</v>
      </c>
      <c r="B427" s="74">
        <v>4.16</v>
      </c>
      <c r="C427" s="67">
        <v>5</v>
      </c>
      <c r="D427" s="68"/>
      <c r="E427" s="27"/>
    </row>
    <row r="428" spans="1:5" x14ac:dyDescent="0.2">
      <c r="A428" s="47">
        <v>44702</v>
      </c>
      <c r="B428" s="72">
        <v>4.5199999999999996</v>
      </c>
      <c r="C428" s="63">
        <v>5.4</v>
      </c>
      <c r="D428" s="64"/>
      <c r="E428" s="27"/>
    </row>
    <row r="429" spans="1:5" x14ac:dyDescent="0.2">
      <c r="A429" s="48">
        <v>44702.333333333336</v>
      </c>
      <c r="B429" s="73">
        <v>4.8099999999999996</v>
      </c>
      <c r="C429" s="65">
        <v>5.8</v>
      </c>
      <c r="D429" s="231">
        <v>7</v>
      </c>
      <c r="E429" s="27"/>
    </row>
    <row r="430" spans="1:5" ht="13.5" thickBot="1" x14ac:dyDescent="0.25">
      <c r="A430" s="49">
        <v>44702.666666666664</v>
      </c>
      <c r="B430" s="74">
        <v>4.6900000000000004</v>
      </c>
      <c r="C430" s="67">
        <v>6.6</v>
      </c>
      <c r="D430" s="68"/>
      <c r="E430" s="27"/>
    </row>
    <row r="431" spans="1:5" x14ac:dyDescent="0.2">
      <c r="A431" s="47">
        <v>44703</v>
      </c>
      <c r="B431" s="72">
        <v>4.78</v>
      </c>
      <c r="C431" s="63">
        <v>6.8</v>
      </c>
      <c r="D431" s="64"/>
      <c r="E431" s="27"/>
    </row>
    <row r="432" spans="1:5" x14ac:dyDescent="0.2">
      <c r="A432" s="48">
        <v>44703.333333333336</v>
      </c>
      <c r="B432" s="73">
        <v>4.68</v>
      </c>
      <c r="C432" s="65">
        <v>7.4</v>
      </c>
      <c r="D432" s="231">
        <v>7.2</v>
      </c>
      <c r="E432" s="27"/>
    </row>
    <row r="433" spans="1:5" ht="13.5" thickBot="1" x14ac:dyDescent="0.25">
      <c r="A433" s="49">
        <v>44703.666666666664</v>
      </c>
      <c r="B433" s="74">
        <v>4.71</v>
      </c>
      <c r="C433" s="67">
        <v>6.5</v>
      </c>
      <c r="D433" s="68"/>
      <c r="E433" s="27"/>
    </row>
    <row r="434" spans="1:5" x14ac:dyDescent="0.2">
      <c r="A434" s="47">
        <v>44704</v>
      </c>
      <c r="B434" s="72">
        <v>4.9000000000000004</v>
      </c>
      <c r="C434" s="63">
        <v>7</v>
      </c>
      <c r="D434" s="64"/>
      <c r="E434" s="27"/>
    </row>
    <row r="435" spans="1:5" x14ac:dyDescent="0.2">
      <c r="A435" s="48">
        <v>44704.333333333336</v>
      </c>
      <c r="B435" s="73">
        <v>4.9400000000000004</v>
      </c>
      <c r="C435" s="65">
        <v>7.6</v>
      </c>
      <c r="D435" s="231">
        <v>7</v>
      </c>
      <c r="E435" s="27"/>
    </row>
    <row r="436" spans="1:5" ht="13.5" thickBot="1" x14ac:dyDescent="0.25">
      <c r="A436" s="49">
        <v>44704.666666666664</v>
      </c>
      <c r="B436" s="74">
        <v>4.55</v>
      </c>
      <c r="C436" s="67">
        <v>6.6</v>
      </c>
      <c r="D436" s="68"/>
      <c r="E436" s="27"/>
    </row>
    <row r="437" spans="1:5" x14ac:dyDescent="0.2">
      <c r="A437" s="47">
        <v>44705</v>
      </c>
      <c r="B437" s="72">
        <v>4.68</v>
      </c>
      <c r="C437" s="63">
        <v>7.2</v>
      </c>
      <c r="D437" s="64"/>
      <c r="E437" s="27"/>
    </row>
    <row r="438" spans="1:5" x14ac:dyDescent="0.2">
      <c r="A438" s="48">
        <v>44705.333333333336</v>
      </c>
      <c r="B438" s="73">
        <v>4.75</v>
      </c>
      <c r="C438" s="65">
        <v>5.6</v>
      </c>
      <c r="D438" s="231">
        <v>7.2</v>
      </c>
      <c r="E438" s="27"/>
    </row>
    <row r="439" spans="1:5" ht="13.5" thickBot="1" x14ac:dyDescent="0.25">
      <c r="A439" s="49">
        <v>44705.666666666664</v>
      </c>
      <c r="B439" s="74">
        <v>4.8</v>
      </c>
      <c r="C439" s="67">
        <v>7.2</v>
      </c>
      <c r="D439" s="68"/>
      <c r="E439" s="27"/>
    </row>
    <row r="440" spans="1:5" x14ac:dyDescent="0.2">
      <c r="A440" s="47">
        <v>44706</v>
      </c>
      <c r="B440" s="72">
        <v>4.6500000000000004</v>
      </c>
      <c r="C440" s="63">
        <v>6.7</v>
      </c>
      <c r="D440" s="64"/>
      <c r="E440" s="27"/>
    </row>
    <row r="441" spans="1:5" x14ac:dyDescent="0.2">
      <c r="A441" s="48">
        <v>44706.333333333336</v>
      </c>
      <c r="B441" s="73">
        <v>4.87</v>
      </c>
      <c r="C441" s="65">
        <v>6.6</v>
      </c>
      <c r="D441" s="231">
        <v>6.6</v>
      </c>
      <c r="E441" s="27"/>
    </row>
    <row r="442" spans="1:5" ht="13.5" thickBot="1" x14ac:dyDescent="0.25">
      <c r="A442" s="49">
        <v>44706.666666666664</v>
      </c>
      <c r="B442" s="74">
        <v>4.75</v>
      </c>
      <c r="C442" s="67">
        <v>6.8</v>
      </c>
      <c r="D442" s="68"/>
      <c r="E442" s="27"/>
    </row>
    <row r="443" spans="1:5" x14ac:dyDescent="0.2">
      <c r="A443" s="47">
        <v>44707</v>
      </c>
      <c r="B443" s="72">
        <v>4.71</v>
      </c>
      <c r="C443" s="63">
        <v>6.8</v>
      </c>
      <c r="D443" s="64"/>
      <c r="E443" s="27"/>
    </row>
    <row r="444" spans="1:5" x14ac:dyDescent="0.2">
      <c r="A444" s="48">
        <v>44707.333333333336</v>
      </c>
      <c r="B444" s="73">
        <v>4.84</v>
      </c>
      <c r="C444" s="65">
        <v>6.5</v>
      </c>
      <c r="D444" s="231">
        <v>6.8</v>
      </c>
      <c r="E444" s="27"/>
    </row>
    <row r="445" spans="1:5" ht="13.5" thickBot="1" x14ac:dyDescent="0.25">
      <c r="A445" s="49">
        <v>44707.666666666664</v>
      </c>
      <c r="B445" s="74">
        <v>4.08</v>
      </c>
      <c r="C445" s="67">
        <v>6.7</v>
      </c>
      <c r="D445" s="68"/>
      <c r="E445" s="27"/>
    </row>
    <row r="446" spans="1:5" x14ac:dyDescent="0.2">
      <c r="A446" s="47">
        <v>44708</v>
      </c>
      <c r="B446" s="72">
        <v>4.8</v>
      </c>
      <c r="C446" s="63">
        <v>7</v>
      </c>
      <c r="D446" s="64"/>
      <c r="E446" s="27"/>
    </row>
    <row r="447" spans="1:5" x14ac:dyDescent="0.2">
      <c r="A447" s="48">
        <v>44708.333333333336</v>
      </c>
      <c r="B447" s="73">
        <v>4.8499999999999996</v>
      </c>
      <c r="C447" s="65">
        <v>6.7</v>
      </c>
      <c r="D447" s="231">
        <v>7</v>
      </c>
      <c r="E447" s="27"/>
    </row>
    <row r="448" spans="1:5" ht="13.5" thickBot="1" x14ac:dyDescent="0.25">
      <c r="A448" s="49">
        <v>44708.666666666664</v>
      </c>
      <c r="B448" s="74">
        <v>4.76</v>
      </c>
      <c r="C448" s="67">
        <v>6.5</v>
      </c>
      <c r="D448" s="68"/>
      <c r="E448" s="27"/>
    </row>
    <row r="449" spans="1:5" x14ac:dyDescent="0.2">
      <c r="A449" s="47">
        <v>44709</v>
      </c>
      <c r="B449" s="72">
        <v>4.91</v>
      </c>
      <c r="C449" s="63">
        <v>5.6</v>
      </c>
      <c r="D449" s="64"/>
      <c r="E449" s="27"/>
    </row>
    <row r="450" spans="1:5" x14ac:dyDescent="0.2">
      <c r="A450" s="48">
        <v>44709.333333333336</v>
      </c>
      <c r="B450" s="73">
        <v>4.88</v>
      </c>
      <c r="C450" s="65">
        <v>6.8</v>
      </c>
      <c r="D450" s="231">
        <v>6.7</v>
      </c>
      <c r="E450" s="27"/>
    </row>
    <row r="451" spans="1:5" ht="13.5" thickBot="1" x14ac:dyDescent="0.25">
      <c r="A451" s="49">
        <v>44709.666666666664</v>
      </c>
      <c r="B451" s="74">
        <v>4.83</v>
      </c>
      <c r="C451" s="67">
        <v>6.5</v>
      </c>
      <c r="D451" s="68"/>
      <c r="E451" s="27"/>
    </row>
    <row r="452" spans="1:5" x14ac:dyDescent="0.2">
      <c r="A452" s="47">
        <v>44710</v>
      </c>
      <c r="B452" s="72">
        <v>4.79</v>
      </c>
      <c r="C452" s="63">
        <v>6.8</v>
      </c>
      <c r="D452" s="64">
        <v>6.9</v>
      </c>
      <c r="E452" s="27"/>
    </row>
    <row r="453" spans="1:5" x14ac:dyDescent="0.2">
      <c r="A453" s="48">
        <v>44710.333333333336</v>
      </c>
      <c r="B453" s="73">
        <v>4.8099999999999996</v>
      </c>
      <c r="C453" s="65">
        <v>5.9</v>
      </c>
      <c r="D453" s="231">
        <v>7.4</v>
      </c>
      <c r="E453" s="27"/>
    </row>
    <row r="454" spans="1:5" ht="13.5" thickBot="1" x14ac:dyDescent="0.25">
      <c r="A454" s="49">
        <v>44710.666666666664</v>
      </c>
      <c r="B454" s="74">
        <v>4.72</v>
      </c>
      <c r="C454" s="67">
        <v>6</v>
      </c>
      <c r="D454" s="68"/>
      <c r="E454" s="27"/>
    </row>
    <row r="455" spans="1:5" x14ac:dyDescent="0.2">
      <c r="A455" s="47">
        <v>44711</v>
      </c>
      <c r="B455" s="72">
        <v>5.12</v>
      </c>
      <c r="C455" s="63">
        <v>6.5</v>
      </c>
      <c r="D455" s="64"/>
      <c r="E455" s="27"/>
    </row>
    <row r="456" spans="1:5" x14ac:dyDescent="0.2">
      <c r="A456" s="48">
        <v>44711.333333333336</v>
      </c>
      <c r="B456" s="73">
        <v>4.92</v>
      </c>
      <c r="C456" s="65">
        <v>6.4</v>
      </c>
      <c r="D456" s="231">
        <v>7</v>
      </c>
      <c r="E456" s="27"/>
    </row>
    <row r="457" spans="1:5" ht="13.5" thickBot="1" x14ac:dyDescent="0.25">
      <c r="A457" s="49">
        <v>44711.666666666664</v>
      </c>
      <c r="B457" s="74">
        <v>4.7699999999999996</v>
      </c>
      <c r="C457" s="67">
        <v>6.8</v>
      </c>
      <c r="D457" s="68"/>
      <c r="E457" s="27"/>
    </row>
    <row r="458" spans="1:5" x14ac:dyDescent="0.2">
      <c r="A458" s="47">
        <v>44712</v>
      </c>
      <c r="B458" s="72">
        <v>4.93</v>
      </c>
      <c r="C458" s="63">
        <v>6.6</v>
      </c>
      <c r="D458" s="64"/>
      <c r="E458" s="27"/>
    </row>
    <row r="459" spans="1:5" x14ac:dyDescent="0.2">
      <c r="A459" s="48">
        <v>44712.333333333336</v>
      </c>
      <c r="B459" s="73">
        <v>4.87</v>
      </c>
      <c r="C459" s="65">
        <v>7.2</v>
      </c>
      <c r="D459" s="231">
        <v>7.3</v>
      </c>
      <c r="E459" s="27"/>
    </row>
    <row r="460" spans="1:5" ht="13.5" thickBot="1" x14ac:dyDescent="0.25">
      <c r="A460" s="49">
        <v>44712.666666666664</v>
      </c>
      <c r="B460" s="74">
        <v>4.95</v>
      </c>
      <c r="C460" s="67">
        <v>7</v>
      </c>
      <c r="D460" s="68"/>
      <c r="E460" s="27"/>
    </row>
    <row r="461" spans="1:5" x14ac:dyDescent="0.2">
      <c r="A461" s="47">
        <v>44713</v>
      </c>
      <c r="B461" s="72">
        <v>4.96</v>
      </c>
      <c r="C461" s="63">
        <v>6.3</v>
      </c>
      <c r="D461" s="64"/>
      <c r="E461" s="27"/>
    </row>
    <row r="462" spans="1:5" x14ac:dyDescent="0.2">
      <c r="A462" s="48">
        <v>44713.333333333336</v>
      </c>
      <c r="B462" s="73">
        <v>5.1100000000000003</v>
      </c>
      <c r="C462" s="65">
        <v>6</v>
      </c>
      <c r="D462" s="231">
        <v>6.5</v>
      </c>
      <c r="E462" s="27"/>
    </row>
    <row r="463" spans="1:5" ht="13.5" thickBot="1" x14ac:dyDescent="0.25">
      <c r="A463" s="49">
        <v>44713.666666666664</v>
      </c>
      <c r="B463" s="74">
        <v>5.01</v>
      </c>
      <c r="C463" s="67">
        <v>6.6</v>
      </c>
      <c r="D463" s="68"/>
      <c r="E463" s="27"/>
    </row>
    <row r="464" spans="1:5" x14ac:dyDescent="0.2">
      <c r="A464" s="47">
        <v>44714</v>
      </c>
      <c r="B464" s="72">
        <v>5</v>
      </c>
      <c r="C464" s="63">
        <v>6.6</v>
      </c>
      <c r="D464" s="64"/>
      <c r="E464" s="27"/>
    </row>
    <row r="465" spans="1:5" x14ac:dyDescent="0.2">
      <c r="A465" s="48">
        <v>44714.333333333336</v>
      </c>
      <c r="B465" s="73">
        <v>5.0999999999999996</v>
      </c>
      <c r="C465" s="65">
        <v>6</v>
      </c>
      <c r="D465" s="231">
        <v>6.5</v>
      </c>
      <c r="E465" s="27"/>
    </row>
    <row r="466" spans="1:5" ht="13.5" thickBot="1" x14ac:dyDescent="0.25">
      <c r="A466" s="49">
        <v>44714.666666666664</v>
      </c>
      <c r="B466" s="74">
        <v>4.6399999999999997</v>
      </c>
      <c r="C466" s="67">
        <v>6.6</v>
      </c>
      <c r="D466" s="68"/>
      <c r="E466" s="27"/>
    </row>
    <row r="467" spans="1:5" x14ac:dyDescent="0.2">
      <c r="A467" s="47">
        <v>44715</v>
      </c>
      <c r="B467" s="72">
        <v>5.15</v>
      </c>
      <c r="C467" s="63">
        <v>7.4</v>
      </c>
      <c r="D467" s="64"/>
      <c r="E467" s="27"/>
    </row>
    <row r="468" spans="1:5" x14ac:dyDescent="0.2">
      <c r="A468" s="48">
        <v>44715.333333333336</v>
      </c>
      <c r="B468" s="73">
        <v>5.16</v>
      </c>
      <c r="C468" s="65">
        <v>7</v>
      </c>
      <c r="D468" s="231">
        <v>7.2</v>
      </c>
      <c r="E468" s="27"/>
    </row>
    <row r="469" spans="1:5" ht="13.5" thickBot="1" x14ac:dyDescent="0.25">
      <c r="A469" s="49">
        <v>44715.666666666664</v>
      </c>
      <c r="B469" s="74">
        <v>5.16</v>
      </c>
      <c r="C469" s="67">
        <v>6.7</v>
      </c>
      <c r="D469" s="68"/>
      <c r="E469" s="27"/>
    </row>
    <row r="470" spans="1:5" x14ac:dyDescent="0.2">
      <c r="A470" s="47">
        <v>44716</v>
      </c>
      <c r="B470" s="72">
        <v>5.03</v>
      </c>
      <c r="C470" s="63">
        <v>6.5</v>
      </c>
      <c r="D470" s="64"/>
      <c r="E470" s="27"/>
    </row>
    <row r="471" spans="1:5" x14ac:dyDescent="0.2">
      <c r="A471" s="48">
        <v>44716.333333333336</v>
      </c>
      <c r="B471" s="73">
        <v>5.2</v>
      </c>
      <c r="C471" s="65">
        <v>5</v>
      </c>
      <c r="D471" s="231">
        <v>7.2</v>
      </c>
      <c r="E471" s="27"/>
    </row>
    <row r="472" spans="1:5" ht="13.5" thickBot="1" x14ac:dyDescent="0.25">
      <c r="A472" s="49">
        <v>44716.666666666664</v>
      </c>
      <c r="B472" s="74">
        <v>4.79</v>
      </c>
      <c r="C472" s="67">
        <v>6.6</v>
      </c>
      <c r="D472" s="68"/>
      <c r="E472" s="27"/>
    </row>
    <row r="473" spans="1:5" x14ac:dyDescent="0.2">
      <c r="A473" s="47">
        <v>44717</v>
      </c>
      <c r="B473" s="72">
        <v>5.35</v>
      </c>
      <c r="C473" s="63">
        <v>7</v>
      </c>
      <c r="D473" s="64"/>
      <c r="E473" s="27"/>
    </row>
    <row r="474" spans="1:5" x14ac:dyDescent="0.2">
      <c r="A474" s="48">
        <v>44717.333333333336</v>
      </c>
      <c r="B474" s="73">
        <v>5.65</v>
      </c>
      <c r="C474" s="65">
        <v>6.6</v>
      </c>
      <c r="D474" s="231">
        <v>7.6</v>
      </c>
      <c r="E474" s="27"/>
    </row>
    <row r="475" spans="1:5" ht="13.5" thickBot="1" x14ac:dyDescent="0.25">
      <c r="A475" s="49">
        <v>44717.666666666664</v>
      </c>
      <c r="B475" s="74">
        <v>5.27</v>
      </c>
      <c r="C475" s="67">
        <v>6.5</v>
      </c>
      <c r="D475" s="68"/>
      <c r="E475" s="27"/>
    </row>
    <row r="476" spans="1:5" x14ac:dyDescent="0.2">
      <c r="A476" s="47">
        <v>44718</v>
      </c>
      <c r="B476" s="72">
        <v>5.24</v>
      </c>
      <c r="C476" s="63">
        <v>6.2</v>
      </c>
      <c r="D476" s="64"/>
      <c r="E476" s="27"/>
    </row>
    <row r="477" spans="1:5" x14ac:dyDescent="0.2">
      <c r="A477" s="48">
        <v>44718.333333333336</v>
      </c>
      <c r="B477" s="73">
        <v>5.44</v>
      </c>
      <c r="C477" s="65">
        <v>6.4</v>
      </c>
      <c r="D477" s="231">
        <v>7.1</v>
      </c>
      <c r="E477" s="27"/>
    </row>
    <row r="478" spans="1:5" ht="13.5" thickBot="1" x14ac:dyDescent="0.25">
      <c r="A478" s="49">
        <v>44718.666666666664</v>
      </c>
      <c r="B478" s="74">
        <v>5.41</v>
      </c>
      <c r="C478" s="67">
        <v>6.9</v>
      </c>
      <c r="D478" s="68"/>
      <c r="E478" s="27"/>
    </row>
    <row r="479" spans="1:5" x14ac:dyDescent="0.2">
      <c r="A479" s="47">
        <v>44719</v>
      </c>
      <c r="B479" s="72">
        <v>5.58</v>
      </c>
      <c r="C479" s="63">
        <v>7.2</v>
      </c>
      <c r="D479" s="64"/>
      <c r="E479" s="27"/>
    </row>
    <row r="480" spans="1:5" x14ac:dyDescent="0.2">
      <c r="A480" s="48">
        <v>44719.333333333336</v>
      </c>
      <c r="B480" s="73">
        <v>5.2</v>
      </c>
      <c r="C480" s="65">
        <v>6.6</v>
      </c>
      <c r="D480" s="231">
        <v>6.7</v>
      </c>
      <c r="E480" s="27"/>
    </row>
    <row r="481" spans="1:5" ht="13.5" thickBot="1" x14ac:dyDescent="0.25">
      <c r="A481" s="49">
        <v>44719.666666666664</v>
      </c>
      <c r="B481" s="74">
        <v>5.31</v>
      </c>
      <c r="C481" s="67">
        <v>6.9</v>
      </c>
      <c r="D481" s="68"/>
      <c r="E481" s="27"/>
    </row>
    <row r="482" spans="1:5" x14ac:dyDescent="0.2">
      <c r="A482" s="47">
        <v>44720</v>
      </c>
      <c r="B482" s="72">
        <v>5.78</v>
      </c>
      <c r="C482" s="63">
        <v>6.9</v>
      </c>
      <c r="D482" s="64"/>
      <c r="E482" s="27"/>
    </row>
    <row r="483" spans="1:5" x14ac:dyDescent="0.2">
      <c r="A483" s="48">
        <v>44720.333333333336</v>
      </c>
      <c r="B483" s="73">
        <v>5.32</v>
      </c>
      <c r="C483" s="65">
        <v>6.9</v>
      </c>
      <c r="D483" s="231">
        <v>6.7</v>
      </c>
      <c r="E483" s="27"/>
    </row>
    <row r="484" spans="1:5" ht="13.5" thickBot="1" x14ac:dyDescent="0.25">
      <c r="A484" s="49">
        <v>44720.666666666664</v>
      </c>
      <c r="B484" s="74">
        <v>5.33</v>
      </c>
      <c r="C484" s="67">
        <v>6</v>
      </c>
      <c r="D484" s="68"/>
      <c r="E484" s="27"/>
    </row>
    <row r="485" spans="1:5" x14ac:dyDescent="0.2">
      <c r="A485" s="47">
        <v>44721</v>
      </c>
      <c r="B485" s="72">
        <v>5.0599999999999996</v>
      </c>
      <c r="C485" s="63">
        <v>6.8</v>
      </c>
      <c r="D485" s="64"/>
      <c r="E485" s="27"/>
    </row>
    <row r="486" spans="1:5" x14ac:dyDescent="0.2">
      <c r="A486" s="48">
        <v>44721.333333333336</v>
      </c>
      <c r="B486" s="73">
        <v>5.71</v>
      </c>
      <c r="C486" s="65">
        <v>6.8</v>
      </c>
      <c r="D486" s="231">
        <v>7.1</v>
      </c>
      <c r="E486" s="27"/>
    </row>
    <row r="487" spans="1:5" ht="13.5" thickBot="1" x14ac:dyDescent="0.25">
      <c r="A487" s="49">
        <v>44721.666666666664</v>
      </c>
      <c r="B487" s="74">
        <v>5.22</v>
      </c>
      <c r="C487" s="67">
        <v>6.8</v>
      </c>
      <c r="D487" s="68"/>
      <c r="E487" s="27"/>
    </row>
    <row r="488" spans="1:5" x14ac:dyDescent="0.2">
      <c r="A488" s="47">
        <v>44722</v>
      </c>
      <c r="B488" s="72">
        <v>4.7699999999999996</v>
      </c>
      <c r="C488" s="63">
        <v>6.6</v>
      </c>
      <c r="D488" s="64"/>
      <c r="E488" s="27"/>
    </row>
    <row r="489" spans="1:5" x14ac:dyDescent="0.2">
      <c r="A489" s="48">
        <v>44722.333333333336</v>
      </c>
      <c r="B489" s="73">
        <v>5.16</v>
      </c>
      <c r="C489" s="65">
        <v>6.6</v>
      </c>
      <c r="D489" s="231">
        <v>6.8</v>
      </c>
      <c r="E489" s="27"/>
    </row>
    <row r="490" spans="1:5" ht="13.5" thickBot="1" x14ac:dyDescent="0.25">
      <c r="A490" s="49">
        <v>44722.666666666664</v>
      </c>
      <c r="B490" s="74">
        <v>5.39</v>
      </c>
      <c r="C490" s="67">
        <v>7.2</v>
      </c>
      <c r="D490" s="68"/>
      <c r="E490" s="27"/>
    </row>
    <row r="491" spans="1:5" x14ac:dyDescent="0.2">
      <c r="A491" s="47">
        <v>44723</v>
      </c>
      <c r="B491" s="72">
        <v>5.52</v>
      </c>
      <c r="C491" s="63">
        <v>6.8</v>
      </c>
      <c r="D491" s="64"/>
      <c r="E491" s="27"/>
    </row>
    <row r="492" spans="1:5" x14ac:dyDescent="0.2">
      <c r="A492" s="48">
        <v>44723.333333333336</v>
      </c>
      <c r="B492" s="73">
        <v>5.41</v>
      </c>
      <c r="C492" s="65">
        <v>6.6</v>
      </c>
      <c r="D492" s="231">
        <v>7.1</v>
      </c>
      <c r="E492" s="27"/>
    </row>
    <row r="493" spans="1:5" ht="13.5" thickBot="1" x14ac:dyDescent="0.25">
      <c r="A493" s="49">
        <v>44723.666666666664</v>
      </c>
      <c r="B493" s="74">
        <v>5.26</v>
      </c>
      <c r="C493" s="67">
        <v>6.8</v>
      </c>
      <c r="D493" s="68"/>
      <c r="E493" s="27"/>
    </row>
    <row r="494" spans="1:5" x14ac:dyDescent="0.2">
      <c r="A494" s="47">
        <v>44724</v>
      </c>
      <c r="B494" s="72">
        <v>5.5</v>
      </c>
      <c r="C494" s="63">
        <v>6.6</v>
      </c>
      <c r="D494" s="64"/>
      <c r="E494" s="27"/>
    </row>
    <row r="495" spans="1:5" x14ac:dyDescent="0.2">
      <c r="A495" s="48">
        <v>44724.333333333336</v>
      </c>
      <c r="B495" s="73">
        <v>5.39</v>
      </c>
      <c r="C495" s="65">
        <v>5.8</v>
      </c>
      <c r="D495" s="231">
        <v>6.5</v>
      </c>
      <c r="E495" s="27"/>
    </row>
    <row r="496" spans="1:5" ht="13.5" thickBot="1" x14ac:dyDescent="0.25">
      <c r="A496" s="49">
        <v>44724.666666666664</v>
      </c>
      <c r="B496" s="74">
        <v>5.44</v>
      </c>
      <c r="C496" s="67">
        <v>6.6</v>
      </c>
      <c r="D496" s="68"/>
      <c r="E496" s="27"/>
    </row>
    <row r="497" spans="1:5" x14ac:dyDescent="0.2">
      <c r="A497" s="47">
        <v>44725</v>
      </c>
      <c r="B497" s="72">
        <v>5.69</v>
      </c>
      <c r="C497" s="63">
        <v>6.6</v>
      </c>
      <c r="D497" s="64"/>
      <c r="E497" s="27"/>
    </row>
    <row r="498" spans="1:5" x14ac:dyDescent="0.2">
      <c r="A498" s="48">
        <v>44725.333333333336</v>
      </c>
      <c r="B498" s="73">
        <v>5.46</v>
      </c>
      <c r="C498" s="65">
        <v>6.4</v>
      </c>
      <c r="D498" s="231">
        <v>6.2</v>
      </c>
      <c r="E498" s="27"/>
    </row>
    <row r="499" spans="1:5" ht="13.5" thickBot="1" x14ac:dyDescent="0.25">
      <c r="A499" s="49">
        <v>44725.666666666664</v>
      </c>
      <c r="B499" s="74">
        <v>5.94</v>
      </c>
      <c r="C499" s="67">
        <v>6.6</v>
      </c>
      <c r="D499" s="68"/>
      <c r="E499" s="27"/>
    </row>
    <row r="500" spans="1:5" x14ac:dyDescent="0.2">
      <c r="A500" s="47">
        <v>44726</v>
      </c>
      <c r="B500" s="72">
        <v>5.17</v>
      </c>
      <c r="C500" s="63">
        <v>6.6</v>
      </c>
      <c r="D500" s="64"/>
      <c r="E500" s="27"/>
    </row>
    <row r="501" spans="1:5" x14ac:dyDescent="0.2">
      <c r="A501" s="48">
        <v>44726.333333333336</v>
      </c>
      <c r="B501" s="73">
        <v>5.66</v>
      </c>
      <c r="C501" s="65">
        <v>6.3</v>
      </c>
      <c r="D501" s="231">
        <v>6.5</v>
      </c>
      <c r="E501" s="27"/>
    </row>
    <row r="502" spans="1:5" ht="13.5" thickBot="1" x14ac:dyDescent="0.25">
      <c r="A502" s="49">
        <v>44726.666666666664</v>
      </c>
      <c r="B502" s="74">
        <v>5.4</v>
      </c>
      <c r="C502" s="67">
        <v>7.2</v>
      </c>
      <c r="D502" s="68"/>
      <c r="E502" s="27"/>
    </row>
    <row r="503" spans="1:5" x14ac:dyDescent="0.2">
      <c r="A503" s="47">
        <v>44727</v>
      </c>
      <c r="B503" s="72">
        <v>5.3</v>
      </c>
      <c r="C503" s="63">
        <v>7.2</v>
      </c>
      <c r="D503" s="64"/>
      <c r="E503" s="27"/>
    </row>
    <row r="504" spans="1:5" x14ac:dyDescent="0.2">
      <c r="A504" s="48">
        <v>44727.333333333336</v>
      </c>
      <c r="B504" s="73">
        <v>5.41</v>
      </c>
      <c r="C504" s="65">
        <v>7.4</v>
      </c>
      <c r="D504" s="231">
        <v>6.6</v>
      </c>
      <c r="E504" s="27"/>
    </row>
    <row r="505" spans="1:5" ht="13.5" thickBot="1" x14ac:dyDescent="0.25">
      <c r="A505" s="49">
        <v>44727.666666666664</v>
      </c>
      <c r="B505" s="74">
        <v>5.6</v>
      </c>
      <c r="C505" s="67">
        <v>7.1</v>
      </c>
      <c r="D505" s="68"/>
      <c r="E505" s="27"/>
    </row>
    <row r="506" spans="1:5" x14ac:dyDescent="0.2">
      <c r="A506" s="47">
        <v>44728</v>
      </c>
      <c r="B506" s="72">
        <v>4.97</v>
      </c>
      <c r="C506" s="63">
        <v>6</v>
      </c>
      <c r="D506" s="64"/>
      <c r="E506" s="27"/>
    </row>
    <row r="507" spans="1:5" x14ac:dyDescent="0.2">
      <c r="A507" s="48">
        <v>44728.333333333336</v>
      </c>
      <c r="B507" s="73">
        <v>5.65</v>
      </c>
      <c r="C507" s="65">
        <v>5.3</v>
      </c>
      <c r="D507" s="231">
        <v>6.3</v>
      </c>
      <c r="E507" s="27"/>
    </row>
    <row r="508" spans="1:5" ht="13.5" thickBot="1" x14ac:dyDescent="0.25">
      <c r="A508" s="49">
        <v>44728.666666666664</v>
      </c>
      <c r="B508" s="74">
        <v>5.86</v>
      </c>
      <c r="C508" s="67">
        <v>6.6</v>
      </c>
      <c r="D508" s="68"/>
      <c r="E508" s="27"/>
    </row>
    <row r="509" spans="1:5" x14ac:dyDescent="0.2">
      <c r="A509" s="47">
        <v>44729</v>
      </c>
      <c r="B509" s="72">
        <v>5.55</v>
      </c>
      <c r="C509" s="63">
        <v>7.7</v>
      </c>
      <c r="D509" s="64"/>
      <c r="E509" s="27"/>
    </row>
    <row r="510" spans="1:5" x14ac:dyDescent="0.2">
      <c r="A510" s="48">
        <v>44729.333333333336</v>
      </c>
      <c r="B510" s="73">
        <v>5.56</v>
      </c>
      <c r="C510" s="65">
        <v>6.9</v>
      </c>
      <c r="D510" s="231">
        <v>7.1</v>
      </c>
      <c r="E510" s="27"/>
    </row>
    <row r="511" spans="1:5" ht="13.5" thickBot="1" x14ac:dyDescent="0.25">
      <c r="A511" s="49">
        <v>44729.666666666664</v>
      </c>
      <c r="B511" s="74">
        <v>5.34</v>
      </c>
      <c r="C511" s="67">
        <v>6.7</v>
      </c>
      <c r="D511" s="68"/>
      <c r="E511" s="27"/>
    </row>
    <row r="512" spans="1:5" x14ac:dyDescent="0.2">
      <c r="A512" s="47">
        <v>44730</v>
      </c>
      <c r="B512" s="72">
        <v>5.52</v>
      </c>
      <c r="C512" s="63">
        <v>6</v>
      </c>
      <c r="D512" s="64"/>
      <c r="E512" s="27"/>
    </row>
    <row r="513" spans="1:5" x14ac:dyDescent="0.2">
      <c r="A513" s="48">
        <v>44730.333333333336</v>
      </c>
      <c r="B513" s="73">
        <v>5.58</v>
      </c>
      <c r="C513" s="65">
        <v>6.6</v>
      </c>
      <c r="D513" s="231">
        <v>6.5</v>
      </c>
      <c r="E513" s="27"/>
    </row>
    <row r="514" spans="1:5" ht="13.5" thickBot="1" x14ac:dyDescent="0.25">
      <c r="A514" s="49">
        <v>44730.666666666664</v>
      </c>
      <c r="B514" s="74">
        <v>5.56</v>
      </c>
      <c r="C514" s="67">
        <v>6.5</v>
      </c>
      <c r="D514" s="68"/>
      <c r="E514" s="27"/>
    </row>
    <row r="515" spans="1:5" x14ac:dyDescent="0.2">
      <c r="A515" s="47">
        <v>44731</v>
      </c>
      <c r="B515" s="72">
        <v>5.5</v>
      </c>
      <c r="C515" s="63">
        <v>7.3</v>
      </c>
      <c r="D515" s="64"/>
      <c r="E515" s="27"/>
    </row>
    <row r="516" spans="1:5" x14ac:dyDescent="0.2">
      <c r="A516" s="48">
        <v>44731.333333333336</v>
      </c>
      <c r="B516" s="73">
        <v>5.38</v>
      </c>
      <c r="C516" s="65">
        <v>6.7</v>
      </c>
      <c r="D516" s="231">
        <v>6.6</v>
      </c>
      <c r="E516" s="27"/>
    </row>
    <row r="517" spans="1:5" ht="13.5" thickBot="1" x14ac:dyDescent="0.25">
      <c r="A517" s="49">
        <v>44731.666666666664</v>
      </c>
      <c r="B517" s="74">
        <v>5.37</v>
      </c>
      <c r="C517" s="67">
        <v>7.6</v>
      </c>
      <c r="D517" s="68"/>
      <c r="E517" s="27"/>
    </row>
    <row r="518" spans="1:5" x14ac:dyDescent="0.2">
      <c r="A518" s="47">
        <v>44732</v>
      </c>
      <c r="B518" s="72">
        <v>5.49</v>
      </c>
      <c r="C518" s="63">
        <v>5.0999999999999996</v>
      </c>
      <c r="D518" s="64"/>
      <c r="E518" s="27"/>
    </row>
    <row r="519" spans="1:5" x14ac:dyDescent="0.2">
      <c r="A519" s="48">
        <v>44732.333333333336</v>
      </c>
      <c r="B519" s="73">
        <v>5.31</v>
      </c>
      <c r="C519" s="65">
        <v>5.7</v>
      </c>
      <c r="D519" s="231">
        <v>7.3</v>
      </c>
      <c r="E519" s="27"/>
    </row>
    <row r="520" spans="1:5" ht="13.5" thickBot="1" x14ac:dyDescent="0.25">
      <c r="A520" s="49">
        <v>44732.666666666664</v>
      </c>
      <c r="B520" s="74">
        <v>5.85</v>
      </c>
      <c r="C520" s="67">
        <v>6.6</v>
      </c>
      <c r="D520" s="68"/>
      <c r="E520" s="27"/>
    </row>
    <row r="521" spans="1:5" x14ac:dyDescent="0.2">
      <c r="A521" s="47">
        <v>44733</v>
      </c>
      <c r="B521" s="72">
        <v>5.29</v>
      </c>
      <c r="C521" s="63">
        <v>6.5</v>
      </c>
      <c r="D521" s="64"/>
      <c r="E521" s="27"/>
    </row>
    <row r="522" spans="1:5" x14ac:dyDescent="0.2">
      <c r="A522" s="48">
        <v>44733.333333333336</v>
      </c>
      <c r="B522" s="73">
        <v>5.32</v>
      </c>
      <c r="C522" s="65">
        <v>6.4</v>
      </c>
      <c r="D522" s="231">
        <v>6.6</v>
      </c>
      <c r="E522" s="27"/>
    </row>
    <row r="523" spans="1:5" ht="13.5" thickBot="1" x14ac:dyDescent="0.25">
      <c r="A523" s="49">
        <v>44733.666666666664</v>
      </c>
      <c r="B523" s="74">
        <v>5.61</v>
      </c>
      <c r="C523" s="67">
        <v>6</v>
      </c>
      <c r="D523" s="68"/>
      <c r="E523" s="27"/>
    </row>
    <row r="524" spans="1:5" x14ac:dyDescent="0.2">
      <c r="A524" s="47">
        <v>44734</v>
      </c>
      <c r="B524" s="72">
        <v>4.71</v>
      </c>
      <c r="C524" s="63">
        <v>5.9</v>
      </c>
      <c r="D524" s="64"/>
      <c r="E524" s="27"/>
    </row>
    <row r="525" spans="1:5" x14ac:dyDescent="0.2">
      <c r="A525" s="48">
        <v>44734.333333333336</v>
      </c>
      <c r="B525" s="73">
        <v>4.76</v>
      </c>
      <c r="C525" s="65">
        <v>5.9</v>
      </c>
      <c r="D525" s="231">
        <v>6.6</v>
      </c>
      <c r="E525" s="27"/>
    </row>
    <row r="526" spans="1:5" ht="13.5" thickBot="1" x14ac:dyDescent="0.25">
      <c r="A526" s="49">
        <v>44734.666666666664</v>
      </c>
      <c r="B526" s="74">
        <v>4.25</v>
      </c>
      <c r="C526" s="67">
        <v>7.4</v>
      </c>
      <c r="D526" s="68"/>
      <c r="E526" s="27"/>
    </row>
    <row r="527" spans="1:5" x14ac:dyDescent="0.2">
      <c r="A527" s="47">
        <v>44735</v>
      </c>
      <c r="B527" s="72">
        <v>4.18</v>
      </c>
      <c r="C527" s="63">
        <v>7.2</v>
      </c>
      <c r="D527" s="64"/>
      <c r="E527" s="27"/>
    </row>
    <row r="528" spans="1:5" x14ac:dyDescent="0.2">
      <c r="A528" s="48">
        <v>44735.333333333336</v>
      </c>
      <c r="B528" s="73">
        <v>4.87</v>
      </c>
      <c r="C528" s="65">
        <v>6.8</v>
      </c>
      <c r="D528" s="231">
        <v>6.6</v>
      </c>
      <c r="E528" s="27"/>
    </row>
    <row r="529" spans="1:5" ht="13.5" thickBot="1" x14ac:dyDescent="0.25">
      <c r="A529" s="49">
        <v>44735.666666666664</v>
      </c>
      <c r="B529" s="74">
        <v>4.68</v>
      </c>
      <c r="C529" s="67">
        <v>7.1</v>
      </c>
      <c r="D529" s="68"/>
      <c r="E529" s="27"/>
    </row>
    <row r="530" spans="1:5" x14ac:dyDescent="0.2">
      <c r="A530" s="47">
        <v>44736</v>
      </c>
      <c r="B530" s="72">
        <v>4.4800000000000004</v>
      </c>
      <c r="C530" s="63">
        <v>6.4</v>
      </c>
      <c r="D530" s="64"/>
      <c r="E530" s="27"/>
    </row>
    <row r="531" spans="1:5" x14ac:dyDescent="0.2">
      <c r="A531" s="48">
        <v>44736.333333333336</v>
      </c>
      <c r="B531" s="73">
        <v>4.37</v>
      </c>
      <c r="C531" s="65">
        <v>7.2</v>
      </c>
      <c r="D531" s="231">
        <v>6.7</v>
      </c>
      <c r="E531" s="27"/>
    </row>
    <row r="532" spans="1:5" ht="13.5" thickBot="1" x14ac:dyDescent="0.25">
      <c r="A532" s="49">
        <v>44736.666666666664</v>
      </c>
      <c r="B532" s="74">
        <v>4.38</v>
      </c>
      <c r="C532" s="67">
        <v>7.2</v>
      </c>
      <c r="D532" s="68"/>
      <c r="E532" s="27"/>
    </row>
    <row r="533" spans="1:5" x14ac:dyDescent="0.2">
      <c r="A533" s="47">
        <v>44737</v>
      </c>
      <c r="B533" s="72">
        <v>4.26</v>
      </c>
      <c r="C533" s="63">
        <v>7</v>
      </c>
      <c r="D533" s="64"/>
      <c r="E533" s="27"/>
    </row>
    <row r="534" spans="1:5" x14ac:dyDescent="0.2">
      <c r="A534" s="48">
        <v>44737.333333333336</v>
      </c>
      <c r="B534" s="73">
        <v>4.17</v>
      </c>
      <c r="C534" s="65">
        <v>8.1</v>
      </c>
      <c r="D534" s="231">
        <v>7.3</v>
      </c>
      <c r="E534" s="27"/>
    </row>
    <row r="535" spans="1:5" ht="13.5" thickBot="1" x14ac:dyDescent="0.25">
      <c r="A535" s="49">
        <v>44737.666666666664</v>
      </c>
      <c r="B535" s="74">
        <v>4.18</v>
      </c>
      <c r="C535" s="67">
        <v>7.3</v>
      </c>
      <c r="D535" s="68"/>
      <c r="E535" s="27"/>
    </row>
    <row r="536" spans="1:5" x14ac:dyDescent="0.2">
      <c r="A536" s="47">
        <v>44738</v>
      </c>
      <c r="B536" s="72">
        <v>4.4000000000000004</v>
      </c>
      <c r="C536" s="63">
        <v>7.1</v>
      </c>
      <c r="D536" s="64"/>
      <c r="E536" s="27"/>
    </row>
    <row r="537" spans="1:5" x14ac:dyDescent="0.2">
      <c r="A537" s="48">
        <v>44738.333333333336</v>
      </c>
      <c r="B537" s="73">
        <v>3.99</v>
      </c>
      <c r="C537" s="65">
        <v>7.1</v>
      </c>
      <c r="D537" s="231">
        <v>6.9</v>
      </c>
      <c r="E537" s="27"/>
    </row>
    <row r="538" spans="1:5" ht="13.5" thickBot="1" x14ac:dyDescent="0.25">
      <c r="A538" s="49">
        <v>44738.666666666664</v>
      </c>
      <c r="B538" s="74">
        <v>4.75</v>
      </c>
      <c r="C538" s="67">
        <v>7.1</v>
      </c>
      <c r="D538" s="68"/>
      <c r="E538" s="27"/>
    </row>
    <row r="539" spans="1:5" x14ac:dyDescent="0.2">
      <c r="A539" s="47">
        <v>44739</v>
      </c>
      <c r="B539" s="72">
        <v>4.67</v>
      </c>
      <c r="C539" s="63">
        <v>7.9</v>
      </c>
      <c r="D539" s="64"/>
      <c r="E539" s="27"/>
    </row>
    <row r="540" spans="1:5" x14ac:dyDescent="0.2">
      <c r="A540" s="48">
        <v>44739.333333333336</v>
      </c>
      <c r="B540" s="73">
        <v>4.47</v>
      </c>
      <c r="C540" s="65">
        <v>7.4</v>
      </c>
      <c r="D540" s="231">
        <v>7.3</v>
      </c>
      <c r="E540" s="27"/>
    </row>
    <row r="541" spans="1:5" ht="13.5" thickBot="1" x14ac:dyDescent="0.25">
      <c r="A541" s="49">
        <v>44739.666666666664</v>
      </c>
      <c r="B541" s="74">
        <v>4.54</v>
      </c>
      <c r="C541" s="67">
        <v>7.4</v>
      </c>
      <c r="D541" s="68"/>
      <c r="E541" s="27"/>
    </row>
    <row r="542" spans="1:5" x14ac:dyDescent="0.2">
      <c r="A542" s="47">
        <v>44740</v>
      </c>
      <c r="B542" s="72">
        <v>4.66</v>
      </c>
      <c r="C542" s="63">
        <v>7.1</v>
      </c>
      <c r="D542" s="64"/>
      <c r="E542" s="27"/>
    </row>
    <row r="543" spans="1:5" x14ac:dyDescent="0.2">
      <c r="A543" s="48">
        <v>44740.333333333336</v>
      </c>
      <c r="B543" s="73">
        <v>5.19</v>
      </c>
      <c r="C543" s="65">
        <v>7</v>
      </c>
      <c r="D543" s="231">
        <v>7.7</v>
      </c>
      <c r="E543" s="27"/>
    </row>
    <row r="544" spans="1:5" ht="13.5" thickBot="1" x14ac:dyDescent="0.25">
      <c r="A544" s="49">
        <v>44740.666666666664</v>
      </c>
      <c r="B544" s="74">
        <v>4.8099999999999996</v>
      </c>
      <c r="C544" s="67">
        <v>6.5</v>
      </c>
      <c r="D544" s="68"/>
      <c r="E544" s="27"/>
    </row>
    <row r="545" spans="1:7" x14ac:dyDescent="0.2">
      <c r="A545" s="47">
        <v>44741</v>
      </c>
      <c r="B545" s="72">
        <v>5.16</v>
      </c>
      <c r="C545" s="63">
        <v>6.9</v>
      </c>
      <c r="D545" s="64"/>
      <c r="E545" s="27"/>
    </row>
    <row r="546" spans="1:7" x14ac:dyDescent="0.2">
      <c r="A546" s="48">
        <v>44741.333333333336</v>
      </c>
      <c r="B546" s="73">
        <v>5.04</v>
      </c>
      <c r="C546" s="65">
        <v>5.3</v>
      </c>
      <c r="D546" s="231">
        <v>7.4</v>
      </c>
      <c r="E546" s="27"/>
    </row>
    <row r="547" spans="1:7" ht="13.5" thickBot="1" x14ac:dyDescent="0.25">
      <c r="A547" s="49">
        <v>44741.666666666664</v>
      </c>
      <c r="B547" s="74">
        <v>5</v>
      </c>
      <c r="C547" s="67">
        <v>5.5</v>
      </c>
      <c r="D547" s="68"/>
      <c r="E547" s="27"/>
    </row>
    <row r="548" spans="1:7" x14ac:dyDescent="0.2">
      <c r="A548" s="47">
        <v>44742</v>
      </c>
      <c r="B548" s="72">
        <v>5.17</v>
      </c>
      <c r="C548" s="63">
        <v>6.5</v>
      </c>
      <c r="D548" s="64"/>
      <c r="E548" s="27"/>
    </row>
    <row r="549" spans="1:7" x14ac:dyDescent="0.2">
      <c r="A549" s="48">
        <v>44742.333333333336</v>
      </c>
      <c r="B549" s="73">
        <v>5.14</v>
      </c>
      <c r="C549" s="65">
        <v>6.7</v>
      </c>
      <c r="D549" s="231">
        <v>6.9</v>
      </c>
      <c r="E549" s="27"/>
    </row>
    <row r="550" spans="1:7" ht="13.5" thickBot="1" x14ac:dyDescent="0.25">
      <c r="A550" s="49">
        <v>44742.666666666664</v>
      </c>
      <c r="B550" s="74">
        <v>5.0999999999999996</v>
      </c>
      <c r="C550" s="67">
        <v>6.8</v>
      </c>
      <c r="D550" s="68"/>
      <c r="E550" s="27"/>
    </row>
    <row r="551" spans="1:7" x14ac:dyDescent="0.2">
      <c r="A551" s="47">
        <v>44743</v>
      </c>
      <c r="B551" s="72">
        <v>5.2</v>
      </c>
      <c r="C551" s="63">
        <v>6.6</v>
      </c>
      <c r="D551" s="64"/>
      <c r="E551" s="27"/>
    </row>
    <row r="552" spans="1:7" x14ac:dyDescent="0.2">
      <c r="A552" s="48">
        <v>44743.333333333336</v>
      </c>
      <c r="B552" s="73">
        <v>5.25</v>
      </c>
      <c r="C552" s="65">
        <v>6.6</v>
      </c>
      <c r="D552" s="231">
        <v>6.8</v>
      </c>
      <c r="E552" s="27"/>
    </row>
    <row r="553" spans="1:7" ht="13.5" thickBot="1" x14ac:dyDescent="0.25">
      <c r="A553" s="49">
        <v>44743.666666666664</v>
      </c>
      <c r="B553" s="74">
        <v>5.17</v>
      </c>
      <c r="C553" s="67">
        <v>6.6</v>
      </c>
      <c r="D553" s="68"/>
      <c r="E553" s="27"/>
    </row>
    <row r="554" spans="1:7" x14ac:dyDescent="0.2">
      <c r="A554" s="47">
        <v>44744</v>
      </c>
      <c r="B554" s="72">
        <v>5.2</v>
      </c>
      <c r="C554" s="63">
        <v>6.9</v>
      </c>
      <c r="D554" s="72"/>
      <c r="E554" s="63"/>
      <c r="F554" s="64"/>
      <c r="G554" s="27"/>
    </row>
    <row r="555" spans="1:7" x14ac:dyDescent="0.2">
      <c r="A555" s="48">
        <v>44744.333333333336</v>
      </c>
      <c r="B555" s="73">
        <v>5.12</v>
      </c>
      <c r="C555" s="65">
        <v>7.5</v>
      </c>
      <c r="D555" s="231">
        <v>7.7</v>
      </c>
      <c r="E555" s="27"/>
    </row>
    <row r="556" spans="1:7" ht="13.5" thickBot="1" x14ac:dyDescent="0.25">
      <c r="A556" s="49">
        <v>44744.666666666664</v>
      </c>
      <c r="B556" s="74">
        <v>5.13</v>
      </c>
      <c r="C556" s="67">
        <v>7.1</v>
      </c>
      <c r="D556" s="68"/>
      <c r="E556" s="27"/>
    </row>
    <row r="557" spans="1:7" x14ac:dyDescent="0.2">
      <c r="A557" s="47">
        <v>44745</v>
      </c>
      <c r="B557" s="72">
        <v>5.05</v>
      </c>
      <c r="C557" s="63">
        <v>6.8</v>
      </c>
      <c r="D557" s="64"/>
      <c r="E557" s="27"/>
    </row>
    <row r="558" spans="1:7" x14ac:dyDescent="0.2">
      <c r="A558" s="48">
        <v>44745.333333333336</v>
      </c>
      <c r="B558" s="73">
        <v>5.54</v>
      </c>
      <c r="C558" s="65">
        <v>6.6</v>
      </c>
      <c r="D558" s="231">
        <v>6.8</v>
      </c>
      <c r="E558" s="27"/>
    </row>
    <row r="559" spans="1:7" ht="13.5" thickBot="1" x14ac:dyDescent="0.25">
      <c r="A559" s="49">
        <v>44745.666666666664</v>
      </c>
      <c r="B559" s="74">
        <v>5.27</v>
      </c>
      <c r="C559" s="67">
        <v>5.6</v>
      </c>
      <c r="D559" s="68"/>
      <c r="E559" s="27"/>
    </row>
    <row r="560" spans="1:7" x14ac:dyDescent="0.2">
      <c r="A560" s="47">
        <v>44746</v>
      </c>
      <c r="B560" s="72">
        <v>5.1100000000000003</v>
      </c>
      <c r="C560" s="63">
        <v>5.0999999999999996</v>
      </c>
      <c r="D560" s="64"/>
      <c r="E560" s="27"/>
    </row>
    <row r="561" spans="1:5" x14ac:dyDescent="0.2">
      <c r="A561" s="48">
        <v>44746.333333333336</v>
      </c>
      <c r="B561" s="73">
        <v>5.26</v>
      </c>
      <c r="C561" s="65">
        <v>4.9000000000000004</v>
      </c>
      <c r="D561" s="231">
        <v>6.5</v>
      </c>
      <c r="E561" s="27"/>
    </row>
    <row r="562" spans="1:5" ht="13.5" thickBot="1" x14ac:dyDescent="0.25">
      <c r="A562" s="49">
        <v>44746.666666666664</v>
      </c>
      <c r="B562" s="74">
        <v>5.03</v>
      </c>
      <c r="C562" s="67">
        <v>6.6</v>
      </c>
      <c r="D562" s="68"/>
      <c r="E562" s="27"/>
    </row>
    <row r="563" spans="1:5" x14ac:dyDescent="0.2">
      <c r="A563" s="47">
        <v>44747</v>
      </c>
      <c r="B563" s="72">
        <v>5.08</v>
      </c>
      <c r="C563" s="63">
        <v>6.2</v>
      </c>
      <c r="D563" s="64"/>
      <c r="E563" s="27"/>
    </row>
    <row r="564" spans="1:5" x14ac:dyDescent="0.2">
      <c r="A564" s="48">
        <v>44747.333333333336</v>
      </c>
      <c r="B564" s="513">
        <v>5.0199999999999996</v>
      </c>
      <c r="C564" s="512">
        <v>6.6</v>
      </c>
      <c r="D564" s="231">
        <v>6.7</v>
      </c>
      <c r="E564" s="27"/>
    </row>
    <row r="565" spans="1:5" ht="13.5" thickBot="1" x14ac:dyDescent="0.25">
      <c r="A565" s="49">
        <v>44747.666666666664</v>
      </c>
      <c r="B565" s="74">
        <v>5.17</v>
      </c>
      <c r="C565" s="67">
        <v>7</v>
      </c>
      <c r="D565" s="68"/>
      <c r="E565" s="27"/>
    </row>
    <row r="566" spans="1:5" x14ac:dyDescent="0.2">
      <c r="A566" s="47">
        <v>44748</v>
      </c>
      <c r="B566" s="533">
        <v>5.35</v>
      </c>
      <c r="C566" s="532">
        <v>6.6</v>
      </c>
      <c r="D566" s="64"/>
      <c r="E566" s="27"/>
    </row>
    <row r="567" spans="1:5" x14ac:dyDescent="0.2">
      <c r="A567" s="48">
        <v>44748.333333333336</v>
      </c>
      <c r="B567" s="513">
        <v>5.45</v>
      </c>
      <c r="C567" s="512">
        <v>6.6</v>
      </c>
      <c r="D567" s="231">
        <v>6.5</v>
      </c>
      <c r="E567" s="27"/>
    </row>
    <row r="568" spans="1:5" ht="13.5" thickBot="1" x14ac:dyDescent="0.25">
      <c r="A568" s="49">
        <v>44748.666666666664</v>
      </c>
      <c r="B568" s="74">
        <v>5.15</v>
      </c>
      <c r="C568" s="67">
        <v>6.9</v>
      </c>
      <c r="D568" s="68"/>
      <c r="E568" s="27"/>
    </row>
    <row r="569" spans="1:5" x14ac:dyDescent="0.2">
      <c r="A569" s="47">
        <v>44749</v>
      </c>
      <c r="B569" s="533">
        <v>5.13</v>
      </c>
      <c r="C569" s="532">
        <v>6.7</v>
      </c>
      <c r="D569" s="64"/>
      <c r="E569" s="27"/>
    </row>
    <row r="570" spans="1:5" x14ac:dyDescent="0.2">
      <c r="A570" s="48">
        <v>44749.333333333336</v>
      </c>
      <c r="B570" s="513">
        <v>5.27</v>
      </c>
      <c r="C570" s="512">
        <v>7.1</v>
      </c>
      <c r="D570" s="231">
        <v>7</v>
      </c>
      <c r="E570" s="27"/>
    </row>
    <row r="571" spans="1:5" ht="13.5" thickBot="1" x14ac:dyDescent="0.25">
      <c r="A571" s="49">
        <v>44749.666666666664</v>
      </c>
      <c r="B571" s="74">
        <v>5.44</v>
      </c>
      <c r="C571" s="67">
        <v>7.4</v>
      </c>
      <c r="D571" s="68"/>
      <c r="E571" s="27"/>
    </row>
    <row r="572" spans="1:5" x14ac:dyDescent="0.2">
      <c r="A572" s="47">
        <v>44750</v>
      </c>
      <c r="B572" s="533">
        <v>4.97</v>
      </c>
      <c r="C572" s="532">
        <v>7.1</v>
      </c>
      <c r="D572" s="64"/>
      <c r="E572" s="27"/>
    </row>
    <row r="573" spans="1:5" x14ac:dyDescent="0.2">
      <c r="A573" s="48">
        <v>44750.333333333336</v>
      </c>
      <c r="B573" s="513">
        <v>4.9800000000000004</v>
      </c>
      <c r="C573" s="512">
        <v>6.6</v>
      </c>
      <c r="D573" s="231">
        <v>6.8</v>
      </c>
      <c r="E573" s="27"/>
    </row>
    <row r="574" spans="1:5" ht="13.5" thickBot="1" x14ac:dyDescent="0.25">
      <c r="A574" s="49">
        <v>44750.666666666664</v>
      </c>
      <c r="B574" s="543">
        <v>5.13</v>
      </c>
      <c r="C574" s="542">
        <v>7.4</v>
      </c>
      <c r="D574" s="68"/>
      <c r="E574" s="27"/>
    </row>
    <row r="575" spans="1:5" x14ac:dyDescent="0.2">
      <c r="A575" s="47">
        <v>44751</v>
      </c>
      <c r="B575" s="533">
        <v>5.21</v>
      </c>
      <c r="C575" s="532">
        <v>7.1</v>
      </c>
      <c r="D575" s="64"/>
      <c r="E575" s="27"/>
    </row>
    <row r="576" spans="1:5" x14ac:dyDescent="0.2">
      <c r="A576" s="48">
        <v>44751.333333333336</v>
      </c>
      <c r="B576" s="513">
        <v>5.21</v>
      </c>
      <c r="C576" s="512">
        <v>6.6</v>
      </c>
      <c r="D576" s="231">
        <v>6.5</v>
      </c>
      <c r="E576" s="27"/>
    </row>
    <row r="577" spans="1:5" ht="13.5" thickBot="1" x14ac:dyDescent="0.25">
      <c r="A577" s="49">
        <v>44751.666666666664</v>
      </c>
      <c r="B577" s="543">
        <v>5.08</v>
      </c>
      <c r="C577" s="542">
        <v>6.1</v>
      </c>
      <c r="D577" s="68"/>
      <c r="E577" s="27"/>
    </row>
    <row r="578" spans="1:5" x14ac:dyDescent="0.2">
      <c r="A578" s="47">
        <v>44752</v>
      </c>
      <c r="B578" s="533">
        <v>5.0599999999999996</v>
      </c>
      <c r="C578" s="532">
        <v>6.5</v>
      </c>
      <c r="D578" s="64"/>
      <c r="E578" s="27"/>
    </row>
    <row r="579" spans="1:5" x14ac:dyDescent="0.2">
      <c r="A579" s="48">
        <v>44752.333333333336</v>
      </c>
      <c r="B579" s="513">
        <v>5.13</v>
      </c>
      <c r="C579" s="512">
        <v>6.3</v>
      </c>
      <c r="D579" s="231">
        <v>7</v>
      </c>
      <c r="E579" s="27"/>
    </row>
    <row r="580" spans="1:5" ht="13.5" thickBot="1" x14ac:dyDescent="0.25">
      <c r="A580" s="49">
        <v>44752.666666666664</v>
      </c>
      <c r="B580" s="554">
        <v>3.2</v>
      </c>
      <c r="C580" s="553">
        <v>5.7</v>
      </c>
      <c r="D580" s="68"/>
      <c r="E580" s="27"/>
    </row>
    <row r="581" spans="1:5" x14ac:dyDescent="0.2">
      <c r="A581" s="47">
        <v>44753</v>
      </c>
      <c r="B581" s="533">
        <v>4.01</v>
      </c>
      <c r="C581" s="532">
        <v>7.6</v>
      </c>
      <c r="D581" s="64"/>
      <c r="E581" s="27"/>
    </row>
    <row r="582" spans="1:5" x14ac:dyDescent="0.2">
      <c r="A582" s="48">
        <v>44753.333333333336</v>
      </c>
      <c r="B582" s="513">
        <v>4.6500000000000004</v>
      </c>
      <c r="C582" s="512">
        <v>6.9</v>
      </c>
      <c r="D582" s="231">
        <v>5.9</v>
      </c>
      <c r="E582" s="27"/>
    </row>
    <row r="583" spans="1:5" ht="13.5" thickBot="1" x14ac:dyDescent="0.25">
      <c r="A583" s="49">
        <v>44753.666666666664</v>
      </c>
      <c r="B583" s="554">
        <v>4.5999999999999996</v>
      </c>
      <c r="C583" s="553">
        <v>6.5</v>
      </c>
      <c r="D583" s="68"/>
      <c r="E583" s="27"/>
    </row>
    <row r="584" spans="1:5" x14ac:dyDescent="0.2">
      <c r="A584" s="47">
        <v>44754</v>
      </c>
      <c r="B584" s="533">
        <v>4.0999999999999996</v>
      </c>
      <c r="C584" s="532">
        <v>8.5</v>
      </c>
      <c r="D584" s="64"/>
      <c r="E584" s="27"/>
    </row>
    <row r="585" spans="1:5" x14ac:dyDescent="0.2">
      <c r="A585" s="48">
        <v>44754.333333333336</v>
      </c>
      <c r="B585" s="573">
        <v>4.8899999999999997</v>
      </c>
      <c r="C585" s="572">
        <v>6.7</v>
      </c>
      <c r="D585" s="574">
        <v>6.6</v>
      </c>
      <c r="E585" s="27"/>
    </row>
    <row r="586" spans="1:5" ht="13.5" thickBot="1" x14ac:dyDescent="0.25">
      <c r="A586" s="49">
        <v>44754.666666666664</v>
      </c>
      <c r="B586" s="554">
        <v>3.91</v>
      </c>
      <c r="C586" s="553">
        <v>7.5</v>
      </c>
      <c r="D586" s="68"/>
      <c r="E586" s="27"/>
    </row>
    <row r="587" spans="1:5" x14ac:dyDescent="0.2">
      <c r="A587" s="47">
        <v>44755</v>
      </c>
      <c r="B587" s="533">
        <v>3.73</v>
      </c>
      <c r="C587" s="532">
        <v>7.2</v>
      </c>
      <c r="D587" s="64"/>
      <c r="E587" s="27"/>
    </row>
    <row r="588" spans="1:5" x14ac:dyDescent="0.2">
      <c r="A588" s="48">
        <v>44755.333333333336</v>
      </c>
      <c r="B588" s="573">
        <v>3.99</v>
      </c>
      <c r="C588" s="572">
        <v>7.8</v>
      </c>
      <c r="D588" s="574">
        <v>6.5</v>
      </c>
      <c r="E588" s="27"/>
    </row>
    <row r="589" spans="1:5" ht="13.5" thickBot="1" x14ac:dyDescent="0.25">
      <c r="A589" s="49">
        <v>44755.666666666664</v>
      </c>
      <c r="B589" s="554">
        <v>3.92</v>
      </c>
      <c r="C589" s="553">
        <v>7.3</v>
      </c>
      <c r="D589" s="68"/>
      <c r="E589" s="27"/>
    </row>
    <row r="590" spans="1:5" x14ac:dyDescent="0.2">
      <c r="A590" s="47">
        <v>44756</v>
      </c>
      <c r="B590" s="533">
        <v>4.2300000000000004</v>
      </c>
      <c r="C590" s="532">
        <v>6.9</v>
      </c>
      <c r="D590" s="64"/>
      <c r="E590" s="27"/>
    </row>
    <row r="591" spans="1:5" x14ac:dyDescent="0.2">
      <c r="A591" s="48">
        <v>44756.333333333336</v>
      </c>
      <c r="B591" s="573">
        <v>4.29</v>
      </c>
      <c r="C591" s="572">
        <v>6.5</v>
      </c>
      <c r="D591" s="574">
        <v>6.8</v>
      </c>
      <c r="E591" s="27"/>
    </row>
    <row r="592" spans="1:5" ht="13.5" thickBot="1" x14ac:dyDescent="0.25">
      <c r="A592" s="49">
        <v>44756.666666666664</v>
      </c>
      <c r="B592" s="554">
        <v>4.09</v>
      </c>
      <c r="C592" s="553">
        <v>6.1</v>
      </c>
      <c r="D592" s="68"/>
      <c r="E592" s="27"/>
    </row>
    <row r="593" spans="1:5" x14ac:dyDescent="0.2">
      <c r="A593" s="47">
        <v>44757</v>
      </c>
      <c r="B593" s="533">
        <v>3.97</v>
      </c>
      <c r="C593" s="532">
        <v>6.9</v>
      </c>
      <c r="D593" s="64"/>
      <c r="E593" s="27"/>
    </row>
    <row r="594" spans="1:5" x14ac:dyDescent="0.2">
      <c r="A594" s="48">
        <v>44757.333333333336</v>
      </c>
      <c r="B594" s="573">
        <v>4.09</v>
      </c>
      <c r="C594" s="572">
        <v>6.8</v>
      </c>
      <c r="D594" s="574">
        <v>6.6</v>
      </c>
      <c r="E594" s="27"/>
    </row>
    <row r="595" spans="1:5" ht="13.5" thickBot="1" x14ac:dyDescent="0.25">
      <c r="A595" s="49">
        <v>44757.666666666664</v>
      </c>
      <c r="B595" s="554">
        <v>4.5599999999999996</v>
      </c>
      <c r="C595" s="553">
        <v>6.2</v>
      </c>
      <c r="D595" s="68"/>
      <c r="E595" s="27"/>
    </row>
    <row r="596" spans="1:5" x14ac:dyDescent="0.2">
      <c r="A596" s="47">
        <v>44758</v>
      </c>
      <c r="B596" s="533">
        <v>5.09</v>
      </c>
      <c r="C596" s="532">
        <v>6.6</v>
      </c>
      <c r="D596" s="64"/>
      <c r="E596" s="27"/>
    </row>
    <row r="597" spans="1:5" x14ac:dyDescent="0.2">
      <c r="A597" s="48">
        <v>44758.333333333336</v>
      </c>
      <c r="B597" s="573">
        <v>5.61</v>
      </c>
      <c r="C597" s="572">
        <v>6.5</v>
      </c>
      <c r="D597" s="574">
        <v>6.5</v>
      </c>
      <c r="E597" s="27"/>
    </row>
    <row r="598" spans="1:5" ht="13.5" thickBot="1" x14ac:dyDescent="0.25">
      <c r="A598" s="49">
        <v>44758.666666666664</v>
      </c>
      <c r="B598" s="554">
        <v>6</v>
      </c>
      <c r="C598" s="553">
        <v>4.99</v>
      </c>
      <c r="D598" s="68"/>
      <c r="E598" s="27"/>
    </row>
    <row r="599" spans="1:5" x14ac:dyDescent="0.2">
      <c r="A599" s="47">
        <v>44759</v>
      </c>
      <c r="B599" s="533">
        <v>5.24</v>
      </c>
      <c r="C599" s="532">
        <v>6.5</v>
      </c>
      <c r="D599" s="64"/>
      <c r="E599" s="27"/>
    </row>
    <row r="600" spans="1:5" x14ac:dyDescent="0.2">
      <c r="A600" s="48">
        <v>44759.333333333336</v>
      </c>
      <c r="B600" s="573">
        <v>5.39</v>
      </c>
      <c r="C600" s="572">
        <v>5.8</v>
      </c>
      <c r="D600" s="574">
        <v>6.9</v>
      </c>
      <c r="E600" s="27"/>
    </row>
    <row r="601" spans="1:5" x14ac:dyDescent="0.2">
      <c r="A601" s="48">
        <v>44759.666666666664</v>
      </c>
      <c r="B601" s="573">
        <v>4.96</v>
      </c>
      <c r="C601" s="572">
        <v>4.5</v>
      </c>
      <c r="D601" s="66"/>
      <c r="E601" s="27"/>
    </row>
    <row r="602" spans="1:5" ht="13.5" thickBot="1" x14ac:dyDescent="0.25">
      <c r="A602" s="578">
        <v>44760.833333333336</v>
      </c>
      <c r="B602" s="576"/>
      <c r="C602" s="477">
        <v>5.0999999999999996</v>
      </c>
      <c r="D602" s="577"/>
      <c r="E602" s="27"/>
    </row>
    <row r="603" spans="1:5" x14ac:dyDescent="0.2">
      <c r="A603" s="47">
        <v>44760</v>
      </c>
      <c r="B603" s="533">
        <v>5.0599999999999996</v>
      </c>
      <c r="C603" s="532">
        <v>5.6</v>
      </c>
      <c r="D603" s="64"/>
      <c r="E603" s="27"/>
    </row>
    <row r="604" spans="1:5" x14ac:dyDescent="0.2">
      <c r="A604" s="48">
        <v>44760.333333333336</v>
      </c>
      <c r="B604" s="573">
        <v>5.26</v>
      </c>
      <c r="C604" s="572">
        <v>6</v>
      </c>
      <c r="D604" s="574">
        <v>6.9</v>
      </c>
      <c r="E604" s="27"/>
    </row>
    <row r="605" spans="1:5" ht="13.5" thickBot="1" x14ac:dyDescent="0.25">
      <c r="A605" s="49">
        <v>44760.666666666664</v>
      </c>
      <c r="B605" s="554">
        <v>5.13</v>
      </c>
      <c r="C605" s="553">
        <v>6.1</v>
      </c>
      <c r="D605" s="68"/>
      <c r="E605" s="27"/>
    </row>
    <row r="606" spans="1:5" x14ac:dyDescent="0.2">
      <c r="A606" s="47">
        <v>44761</v>
      </c>
      <c r="B606" s="533">
        <v>4.93</v>
      </c>
      <c r="C606" s="532">
        <v>7.4</v>
      </c>
      <c r="D606" s="64"/>
      <c r="E606" s="27"/>
    </row>
    <row r="607" spans="1:5" x14ac:dyDescent="0.2">
      <c r="A607" s="48">
        <v>44761.333333333336</v>
      </c>
      <c r="B607" s="573">
        <v>4.8600000000000003</v>
      </c>
      <c r="C607" s="572">
        <v>7.2</v>
      </c>
      <c r="D607" s="574">
        <v>6</v>
      </c>
      <c r="E607" s="27"/>
    </row>
    <row r="608" spans="1:5" ht="13.5" thickBot="1" x14ac:dyDescent="0.25">
      <c r="A608" s="49">
        <v>44761.666666666664</v>
      </c>
      <c r="B608" s="554">
        <v>5</v>
      </c>
      <c r="C608" s="553">
        <v>7.2</v>
      </c>
      <c r="D608" s="68"/>
      <c r="E608" s="27"/>
    </row>
    <row r="609" spans="1:5" x14ac:dyDescent="0.2">
      <c r="A609" s="47">
        <v>44762</v>
      </c>
      <c r="B609" s="533">
        <v>5.08</v>
      </c>
      <c r="C609" s="532">
        <v>6.8</v>
      </c>
      <c r="D609" s="64"/>
      <c r="E609" s="27"/>
    </row>
    <row r="610" spans="1:5" x14ac:dyDescent="0.2">
      <c r="A610" s="48">
        <v>44762.333333333336</v>
      </c>
      <c r="B610" s="573">
        <v>5.15</v>
      </c>
      <c r="C610" s="572">
        <v>6.6</v>
      </c>
      <c r="D610" s="574">
        <v>6.8</v>
      </c>
      <c r="E610" s="27"/>
    </row>
    <row r="611" spans="1:5" ht="13.5" thickBot="1" x14ac:dyDescent="0.25">
      <c r="A611" s="49">
        <v>44762.666666666664</v>
      </c>
      <c r="B611" s="554">
        <v>5</v>
      </c>
      <c r="C611" s="553">
        <v>6.7</v>
      </c>
      <c r="D611" s="68"/>
      <c r="E611" s="27"/>
    </row>
    <row r="612" spans="1:5" x14ac:dyDescent="0.2">
      <c r="A612" s="47">
        <v>44763</v>
      </c>
      <c r="B612" s="533">
        <v>5.12</v>
      </c>
      <c r="C612" s="532">
        <v>6.5</v>
      </c>
      <c r="D612" s="64"/>
      <c r="E612" s="27"/>
    </row>
    <row r="613" spans="1:5" x14ac:dyDescent="0.2">
      <c r="A613" s="48">
        <v>44763.333333333336</v>
      </c>
      <c r="B613" s="573">
        <v>5.05</v>
      </c>
      <c r="C613" s="572">
        <v>5.2</v>
      </c>
      <c r="D613" s="574">
        <v>7.2</v>
      </c>
      <c r="E613" s="27"/>
    </row>
    <row r="614" spans="1:5" ht="13.5" thickBot="1" x14ac:dyDescent="0.25">
      <c r="A614" s="49">
        <v>44763.666666666664</v>
      </c>
      <c r="B614" s="554">
        <v>4.91</v>
      </c>
      <c r="C614" s="553">
        <v>6.6</v>
      </c>
      <c r="D614" s="68"/>
      <c r="E614" s="27"/>
    </row>
    <row r="615" spans="1:5" x14ac:dyDescent="0.2">
      <c r="A615" s="47">
        <v>44764</v>
      </c>
      <c r="B615" s="533">
        <v>4.9000000000000004</v>
      </c>
      <c r="C615" s="532">
        <v>6</v>
      </c>
      <c r="D615" s="64"/>
      <c r="E615" s="27"/>
    </row>
    <row r="616" spans="1:5" x14ac:dyDescent="0.2">
      <c r="A616" s="48">
        <v>44764.333333333336</v>
      </c>
      <c r="B616" s="573">
        <v>4.7699999999999996</v>
      </c>
      <c r="C616" s="572">
        <v>6.5</v>
      </c>
      <c r="D616" s="574">
        <v>6.7</v>
      </c>
      <c r="E616" s="27"/>
    </row>
    <row r="617" spans="1:5" ht="13.5" thickBot="1" x14ac:dyDescent="0.25">
      <c r="A617" s="49">
        <v>44764.666666666664</v>
      </c>
      <c r="B617" s="554">
        <v>4.79</v>
      </c>
      <c r="C617" s="553">
        <v>6.5</v>
      </c>
      <c r="D617" s="68"/>
      <c r="E617" s="27"/>
    </row>
    <row r="618" spans="1:5" x14ac:dyDescent="0.2">
      <c r="A618" s="47">
        <v>44765</v>
      </c>
      <c r="B618" s="533">
        <v>4.5599999999999996</v>
      </c>
      <c r="C618" s="532">
        <v>7.2</v>
      </c>
      <c r="D618" s="64"/>
      <c r="E618" s="27"/>
    </row>
    <row r="619" spans="1:5" x14ac:dyDescent="0.2">
      <c r="A619" s="48">
        <v>44765.333333333336</v>
      </c>
      <c r="B619" s="573">
        <v>4.95</v>
      </c>
      <c r="C619" s="572">
        <v>7.1</v>
      </c>
      <c r="D619" s="574">
        <v>6.9</v>
      </c>
      <c r="E619" s="27"/>
    </row>
    <row r="620" spans="1:5" ht="13.5" thickBot="1" x14ac:dyDescent="0.25">
      <c r="A620" s="49">
        <v>44765.666666666664</v>
      </c>
      <c r="B620" s="554">
        <v>4.75</v>
      </c>
      <c r="C620" s="553">
        <v>7.5</v>
      </c>
      <c r="D620" s="68"/>
      <c r="E620" s="27"/>
    </row>
    <row r="621" spans="1:5" x14ac:dyDescent="0.2">
      <c r="A621" s="47">
        <v>44766</v>
      </c>
      <c r="B621" s="533">
        <v>4.91</v>
      </c>
      <c r="C621" s="532">
        <v>6.7</v>
      </c>
      <c r="D621" s="64"/>
      <c r="E621" s="27"/>
    </row>
    <row r="622" spans="1:5" x14ac:dyDescent="0.2">
      <c r="A622" s="48">
        <v>44766.333333333336</v>
      </c>
      <c r="B622" s="573">
        <v>4.91</v>
      </c>
      <c r="C622" s="572">
        <v>5.4</v>
      </c>
      <c r="D622" s="574">
        <v>5.7</v>
      </c>
      <c r="E622" s="27"/>
    </row>
    <row r="623" spans="1:5" ht="13.5" thickBot="1" x14ac:dyDescent="0.25">
      <c r="A623" s="49">
        <v>44766.666666666664</v>
      </c>
      <c r="B623" s="554">
        <v>4.9400000000000004</v>
      </c>
      <c r="C623" s="553">
        <v>7.1</v>
      </c>
      <c r="D623" s="68"/>
      <c r="E623" s="27"/>
    </row>
    <row r="624" spans="1:5" x14ac:dyDescent="0.2">
      <c r="A624" s="47">
        <v>44767</v>
      </c>
      <c r="B624" s="533">
        <v>4.76</v>
      </c>
      <c r="C624" s="532">
        <v>6</v>
      </c>
      <c r="D624" s="64"/>
      <c r="E624" s="27"/>
    </row>
    <row r="625" spans="1:5" x14ac:dyDescent="0.2">
      <c r="A625" s="48">
        <v>44767.333333333336</v>
      </c>
      <c r="B625" s="573">
        <v>4.6399999999999997</v>
      </c>
      <c r="C625" s="572">
        <v>6.6</v>
      </c>
      <c r="D625" s="574">
        <v>6.9</v>
      </c>
      <c r="E625" s="27"/>
    </row>
    <row r="626" spans="1:5" ht="13.5" thickBot="1" x14ac:dyDescent="0.25">
      <c r="A626" s="49">
        <v>44767.666666666664</v>
      </c>
      <c r="B626" s="554">
        <v>4.92</v>
      </c>
      <c r="C626" s="553">
        <v>6.9</v>
      </c>
      <c r="D626" s="68"/>
      <c r="E626" s="27"/>
    </row>
    <row r="627" spans="1:5" x14ac:dyDescent="0.2">
      <c r="A627" s="47">
        <v>44768</v>
      </c>
      <c r="B627" s="533">
        <v>4.88</v>
      </c>
      <c r="C627" s="532">
        <v>6.6</v>
      </c>
      <c r="D627" s="64"/>
      <c r="E627" s="27"/>
    </row>
    <row r="628" spans="1:5" x14ac:dyDescent="0.2">
      <c r="A628" s="48">
        <v>44768.333333333336</v>
      </c>
      <c r="B628" s="573">
        <v>4.84</v>
      </c>
      <c r="C628" s="572">
        <v>6</v>
      </c>
      <c r="D628" s="574">
        <v>6.8</v>
      </c>
      <c r="E628" s="27"/>
    </row>
    <row r="629" spans="1:5" ht="13.5" thickBot="1" x14ac:dyDescent="0.25">
      <c r="A629" s="49">
        <v>44768.666666666664</v>
      </c>
      <c r="B629" s="554">
        <v>4.8499999999999996</v>
      </c>
      <c r="C629" s="553">
        <v>6.2</v>
      </c>
      <c r="D629" s="68"/>
      <c r="E629" s="27"/>
    </row>
    <row r="630" spans="1:5" x14ac:dyDescent="0.2">
      <c r="A630" s="47">
        <v>44769</v>
      </c>
      <c r="B630" s="533">
        <v>4.66</v>
      </c>
      <c r="C630" s="532">
        <v>6.8</v>
      </c>
      <c r="D630" s="64"/>
      <c r="E630" s="27"/>
    </row>
    <row r="631" spans="1:5" x14ac:dyDescent="0.2">
      <c r="A631" s="48">
        <v>44769.333333333336</v>
      </c>
      <c r="B631" s="573">
        <v>4.74</v>
      </c>
      <c r="C631" s="572">
        <v>7.5</v>
      </c>
      <c r="D631" s="574">
        <v>7.3</v>
      </c>
      <c r="E631" s="27"/>
    </row>
    <row r="632" spans="1:5" ht="13.5" thickBot="1" x14ac:dyDescent="0.25">
      <c r="A632" s="49">
        <v>44769.666666666664</v>
      </c>
      <c r="B632" s="554">
        <v>4.76</v>
      </c>
      <c r="C632" s="553">
        <v>6</v>
      </c>
      <c r="D632" s="68"/>
      <c r="E632" s="27"/>
    </row>
    <row r="633" spans="1:5" x14ac:dyDescent="0.2">
      <c r="A633" s="47">
        <v>44770</v>
      </c>
      <c r="B633" s="533">
        <v>4.8600000000000003</v>
      </c>
      <c r="C633" s="532">
        <v>6.5</v>
      </c>
      <c r="D633" s="64"/>
      <c r="E633" s="27"/>
    </row>
    <row r="634" spans="1:5" x14ac:dyDescent="0.2">
      <c r="A634" s="48">
        <v>44770.333333333336</v>
      </c>
      <c r="B634" s="573">
        <v>4.92</v>
      </c>
      <c r="C634" s="572">
        <v>6.1</v>
      </c>
      <c r="D634" s="574">
        <v>7</v>
      </c>
      <c r="E634" s="27"/>
    </row>
    <row r="635" spans="1:5" ht="13.5" thickBot="1" x14ac:dyDescent="0.25">
      <c r="A635" s="49">
        <v>44770.666666666664</v>
      </c>
      <c r="B635" s="554">
        <v>4.82</v>
      </c>
      <c r="C635" s="553">
        <v>6.6</v>
      </c>
      <c r="D635" s="68"/>
      <c r="E635" s="27"/>
    </row>
    <row r="636" spans="1:5" x14ac:dyDescent="0.2">
      <c r="A636" s="47">
        <v>44771</v>
      </c>
      <c r="B636" s="533">
        <v>4.7699999999999996</v>
      </c>
      <c r="C636" s="532">
        <v>6.6</v>
      </c>
      <c r="D636" s="64"/>
      <c r="E636" s="27"/>
    </row>
    <row r="637" spans="1:5" x14ac:dyDescent="0.2">
      <c r="A637" s="48">
        <v>44771.333333333336</v>
      </c>
      <c r="B637" s="573">
        <v>4.96</v>
      </c>
      <c r="C637" s="572">
        <v>6.8</v>
      </c>
      <c r="D637" s="574">
        <v>7.3</v>
      </c>
      <c r="E637" s="27"/>
    </row>
    <row r="638" spans="1:5" ht="13.5" thickBot="1" x14ac:dyDescent="0.25">
      <c r="A638" s="49">
        <v>44771.666666666664</v>
      </c>
      <c r="B638" s="554">
        <v>4.9000000000000004</v>
      </c>
      <c r="C638" s="553">
        <v>6.9</v>
      </c>
      <c r="D638" s="68"/>
      <c r="E638" s="27"/>
    </row>
    <row r="639" spans="1:5" x14ac:dyDescent="0.2">
      <c r="A639" s="47">
        <v>44772</v>
      </c>
      <c r="B639" s="533">
        <v>4.87</v>
      </c>
      <c r="C639" s="532">
        <v>6.7</v>
      </c>
      <c r="D639" s="64"/>
      <c r="E639" s="27"/>
    </row>
    <row r="640" spans="1:5" x14ac:dyDescent="0.2">
      <c r="A640" s="48">
        <v>44772.333333333336</v>
      </c>
      <c r="B640" s="573">
        <v>4.96</v>
      </c>
      <c r="C640" s="572">
        <v>6</v>
      </c>
      <c r="D640" s="574">
        <v>7.1</v>
      </c>
      <c r="E640" s="27"/>
    </row>
    <row r="641" spans="1:5" ht="13.5" thickBot="1" x14ac:dyDescent="0.25">
      <c r="A641" s="49">
        <v>44772.666666666664</v>
      </c>
      <c r="B641" s="554">
        <v>4.66</v>
      </c>
      <c r="C641" s="553">
        <v>7</v>
      </c>
      <c r="D641" s="68"/>
      <c r="E641" s="27"/>
    </row>
    <row r="642" spans="1:5" x14ac:dyDescent="0.2">
      <c r="A642" s="47">
        <v>44773</v>
      </c>
      <c r="B642" s="533">
        <v>4.9800000000000004</v>
      </c>
      <c r="C642" s="532">
        <v>6.8</v>
      </c>
      <c r="D642" s="64"/>
      <c r="E642" s="27"/>
    </row>
    <row r="643" spans="1:5" x14ac:dyDescent="0.2">
      <c r="A643" s="48">
        <v>44773.333333333336</v>
      </c>
      <c r="B643" s="573">
        <v>4.8</v>
      </c>
      <c r="C643" s="572">
        <v>6</v>
      </c>
      <c r="D643" s="574">
        <v>6.5</v>
      </c>
      <c r="E643" s="27"/>
    </row>
    <row r="644" spans="1:5" ht="13.5" thickBot="1" x14ac:dyDescent="0.25">
      <c r="A644" s="49">
        <v>44773.666666666664</v>
      </c>
      <c r="B644" s="554">
        <v>4.6399999999999997</v>
      </c>
      <c r="C644" s="553">
        <v>7</v>
      </c>
      <c r="D644" s="68"/>
      <c r="E644" s="27"/>
    </row>
    <row r="645" spans="1:5" x14ac:dyDescent="0.2">
      <c r="A645" s="47">
        <v>44774</v>
      </c>
      <c r="B645" s="533">
        <v>4.54</v>
      </c>
      <c r="C645" s="532">
        <v>6.4</v>
      </c>
      <c r="D645" s="64"/>
      <c r="E645" s="27"/>
    </row>
    <row r="646" spans="1:5" x14ac:dyDescent="0.2">
      <c r="A646" s="48">
        <v>44774.333333333336</v>
      </c>
      <c r="B646" s="573">
        <v>4.83</v>
      </c>
      <c r="C646" s="572">
        <v>6</v>
      </c>
      <c r="D646" s="574">
        <v>6.7</v>
      </c>
      <c r="E646" s="27"/>
    </row>
    <row r="647" spans="1:5" ht="13.5" thickBot="1" x14ac:dyDescent="0.25">
      <c r="A647" s="49">
        <v>44774.666666666664</v>
      </c>
      <c r="B647" s="554">
        <v>4.93</v>
      </c>
      <c r="C647" s="553">
        <v>6.6</v>
      </c>
      <c r="D647" s="68"/>
      <c r="E647" s="27"/>
    </row>
    <row r="648" spans="1:5" x14ac:dyDescent="0.2">
      <c r="A648" s="47">
        <v>44775</v>
      </c>
      <c r="B648" s="533">
        <v>5.07</v>
      </c>
      <c r="C648" s="532">
        <v>5.9</v>
      </c>
      <c r="D648" s="64"/>
      <c r="E648" s="27"/>
    </row>
    <row r="649" spans="1:5" x14ac:dyDescent="0.2">
      <c r="A649" s="48">
        <v>44775.333333333336</v>
      </c>
      <c r="B649" s="573">
        <v>4.83</v>
      </c>
      <c r="C649" s="572">
        <v>6.2</v>
      </c>
      <c r="D649" s="574">
        <v>6.5</v>
      </c>
      <c r="E649" s="27"/>
    </row>
    <row r="650" spans="1:5" ht="13.5" thickBot="1" x14ac:dyDescent="0.25">
      <c r="A650" s="49">
        <v>44775.666666666664</v>
      </c>
      <c r="B650" s="554">
        <v>4.78</v>
      </c>
      <c r="C650" s="553">
        <v>6.4</v>
      </c>
      <c r="D650" s="68"/>
      <c r="E650" s="27"/>
    </row>
    <row r="651" spans="1:5" x14ac:dyDescent="0.2">
      <c r="A651" s="47">
        <v>44776</v>
      </c>
      <c r="B651" s="533">
        <v>4.79</v>
      </c>
      <c r="C651" s="532">
        <v>6.9</v>
      </c>
      <c r="D651" s="64"/>
      <c r="E651" s="27"/>
    </row>
    <row r="652" spans="1:5" x14ac:dyDescent="0.2">
      <c r="A652" s="48">
        <v>44776.333333333336</v>
      </c>
      <c r="B652" s="573">
        <v>4.8099999999999996</v>
      </c>
      <c r="C652" s="572">
        <v>6.3</v>
      </c>
      <c r="D652" s="574">
        <v>6.5</v>
      </c>
      <c r="E652" s="27"/>
    </row>
    <row r="653" spans="1:5" ht="13.5" thickBot="1" x14ac:dyDescent="0.25">
      <c r="A653" s="49">
        <v>44776.666666666664</v>
      </c>
      <c r="B653" s="554">
        <v>4.91</v>
      </c>
      <c r="C653" s="553">
        <v>6.5</v>
      </c>
      <c r="D653" s="68"/>
      <c r="E653" s="27"/>
    </row>
    <row r="654" spans="1:5" x14ac:dyDescent="0.2">
      <c r="A654" s="47">
        <v>44777</v>
      </c>
      <c r="B654" s="533">
        <v>5.12</v>
      </c>
      <c r="C654" s="532">
        <v>6.2</v>
      </c>
      <c r="D654" s="64"/>
      <c r="E654" s="27"/>
    </row>
    <row r="655" spans="1:5" x14ac:dyDescent="0.2">
      <c r="A655" s="48">
        <v>44777.333333333336</v>
      </c>
      <c r="B655" s="573">
        <v>5.0599999999999996</v>
      </c>
      <c r="C655" s="572">
        <v>7</v>
      </c>
      <c r="D655" s="574">
        <v>6.5</v>
      </c>
      <c r="E655" s="27"/>
    </row>
    <row r="656" spans="1:5" ht="13.5" thickBot="1" x14ac:dyDescent="0.25">
      <c r="A656" s="49">
        <v>44777.666666666664</v>
      </c>
      <c r="B656" s="554">
        <v>5.18</v>
      </c>
      <c r="C656" s="553">
        <v>7</v>
      </c>
      <c r="D656" s="68"/>
      <c r="E656" s="27"/>
    </row>
    <row r="657" spans="1:5" x14ac:dyDescent="0.2">
      <c r="A657" s="47">
        <v>44778</v>
      </c>
      <c r="B657" s="533">
        <v>5.2</v>
      </c>
      <c r="C657" s="532">
        <v>7.5</v>
      </c>
      <c r="D657" s="64"/>
      <c r="E657" s="27"/>
    </row>
    <row r="658" spans="1:5" x14ac:dyDescent="0.2">
      <c r="A658" s="48">
        <v>44778.333333333336</v>
      </c>
      <c r="B658" s="573">
        <v>5.25</v>
      </c>
      <c r="C658" s="572">
        <v>7.1</v>
      </c>
      <c r="D658" s="574">
        <v>6.5</v>
      </c>
      <c r="E658" s="27"/>
    </row>
    <row r="659" spans="1:5" ht="13.5" thickBot="1" x14ac:dyDescent="0.25">
      <c r="A659" s="49">
        <v>44778.666666666664</v>
      </c>
      <c r="B659" s="554">
        <v>5.22</v>
      </c>
      <c r="C659" s="553">
        <v>6.6</v>
      </c>
      <c r="D659" s="68"/>
      <c r="E659" s="27"/>
    </row>
    <row r="660" spans="1:5" x14ac:dyDescent="0.2">
      <c r="A660" s="47">
        <v>44779</v>
      </c>
      <c r="B660" s="533">
        <v>4.9000000000000004</v>
      </c>
      <c r="C660" s="532">
        <v>6.5</v>
      </c>
      <c r="D660" s="64"/>
      <c r="E660" s="27"/>
    </row>
    <row r="661" spans="1:5" x14ac:dyDescent="0.2">
      <c r="A661" s="48">
        <v>44779.333333333336</v>
      </c>
      <c r="B661" s="573">
        <v>5.0999999999999996</v>
      </c>
      <c r="C661" s="572">
        <v>6.2</v>
      </c>
      <c r="D661" s="574">
        <v>7.2</v>
      </c>
      <c r="E661" s="27"/>
    </row>
    <row r="662" spans="1:5" ht="13.5" thickBot="1" x14ac:dyDescent="0.25">
      <c r="A662" s="49">
        <v>44779.666666666664</v>
      </c>
      <c r="B662" s="74">
        <v>5.0999999999999996</v>
      </c>
      <c r="C662" s="67">
        <v>6.1</v>
      </c>
      <c r="D662" s="68"/>
      <c r="E662" s="27"/>
    </row>
    <row r="663" spans="1:5" x14ac:dyDescent="0.2">
      <c r="A663" s="47">
        <v>44780</v>
      </c>
      <c r="B663" s="533">
        <v>4.87</v>
      </c>
      <c r="C663" s="532">
        <v>6.6</v>
      </c>
      <c r="D663" s="64"/>
      <c r="E663" s="27"/>
    </row>
    <row r="664" spans="1:5" x14ac:dyDescent="0.2">
      <c r="A664" s="48">
        <v>44780.333333333336</v>
      </c>
      <c r="B664" s="573">
        <v>4.97</v>
      </c>
      <c r="C664" s="572">
        <v>6.8</v>
      </c>
      <c r="D664" s="574">
        <v>6.6</v>
      </c>
      <c r="E664" s="27"/>
    </row>
    <row r="665" spans="1:5" ht="13.5" thickBot="1" x14ac:dyDescent="0.25">
      <c r="A665" s="49">
        <v>44780.666666666664</v>
      </c>
      <c r="B665" s="554">
        <v>4.93</v>
      </c>
      <c r="C665" s="553">
        <v>6</v>
      </c>
      <c r="D665" s="68"/>
      <c r="E665" s="27"/>
    </row>
    <row r="666" spans="1:5" x14ac:dyDescent="0.2">
      <c r="A666" s="47">
        <v>44781</v>
      </c>
      <c r="B666" s="533">
        <v>4.8899999999999997</v>
      </c>
      <c r="C666" s="532">
        <v>6.3</v>
      </c>
      <c r="D666" s="64"/>
      <c r="E666" s="27"/>
    </row>
    <row r="667" spans="1:5" x14ac:dyDescent="0.2">
      <c r="A667" s="48">
        <v>44781.333333333336</v>
      </c>
      <c r="B667" s="573">
        <v>4.97</v>
      </c>
      <c r="C667" s="572">
        <v>6.2</v>
      </c>
      <c r="D667" s="574">
        <v>6</v>
      </c>
      <c r="E667" s="27"/>
    </row>
    <row r="668" spans="1:5" ht="13.5" thickBot="1" x14ac:dyDescent="0.25">
      <c r="A668" s="49">
        <v>44781.666666666664</v>
      </c>
      <c r="B668" s="554">
        <v>4.91</v>
      </c>
      <c r="C668" s="553">
        <v>7.3</v>
      </c>
      <c r="D668" s="68"/>
      <c r="E668" s="27"/>
    </row>
    <row r="669" spans="1:5" x14ac:dyDescent="0.2">
      <c r="A669" s="47">
        <v>44782</v>
      </c>
      <c r="B669" s="533">
        <v>4.66</v>
      </c>
      <c r="C669" s="532">
        <v>7.1</v>
      </c>
      <c r="D669" s="64"/>
      <c r="E669" s="27"/>
    </row>
    <row r="670" spans="1:5" x14ac:dyDescent="0.2">
      <c r="A670" s="48">
        <v>44782.333333333336</v>
      </c>
      <c r="B670" s="573">
        <v>4.93</v>
      </c>
      <c r="C670" s="572">
        <v>7.3</v>
      </c>
      <c r="D670" s="574">
        <v>7.5</v>
      </c>
      <c r="E670" s="27"/>
    </row>
    <row r="671" spans="1:5" ht="13.5" thickBot="1" x14ac:dyDescent="0.25">
      <c r="A671" s="49">
        <v>44782.666666666664</v>
      </c>
      <c r="B671" s="554">
        <v>4.93</v>
      </c>
      <c r="C671" s="553">
        <v>7.1</v>
      </c>
      <c r="D671" s="68"/>
      <c r="E671" s="27"/>
    </row>
    <row r="672" spans="1:5" x14ac:dyDescent="0.2">
      <c r="A672" s="47">
        <v>44783</v>
      </c>
      <c r="B672" s="533">
        <v>4.93</v>
      </c>
      <c r="C672" s="532">
        <v>7</v>
      </c>
      <c r="D672" s="64"/>
      <c r="E672" s="27"/>
    </row>
    <row r="673" spans="1:5" x14ac:dyDescent="0.2">
      <c r="A673" s="48">
        <v>44783.333333333336</v>
      </c>
      <c r="B673" s="573">
        <v>4.45</v>
      </c>
      <c r="C673" s="572">
        <v>6.5</v>
      </c>
      <c r="D673" s="574">
        <v>6.6</v>
      </c>
      <c r="E673" s="27"/>
    </row>
    <row r="674" spans="1:5" ht="13.5" thickBot="1" x14ac:dyDescent="0.25">
      <c r="A674" s="49">
        <v>44783.666666666664</v>
      </c>
      <c r="B674" s="554">
        <v>4.92</v>
      </c>
      <c r="C674" s="553">
        <v>6.2</v>
      </c>
      <c r="D674" s="68"/>
      <c r="E674" s="27"/>
    </row>
    <row r="675" spans="1:5" x14ac:dyDescent="0.2">
      <c r="A675" s="47">
        <v>44784</v>
      </c>
      <c r="B675" s="533">
        <v>4.4000000000000004</v>
      </c>
      <c r="C675" s="532">
        <v>6.5</v>
      </c>
      <c r="D675" s="64"/>
      <c r="E675" s="27"/>
    </row>
    <row r="676" spans="1:5" x14ac:dyDescent="0.2">
      <c r="A676" s="48">
        <v>44784.333333333336</v>
      </c>
      <c r="B676" s="573">
        <v>5.2</v>
      </c>
      <c r="C676" s="572">
        <v>6.1</v>
      </c>
      <c r="D676" s="574">
        <v>7</v>
      </c>
      <c r="E676" s="27"/>
    </row>
    <row r="677" spans="1:5" ht="13.5" thickBot="1" x14ac:dyDescent="0.25">
      <c r="A677" s="49">
        <v>44784.666666666664</v>
      </c>
      <c r="B677" s="554">
        <v>5.14</v>
      </c>
      <c r="C677" s="553">
        <v>6</v>
      </c>
      <c r="D677" s="68"/>
      <c r="E677" s="27"/>
    </row>
    <row r="678" spans="1:5" x14ac:dyDescent="0.2">
      <c r="A678" s="47">
        <v>44785</v>
      </c>
      <c r="B678" s="533">
        <v>5.27</v>
      </c>
      <c r="C678" s="532">
        <v>6</v>
      </c>
      <c r="D678" s="64"/>
      <c r="E678" s="27"/>
    </row>
    <row r="679" spans="1:5" x14ac:dyDescent="0.2">
      <c r="A679" s="48">
        <v>44785.333333333336</v>
      </c>
      <c r="B679" s="573">
        <v>4.79</v>
      </c>
      <c r="C679" s="572">
        <v>6</v>
      </c>
      <c r="D679" s="574">
        <v>7.1</v>
      </c>
      <c r="E679" s="27"/>
    </row>
    <row r="680" spans="1:5" ht="13.5" thickBot="1" x14ac:dyDescent="0.25">
      <c r="A680" s="49">
        <v>44785.666666666664</v>
      </c>
      <c r="B680" s="554">
        <v>4.57</v>
      </c>
      <c r="C680" s="553">
        <v>5.2</v>
      </c>
      <c r="D680" s="68"/>
      <c r="E680" s="27"/>
    </row>
    <row r="681" spans="1:5" x14ac:dyDescent="0.2">
      <c r="A681" s="47">
        <v>44786</v>
      </c>
      <c r="B681" s="533">
        <v>4.96</v>
      </c>
      <c r="C681" s="532">
        <v>5.3</v>
      </c>
      <c r="D681" s="64"/>
      <c r="E681" s="27"/>
    </row>
    <row r="682" spans="1:5" x14ac:dyDescent="0.2">
      <c r="A682" s="48">
        <v>44786.333333333336</v>
      </c>
      <c r="B682" s="573">
        <v>4.93</v>
      </c>
      <c r="C682" s="572">
        <v>6.3</v>
      </c>
      <c r="D682" s="574">
        <v>6.6</v>
      </c>
      <c r="E682" s="27"/>
    </row>
    <row r="683" spans="1:5" ht="13.5" thickBot="1" x14ac:dyDescent="0.25">
      <c r="A683" s="49">
        <v>44786.666666666664</v>
      </c>
      <c r="B683" s="554">
        <v>4.6100000000000003</v>
      </c>
      <c r="C683" s="553">
        <v>6.5</v>
      </c>
      <c r="D683" s="554"/>
      <c r="E683" s="27"/>
    </row>
    <row r="684" spans="1:5" x14ac:dyDescent="0.2">
      <c r="A684" s="47">
        <v>44787</v>
      </c>
      <c r="B684" s="533">
        <v>5.0199999999999996</v>
      </c>
      <c r="C684" s="532">
        <v>7.3</v>
      </c>
      <c r="D684" s="64"/>
      <c r="E684" s="27"/>
    </row>
    <row r="685" spans="1:5" x14ac:dyDescent="0.2">
      <c r="A685" s="48">
        <v>44787.333333333336</v>
      </c>
      <c r="B685" s="573">
        <v>4.84</v>
      </c>
      <c r="C685" s="572">
        <v>6.3</v>
      </c>
      <c r="D685" s="574">
        <v>6.5</v>
      </c>
      <c r="E685" s="27"/>
    </row>
    <row r="686" spans="1:5" ht="13.5" thickBot="1" x14ac:dyDescent="0.25">
      <c r="A686" s="49">
        <v>44787.666666666664</v>
      </c>
      <c r="B686" s="554">
        <v>4.9800000000000004</v>
      </c>
      <c r="C686" s="553">
        <v>6.8</v>
      </c>
      <c r="D686" s="68"/>
      <c r="E686" s="27"/>
    </row>
    <row r="687" spans="1:5" x14ac:dyDescent="0.2">
      <c r="A687" s="47">
        <v>44788</v>
      </c>
      <c r="B687" s="533">
        <v>4.78</v>
      </c>
      <c r="C687" s="532">
        <v>7.1</v>
      </c>
      <c r="D687" s="64"/>
      <c r="E687" s="27"/>
    </row>
    <row r="688" spans="1:5" x14ac:dyDescent="0.2">
      <c r="A688" s="48">
        <v>44788.333333333336</v>
      </c>
      <c r="B688" s="573">
        <v>5.24</v>
      </c>
      <c r="C688" s="572">
        <v>6.9</v>
      </c>
      <c r="D688" s="574">
        <v>7.3</v>
      </c>
      <c r="E688" s="27"/>
    </row>
    <row r="689" spans="1:5" ht="13.5" thickBot="1" x14ac:dyDescent="0.25">
      <c r="A689" s="49">
        <v>44788.666666666664</v>
      </c>
      <c r="B689" s="554">
        <v>4.76</v>
      </c>
      <c r="C689" s="553">
        <v>6.7</v>
      </c>
      <c r="D689" s="540"/>
      <c r="E689" s="27"/>
    </row>
    <row r="690" spans="1:5" x14ac:dyDescent="0.2">
      <c r="A690" s="47">
        <v>44789</v>
      </c>
      <c r="B690" s="72">
        <v>5.03</v>
      </c>
      <c r="C690" s="63">
        <v>7.2</v>
      </c>
      <c r="D690" s="64"/>
      <c r="E690" s="27"/>
    </row>
    <row r="691" spans="1:5" x14ac:dyDescent="0.2">
      <c r="A691" s="48">
        <v>44789.333333333336</v>
      </c>
      <c r="B691" s="573">
        <v>4.57</v>
      </c>
      <c r="C691" s="572">
        <v>6.6</v>
      </c>
      <c r="D691" s="574">
        <v>6.9</v>
      </c>
      <c r="E691" s="27"/>
    </row>
    <row r="692" spans="1:5" ht="13.5" thickBot="1" x14ac:dyDescent="0.25">
      <c r="A692" s="49">
        <v>44789.666666666664</v>
      </c>
      <c r="B692" s="554">
        <v>5.0199999999999996</v>
      </c>
      <c r="C692" s="553">
        <v>6.3</v>
      </c>
      <c r="D692" s="68"/>
      <c r="E692" s="27"/>
    </row>
    <row r="693" spans="1:5" x14ac:dyDescent="0.2">
      <c r="A693" s="47">
        <v>44790</v>
      </c>
      <c r="B693" s="72">
        <v>4.8499999999999996</v>
      </c>
      <c r="C693" s="63">
        <v>7.6</v>
      </c>
      <c r="D693" s="64"/>
      <c r="E693" s="27"/>
    </row>
    <row r="694" spans="1:5" x14ac:dyDescent="0.2">
      <c r="A694" s="48">
        <v>44790.333333333336</v>
      </c>
      <c r="B694" s="573">
        <v>4.51</v>
      </c>
      <c r="C694" s="572">
        <v>6.5</v>
      </c>
      <c r="D694" s="574">
        <v>6.9</v>
      </c>
      <c r="E694" s="27"/>
    </row>
    <row r="695" spans="1:5" ht="13.5" thickBot="1" x14ac:dyDescent="0.25">
      <c r="A695" s="49">
        <v>44790.666666666664</v>
      </c>
      <c r="B695" s="554">
        <v>5</v>
      </c>
      <c r="C695" s="553">
        <v>6.5</v>
      </c>
      <c r="D695" s="68"/>
      <c r="E695" s="27"/>
    </row>
    <row r="696" spans="1:5" x14ac:dyDescent="0.2">
      <c r="A696" s="47">
        <v>44791</v>
      </c>
      <c r="B696" s="533">
        <v>4.83</v>
      </c>
      <c r="C696" s="532">
        <v>7</v>
      </c>
      <c r="D696" s="64"/>
      <c r="E696" s="27"/>
    </row>
    <row r="697" spans="1:5" x14ac:dyDescent="0.2">
      <c r="A697" s="48">
        <v>44791.333333333336</v>
      </c>
      <c r="B697" s="573">
        <v>4.96</v>
      </c>
      <c r="C697" s="572">
        <v>6.5</v>
      </c>
      <c r="D697" s="574">
        <v>7</v>
      </c>
      <c r="E697" s="27"/>
    </row>
    <row r="698" spans="1:5" ht="13.5" thickBot="1" x14ac:dyDescent="0.25">
      <c r="A698" s="49">
        <v>44791.666666666664</v>
      </c>
      <c r="B698" s="554">
        <v>4.8</v>
      </c>
      <c r="C698" s="553">
        <v>6.7</v>
      </c>
      <c r="D698" s="68"/>
      <c r="E698" s="27"/>
    </row>
    <row r="699" spans="1:5" x14ac:dyDescent="0.2">
      <c r="A699" s="47">
        <v>44792</v>
      </c>
      <c r="B699" s="533">
        <v>4.9000000000000004</v>
      </c>
      <c r="C699" s="532">
        <v>6.5</v>
      </c>
      <c r="D699" s="64"/>
      <c r="E699" s="27"/>
    </row>
    <row r="700" spans="1:5" x14ac:dyDescent="0.2">
      <c r="A700" s="48">
        <v>44792.333333333336</v>
      </c>
      <c r="B700" s="573">
        <v>4.78</v>
      </c>
      <c r="C700" s="572">
        <v>6.7</v>
      </c>
      <c r="D700" s="574">
        <v>6.8</v>
      </c>
      <c r="E700" s="27"/>
    </row>
    <row r="701" spans="1:5" ht="13.5" thickBot="1" x14ac:dyDescent="0.25">
      <c r="A701" s="49">
        <v>44792.666666666664</v>
      </c>
      <c r="B701" s="554">
        <v>4.74</v>
      </c>
      <c r="C701" s="553">
        <v>6</v>
      </c>
      <c r="D701" s="68"/>
      <c r="E701" s="27"/>
    </row>
    <row r="702" spans="1:5" x14ac:dyDescent="0.2">
      <c r="A702" s="47">
        <v>44793</v>
      </c>
      <c r="B702" s="533">
        <v>4.4400000000000004</v>
      </c>
      <c r="C702" s="532">
        <v>6.6</v>
      </c>
      <c r="D702" s="64"/>
      <c r="E702" s="27"/>
    </row>
    <row r="703" spans="1:5" x14ac:dyDescent="0.2">
      <c r="A703" s="48">
        <v>44793.333333333336</v>
      </c>
      <c r="B703" s="573">
        <v>4.63</v>
      </c>
      <c r="C703" s="572">
        <v>5.8</v>
      </c>
      <c r="D703" s="574">
        <v>7.2</v>
      </c>
      <c r="E703" s="27"/>
    </row>
    <row r="704" spans="1:5" ht="13.5" thickBot="1" x14ac:dyDescent="0.25">
      <c r="A704" s="49">
        <v>44793.666666666664</v>
      </c>
      <c r="B704" s="554">
        <v>4.75</v>
      </c>
      <c r="C704" s="553">
        <v>6</v>
      </c>
      <c r="D704" s="68"/>
      <c r="E704" s="27"/>
    </row>
    <row r="705" spans="1:5" x14ac:dyDescent="0.2">
      <c r="A705" s="47">
        <v>44794</v>
      </c>
      <c r="B705" s="533">
        <v>4.3499999999999996</v>
      </c>
      <c r="C705" s="532">
        <v>5.9</v>
      </c>
      <c r="D705" s="64"/>
      <c r="E705" s="27"/>
    </row>
    <row r="706" spans="1:5" x14ac:dyDescent="0.2">
      <c r="A706" s="48">
        <v>44794.333333333336</v>
      </c>
      <c r="B706" s="573">
        <v>4.7</v>
      </c>
      <c r="C706" s="572">
        <v>7.2</v>
      </c>
      <c r="D706" s="574">
        <v>7.3</v>
      </c>
      <c r="E706" s="27"/>
    </row>
    <row r="707" spans="1:5" ht="13.5" thickBot="1" x14ac:dyDescent="0.25">
      <c r="A707" s="49">
        <v>44794.666666666664</v>
      </c>
      <c r="B707" s="554">
        <v>5.14</v>
      </c>
      <c r="C707" s="553">
        <v>6.7</v>
      </c>
      <c r="D707" s="68"/>
      <c r="E707" s="27"/>
    </row>
    <row r="708" spans="1:5" x14ac:dyDescent="0.2">
      <c r="A708" s="47">
        <v>44795</v>
      </c>
      <c r="B708" s="533">
        <v>4.97</v>
      </c>
      <c r="C708" s="532">
        <v>7</v>
      </c>
      <c r="D708" s="64"/>
      <c r="E708" s="27"/>
    </row>
    <row r="709" spans="1:5" x14ac:dyDescent="0.2">
      <c r="A709" s="48">
        <v>44795.333333333336</v>
      </c>
      <c r="B709" s="573">
        <v>4.8499999999999996</v>
      </c>
      <c r="C709" s="572">
        <v>6.6</v>
      </c>
      <c r="D709" s="574">
        <v>6.7</v>
      </c>
      <c r="E709" s="27"/>
    </row>
    <row r="710" spans="1:5" ht="13.5" thickBot="1" x14ac:dyDescent="0.25">
      <c r="A710" s="49">
        <v>44795.666666666664</v>
      </c>
      <c r="B710" s="554">
        <v>4.8499999999999996</v>
      </c>
      <c r="C710" s="553">
        <v>6.9</v>
      </c>
      <c r="D710" s="68"/>
      <c r="E710" s="27"/>
    </row>
    <row r="711" spans="1:5" x14ac:dyDescent="0.2">
      <c r="A711" s="47">
        <v>44796</v>
      </c>
      <c r="B711" s="533">
        <v>4.87</v>
      </c>
      <c r="C711" s="532">
        <v>6.6</v>
      </c>
      <c r="D711" s="64"/>
      <c r="E711" s="27"/>
    </row>
    <row r="712" spans="1:5" x14ac:dyDescent="0.2">
      <c r="A712" s="48">
        <v>44796.333333333336</v>
      </c>
      <c r="B712" s="573">
        <v>4.7699999999999996</v>
      </c>
      <c r="C712" s="572">
        <v>7.3</v>
      </c>
      <c r="D712" s="574">
        <v>7.3</v>
      </c>
      <c r="E712" s="27"/>
    </row>
    <row r="713" spans="1:5" ht="13.5" thickBot="1" x14ac:dyDescent="0.25">
      <c r="A713" s="49">
        <v>44796.666666666664</v>
      </c>
      <c r="B713" s="554">
        <v>4.71</v>
      </c>
      <c r="C713" s="553">
        <v>7</v>
      </c>
      <c r="D713" s="68"/>
      <c r="E713" s="27"/>
    </row>
    <row r="714" spans="1:5" x14ac:dyDescent="0.2">
      <c r="A714" s="47">
        <v>44797</v>
      </c>
      <c r="B714" s="533">
        <v>4.4400000000000004</v>
      </c>
      <c r="C714" s="532">
        <v>6.4</v>
      </c>
      <c r="D714" s="64"/>
      <c r="E714" s="27"/>
    </row>
    <row r="715" spans="1:5" x14ac:dyDescent="0.2">
      <c r="A715" s="48">
        <v>44797.333333333336</v>
      </c>
      <c r="B715" s="573">
        <v>5.31</v>
      </c>
      <c r="C715" s="572">
        <v>6.2</v>
      </c>
      <c r="D715" s="574">
        <v>6.7</v>
      </c>
      <c r="E715" s="27"/>
    </row>
    <row r="716" spans="1:5" ht="13.5" thickBot="1" x14ac:dyDescent="0.25">
      <c r="A716" s="49">
        <v>44797.666666666664</v>
      </c>
      <c r="B716" s="554">
        <v>4.96</v>
      </c>
      <c r="C716" s="553">
        <v>6.6</v>
      </c>
      <c r="D716" s="68"/>
      <c r="E716" s="27"/>
    </row>
    <row r="717" spans="1:5" x14ac:dyDescent="0.2">
      <c r="A717" s="47">
        <v>44798</v>
      </c>
      <c r="B717" s="533">
        <v>5.36</v>
      </c>
      <c r="C717" s="532">
        <v>6.5</v>
      </c>
      <c r="D717" s="64"/>
      <c r="E717" s="27"/>
    </row>
    <row r="718" spans="1:5" x14ac:dyDescent="0.2">
      <c r="A718" s="48">
        <v>44798.333333333336</v>
      </c>
      <c r="B718" s="573">
        <v>5.24</v>
      </c>
      <c r="C718" s="572">
        <v>6</v>
      </c>
      <c r="D718" s="574">
        <v>6</v>
      </c>
      <c r="E718" s="27"/>
    </row>
    <row r="719" spans="1:5" ht="13.5" thickBot="1" x14ac:dyDescent="0.25">
      <c r="A719" s="49">
        <v>44798.666666666664</v>
      </c>
      <c r="B719" s="554">
        <v>5.0599999999999996</v>
      </c>
      <c r="C719" s="553">
        <v>6.2</v>
      </c>
      <c r="D719" s="68"/>
      <c r="E719" s="27"/>
    </row>
    <row r="720" spans="1:5" x14ac:dyDescent="0.2">
      <c r="A720" s="47">
        <v>44799</v>
      </c>
      <c r="B720" s="533">
        <v>5.4</v>
      </c>
      <c r="C720" s="532">
        <v>6</v>
      </c>
      <c r="D720" s="64"/>
      <c r="E720" s="27"/>
    </row>
    <row r="721" spans="1:5" x14ac:dyDescent="0.2">
      <c r="A721" s="48">
        <v>44799.333333333336</v>
      </c>
      <c r="B721" s="573">
        <v>5.21</v>
      </c>
      <c r="C721" s="572">
        <v>6</v>
      </c>
      <c r="D721" s="574">
        <v>6.6</v>
      </c>
      <c r="E721" s="27"/>
    </row>
    <row r="722" spans="1:5" ht="13.5" thickBot="1" x14ac:dyDescent="0.25">
      <c r="A722" s="49">
        <v>44799.666666666664</v>
      </c>
      <c r="B722" s="554">
        <v>5.68</v>
      </c>
      <c r="C722" s="553">
        <v>6.3</v>
      </c>
      <c r="D722" s="68"/>
      <c r="E722" s="27"/>
    </row>
    <row r="723" spans="1:5" x14ac:dyDescent="0.2">
      <c r="A723" s="47">
        <v>44800</v>
      </c>
      <c r="B723" s="533">
        <v>4.9800000000000004</v>
      </c>
      <c r="C723" s="532">
        <v>7</v>
      </c>
      <c r="D723" s="64"/>
      <c r="E723" s="27"/>
    </row>
    <row r="724" spans="1:5" x14ac:dyDescent="0.2">
      <c r="A724" s="48">
        <v>44800.333333333336</v>
      </c>
      <c r="B724" s="573">
        <v>5.01</v>
      </c>
      <c r="C724" s="572">
        <v>6.3</v>
      </c>
      <c r="D724" s="574">
        <v>6.3</v>
      </c>
      <c r="E724" s="27"/>
    </row>
    <row r="725" spans="1:5" ht="13.5" thickBot="1" x14ac:dyDescent="0.25">
      <c r="A725" s="49">
        <v>44800.666666666664</v>
      </c>
      <c r="B725" s="554">
        <v>4.8899999999999997</v>
      </c>
      <c r="C725" s="553">
        <v>6.5</v>
      </c>
      <c r="D725" s="68"/>
      <c r="E725" s="27"/>
    </row>
    <row r="726" spans="1:5" x14ac:dyDescent="0.2">
      <c r="A726" s="47">
        <v>44801</v>
      </c>
      <c r="B726" s="533">
        <v>4.84</v>
      </c>
      <c r="C726" s="532">
        <v>6.7</v>
      </c>
      <c r="D726" s="64"/>
      <c r="E726" s="27"/>
    </row>
    <row r="727" spans="1:5" x14ac:dyDescent="0.2">
      <c r="A727" s="48">
        <v>44801.333333333336</v>
      </c>
      <c r="B727" s="573">
        <v>4.82</v>
      </c>
      <c r="C727" s="572">
        <v>6.4</v>
      </c>
      <c r="D727" s="574">
        <v>6.5</v>
      </c>
      <c r="E727" s="27"/>
    </row>
    <row r="728" spans="1:5" ht="13.5" thickBot="1" x14ac:dyDescent="0.25">
      <c r="A728" s="49">
        <v>44801.666666666664</v>
      </c>
      <c r="B728" s="554">
        <v>5</v>
      </c>
      <c r="C728" s="553">
        <v>5.2</v>
      </c>
      <c r="D728" s="68"/>
      <c r="E728" s="27"/>
    </row>
    <row r="729" spans="1:5" x14ac:dyDescent="0.2">
      <c r="A729" s="47">
        <v>44802</v>
      </c>
      <c r="B729" s="533">
        <v>4.71</v>
      </c>
      <c r="C729" s="532">
        <v>6</v>
      </c>
      <c r="D729" s="64"/>
      <c r="E729" s="27"/>
    </row>
    <row r="730" spans="1:5" x14ac:dyDescent="0.2">
      <c r="A730" s="48">
        <v>44802.333333333336</v>
      </c>
      <c r="B730" s="573">
        <v>4.8600000000000003</v>
      </c>
      <c r="C730" s="572">
        <v>6.3</v>
      </c>
      <c r="D730" s="574">
        <v>6.3</v>
      </c>
      <c r="E730" s="27"/>
    </row>
    <row r="731" spans="1:5" ht="13.5" thickBot="1" x14ac:dyDescent="0.25">
      <c r="A731" s="49">
        <v>44802.666666666664</v>
      </c>
      <c r="B731" s="554">
        <v>4.53</v>
      </c>
      <c r="C731" s="553">
        <v>7.3</v>
      </c>
      <c r="D731" s="68"/>
      <c r="E731" s="27"/>
    </row>
    <row r="732" spans="1:5" x14ac:dyDescent="0.2">
      <c r="A732" s="47">
        <v>44803</v>
      </c>
      <c r="B732" s="533">
        <v>4.91</v>
      </c>
      <c r="C732" s="532">
        <v>6.2</v>
      </c>
      <c r="D732" s="64"/>
      <c r="E732" s="27"/>
    </row>
    <row r="733" spans="1:5" x14ac:dyDescent="0.2">
      <c r="A733" s="48">
        <v>44803.333333333336</v>
      </c>
      <c r="B733" s="573">
        <v>4.8099999999999996</v>
      </c>
      <c r="C733" s="572">
        <v>6.4</v>
      </c>
      <c r="D733" s="574">
        <v>6.5</v>
      </c>
      <c r="E733" s="27"/>
    </row>
    <row r="734" spans="1:5" ht="13.5" thickBot="1" x14ac:dyDescent="0.25">
      <c r="A734" s="49">
        <v>44803.666666666664</v>
      </c>
      <c r="B734" s="554">
        <v>4.47</v>
      </c>
      <c r="C734" s="553">
        <v>7</v>
      </c>
      <c r="D734" s="68"/>
      <c r="E734" s="27"/>
    </row>
    <row r="735" spans="1:5" x14ac:dyDescent="0.2">
      <c r="A735" s="47">
        <v>44804</v>
      </c>
      <c r="B735" s="533">
        <v>4.8899999999999997</v>
      </c>
      <c r="C735" s="532">
        <v>5</v>
      </c>
      <c r="D735" s="64"/>
      <c r="E735" s="27"/>
    </row>
    <row r="736" spans="1:5" x14ac:dyDescent="0.2">
      <c r="A736" s="48">
        <v>44804.333333333336</v>
      </c>
      <c r="B736" s="573">
        <v>5.05</v>
      </c>
      <c r="C736" s="572">
        <v>6</v>
      </c>
      <c r="D736" s="574">
        <v>6.6</v>
      </c>
      <c r="E736" s="27"/>
    </row>
    <row r="737" spans="1:5" ht="13.5" thickBot="1" x14ac:dyDescent="0.25">
      <c r="A737" s="49">
        <v>44804.666666666664</v>
      </c>
      <c r="B737" s="554">
        <v>5.27</v>
      </c>
      <c r="C737" s="553">
        <v>6.4</v>
      </c>
      <c r="D737" s="68"/>
      <c r="E737" s="27"/>
    </row>
    <row r="738" spans="1:5" x14ac:dyDescent="0.2">
      <c r="A738" s="47">
        <v>44805</v>
      </c>
      <c r="B738" s="533">
        <v>5.2</v>
      </c>
      <c r="C738" s="532">
        <v>7</v>
      </c>
      <c r="D738" s="64"/>
      <c r="E738" s="27"/>
    </row>
    <row r="739" spans="1:5" x14ac:dyDescent="0.2">
      <c r="A739" s="48">
        <v>44805.333333333336</v>
      </c>
      <c r="B739" s="573">
        <v>5.03</v>
      </c>
      <c r="C739" s="572">
        <v>6</v>
      </c>
      <c r="D739" s="574">
        <v>7</v>
      </c>
      <c r="E739" s="27"/>
    </row>
    <row r="740" spans="1:5" ht="13.5" thickBot="1" x14ac:dyDescent="0.25">
      <c r="A740" s="49">
        <v>44805.666666666664</v>
      </c>
      <c r="B740" s="554">
        <v>5.0999999999999996</v>
      </c>
      <c r="C740" s="553">
        <v>7.1</v>
      </c>
      <c r="D740" s="68"/>
      <c r="E740" s="27"/>
    </row>
    <row r="741" spans="1:5" x14ac:dyDescent="0.2">
      <c r="A741" s="47">
        <v>44806</v>
      </c>
      <c r="B741" s="533">
        <v>5.34</v>
      </c>
      <c r="C741" s="532">
        <v>7.1</v>
      </c>
      <c r="D741" s="64"/>
      <c r="E741" s="27"/>
    </row>
    <row r="742" spans="1:5" x14ac:dyDescent="0.2">
      <c r="A742" s="48">
        <v>44806.333333333336</v>
      </c>
      <c r="B742" s="573">
        <v>5.51</v>
      </c>
      <c r="C742" s="572">
        <v>6.5</v>
      </c>
      <c r="D742" s="574">
        <v>6.7</v>
      </c>
      <c r="E742" s="27"/>
    </row>
    <row r="743" spans="1:5" ht="13.5" thickBot="1" x14ac:dyDescent="0.25">
      <c r="A743" s="49">
        <v>44806.666666666664</v>
      </c>
      <c r="B743" s="554">
        <v>4.82</v>
      </c>
      <c r="C743" s="553">
        <v>6.9</v>
      </c>
      <c r="D743" s="68"/>
      <c r="E743" s="27"/>
    </row>
    <row r="744" spans="1:5" x14ac:dyDescent="0.2">
      <c r="A744" s="47">
        <v>44807</v>
      </c>
      <c r="B744" s="533">
        <v>5.01</v>
      </c>
      <c r="C744" s="532">
        <v>6.8</v>
      </c>
      <c r="D744" s="64"/>
      <c r="E744" s="27"/>
    </row>
    <row r="745" spans="1:5" x14ac:dyDescent="0.2">
      <c r="A745" s="48">
        <v>44807.333333333336</v>
      </c>
      <c r="B745" s="573">
        <v>5.04</v>
      </c>
      <c r="C745" s="572">
        <v>7</v>
      </c>
      <c r="D745" s="574">
        <v>6.8</v>
      </c>
      <c r="E745" s="27"/>
    </row>
    <row r="746" spans="1:5" ht="13.5" thickBot="1" x14ac:dyDescent="0.25">
      <c r="A746" s="49">
        <v>44807.666666666664</v>
      </c>
      <c r="B746" s="554">
        <v>4.8899999999999997</v>
      </c>
      <c r="C746" s="553">
        <v>6.6</v>
      </c>
      <c r="D746" s="68"/>
      <c r="E746" s="27"/>
    </row>
    <row r="747" spans="1:5" x14ac:dyDescent="0.2">
      <c r="A747" s="47">
        <v>44808</v>
      </c>
      <c r="B747" s="533">
        <v>4.8499999999999996</v>
      </c>
      <c r="C747" s="532">
        <v>6.8</v>
      </c>
      <c r="D747" s="64"/>
      <c r="E747" s="27"/>
    </row>
    <row r="748" spans="1:5" x14ac:dyDescent="0.2">
      <c r="A748" s="48">
        <v>44808.333333333336</v>
      </c>
      <c r="B748" s="573">
        <v>5.18</v>
      </c>
      <c r="C748" s="572">
        <v>6</v>
      </c>
      <c r="D748" s="574">
        <v>7</v>
      </c>
      <c r="E748" s="27"/>
    </row>
    <row r="749" spans="1:5" ht="13.5" thickBot="1" x14ac:dyDescent="0.25">
      <c r="A749" s="49">
        <v>44808.666666666664</v>
      </c>
      <c r="B749" s="554">
        <v>4.9800000000000004</v>
      </c>
      <c r="C749" s="553">
        <v>6.4</v>
      </c>
      <c r="D749" s="68"/>
      <c r="E749" s="27"/>
    </row>
    <row r="750" spans="1:5" x14ac:dyDescent="0.2">
      <c r="A750" s="47">
        <v>44809</v>
      </c>
      <c r="B750" s="533">
        <v>5.05</v>
      </c>
      <c r="C750" s="532">
        <v>6.3</v>
      </c>
      <c r="D750" s="64"/>
      <c r="E750" s="27"/>
    </row>
    <row r="751" spans="1:5" x14ac:dyDescent="0.2">
      <c r="A751" s="48">
        <v>44809.333333333336</v>
      </c>
      <c r="B751" s="573">
        <v>5.22</v>
      </c>
      <c r="C751" s="572">
        <v>6.3</v>
      </c>
      <c r="D751" s="574">
        <v>7.5</v>
      </c>
      <c r="E751" s="27"/>
    </row>
    <row r="752" spans="1:5" ht="13.5" thickBot="1" x14ac:dyDescent="0.25">
      <c r="A752" s="49">
        <v>44809.666666666664</v>
      </c>
      <c r="B752" s="554">
        <v>5.0199999999999996</v>
      </c>
      <c r="C752" s="553">
        <v>6.2</v>
      </c>
      <c r="D752" s="68"/>
      <c r="E752" s="27"/>
    </row>
    <row r="753" spans="1:5" x14ac:dyDescent="0.2">
      <c r="A753" s="47">
        <v>44810</v>
      </c>
      <c r="B753" s="533">
        <v>5.29</v>
      </c>
      <c r="C753" s="532">
        <v>6.7</v>
      </c>
      <c r="D753" s="64"/>
      <c r="E753" s="27"/>
    </row>
    <row r="754" spans="1:5" x14ac:dyDescent="0.2">
      <c r="A754" s="48">
        <v>44810.333333333336</v>
      </c>
      <c r="B754" s="573">
        <v>5.05</v>
      </c>
      <c r="C754" s="572">
        <v>6.2</v>
      </c>
      <c r="D754" s="574">
        <v>6.7</v>
      </c>
      <c r="E754" s="27"/>
    </row>
    <row r="755" spans="1:5" ht="13.5" thickBot="1" x14ac:dyDescent="0.25">
      <c r="A755" s="49">
        <v>44810.666666666664</v>
      </c>
      <c r="B755" s="554">
        <v>4.93</v>
      </c>
      <c r="C755" s="553">
        <v>6.2</v>
      </c>
      <c r="D755" s="68"/>
      <c r="E755" s="27"/>
    </row>
    <row r="756" spans="1:5" x14ac:dyDescent="0.2">
      <c r="A756" s="47">
        <v>44811</v>
      </c>
      <c r="B756" s="533">
        <v>4.5599999999999996</v>
      </c>
      <c r="C756" s="532">
        <v>6</v>
      </c>
      <c r="D756" s="64"/>
      <c r="E756" s="27"/>
    </row>
    <row r="757" spans="1:5" x14ac:dyDescent="0.2">
      <c r="A757" s="48">
        <v>44811.333333333336</v>
      </c>
      <c r="B757" s="573">
        <v>5.01</v>
      </c>
      <c r="C757" s="572">
        <v>6.3</v>
      </c>
      <c r="D757" s="574">
        <v>6.8</v>
      </c>
      <c r="E757" s="27"/>
    </row>
    <row r="758" spans="1:5" ht="13.5" thickBot="1" x14ac:dyDescent="0.25">
      <c r="A758" s="49">
        <v>44811.666666666664</v>
      </c>
      <c r="B758" s="554">
        <v>4.9800000000000004</v>
      </c>
      <c r="C758" s="553">
        <v>6.7</v>
      </c>
      <c r="D758" s="68"/>
      <c r="E758" s="27"/>
    </row>
    <row r="759" spans="1:5" x14ac:dyDescent="0.2">
      <c r="A759" s="47">
        <v>44812</v>
      </c>
      <c r="B759" s="533">
        <v>5.07</v>
      </c>
      <c r="C759" s="532">
        <v>7.1</v>
      </c>
      <c r="D759" s="64"/>
      <c r="E759" s="27"/>
    </row>
    <row r="760" spans="1:5" x14ac:dyDescent="0.2">
      <c r="A760" s="48">
        <v>44812.333333333336</v>
      </c>
      <c r="B760" s="573">
        <v>5.0199999999999996</v>
      </c>
      <c r="C760" s="572">
        <v>6.2</v>
      </c>
      <c r="D760" s="574">
        <v>6.5</v>
      </c>
      <c r="E760" s="27"/>
    </row>
    <row r="761" spans="1:5" ht="13.5" thickBot="1" x14ac:dyDescent="0.25">
      <c r="A761" s="49">
        <v>44812.666666666664</v>
      </c>
      <c r="B761" s="554">
        <v>5.03</v>
      </c>
      <c r="C761" s="553">
        <v>6.8</v>
      </c>
      <c r="D761" s="68"/>
      <c r="E761" s="27"/>
    </row>
    <row r="762" spans="1:5" x14ac:dyDescent="0.2">
      <c r="A762" s="47">
        <v>44813</v>
      </c>
      <c r="B762" s="533">
        <v>4.9000000000000004</v>
      </c>
      <c r="C762" s="532">
        <v>7</v>
      </c>
      <c r="D762" s="64"/>
      <c r="E762" s="27"/>
    </row>
    <row r="763" spans="1:5" x14ac:dyDescent="0.2">
      <c r="A763" s="48">
        <v>44813.333333333336</v>
      </c>
      <c r="B763" s="573">
        <v>4.88</v>
      </c>
      <c r="C763" s="572">
        <v>7.1</v>
      </c>
      <c r="D763" s="574">
        <v>7.6</v>
      </c>
      <c r="E763" s="27"/>
    </row>
    <row r="764" spans="1:5" ht="13.5" thickBot="1" x14ac:dyDescent="0.25">
      <c r="A764" s="49">
        <v>44813.666666666664</v>
      </c>
      <c r="B764" s="554">
        <v>5.07</v>
      </c>
      <c r="C764" s="553">
        <v>6.5</v>
      </c>
      <c r="D764" s="68"/>
      <c r="E764" s="27"/>
    </row>
    <row r="765" spans="1:5" x14ac:dyDescent="0.2">
      <c r="A765" s="47">
        <v>44814</v>
      </c>
      <c r="B765" s="72">
        <v>4.99</v>
      </c>
      <c r="C765" s="63">
        <v>6</v>
      </c>
      <c r="D765" s="64"/>
      <c r="E765" s="27"/>
    </row>
    <row r="766" spans="1:5" x14ac:dyDescent="0.2">
      <c r="A766" s="48">
        <v>44814.333333333336</v>
      </c>
      <c r="B766" s="573">
        <v>4.3600000000000003</v>
      </c>
      <c r="C766" s="572">
        <v>6.7</v>
      </c>
      <c r="D766" s="574">
        <v>7.1</v>
      </c>
      <c r="E766" s="27"/>
    </row>
    <row r="767" spans="1:5" ht="13.5" thickBot="1" x14ac:dyDescent="0.25">
      <c r="A767" s="49">
        <v>44814.666666666664</v>
      </c>
      <c r="B767" s="554">
        <v>4.99</v>
      </c>
      <c r="C767" s="553">
        <v>6.9</v>
      </c>
      <c r="D767" s="68"/>
      <c r="E767" s="27"/>
    </row>
    <row r="768" spans="1:5" x14ac:dyDescent="0.2">
      <c r="A768" s="47">
        <v>44815</v>
      </c>
      <c r="B768" s="533">
        <v>4.9800000000000004</v>
      </c>
      <c r="C768" s="532">
        <v>6.4</v>
      </c>
      <c r="D768" s="64"/>
      <c r="E768" s="27"/>
    </row>
    <row r="769" spans="1:5" x14ac:dyDescent="0.2">
      <c r="A769" s="48">
        <v>44815.333333333336</v>
      </c>
      <c r="B769" s="573">
        <v>4.84</v>
      </c>
      <c r="C769" s="572">
        <v>6</v>
      </c>
      <c r="D769" s="574">
        <v>6.2</v>
      </c>
      <c r="E769" s="27"/>
    </row>
    <row r="770" spans="1:5" ht="13.5" thickBot="1" x14ac:dyDescent="0.25">
      <c r="A770" s="49">
        <v>44815.666666666664</v>
      </c>
      <c r="B770" s="554">
        <v>4.7300000000000004</v>
      </c>
      <c r="C770" s="553">
        <v>6.3</v>
      </c>
      <c r="D770" s="68"/>
      <c r="E770" s="27"/>
    </row>
    <row r="771" spans="1:5" x14ac:dyDescent="0.2">
      <c r="A771" s="47">
        <v>44816</v>
      </c>
      <c r="B771" s="533">
        <v>4.96</v>
      </c>
      <c r="C771" s="532">
        <v>6.7</v>
      </c>
      <c r="D771" s="64"/>
      <c r="E771" s="27"/>
    </row>
    <row r="772" spans="1:5" x14ac:dyDescent="0.2">
      <c r="A772" s="48">
        <v>44816.333333333336</v>
      </c>
      <c r="B772" s="73">
        <v>5.23</v>
      </c>
      <c r="C772" s="65">
        <v>6.8</v>
      </c>
      <c r="D772" s="231">
        <v>6.6</v>
      </c>
      <c r="E772" s="27"/>
    </row>
    <row r="773" spans="1:5" ht="13.5" thickBot="1" x14ac:dyDescent="0.25">
      <c r="A773" s="49">
        <v>44816.666666666664</v>
      </c>
      <c r="B773" s="554">
        <v>5.12</v>
      </c>
      <c r="C773" s="553">
        <v>7.4</v>
      </c>
      <c r="D773" s="68"/>
      <c r="E773" s="27"/>
    </row>
    <row r="774" spans="1:5" x14ac:dyDescent="0.2">
      <c r="A774" s="47">
        <v>44817</v>
      </c>
      <c r="B774" s="533">
        <v>5.0999999999999996</v>
      </c>
      <c r="C774" s="532">
        <v>6.2</v>
      </c>
      <c r="D774" s="64"/>
      <c r="E774" s="27"/>
    </row>
    <row r="775" spans="1:5" x14ac:dyDescent="0.2">
      <c r="A775" s="48">
        <v>44817.333333333336</v>
      </c>
      <c r="B775" s="573">
        <v>5.14</v>
      </c>
      <c r="C775" s="572">
        <v>6</v>
      </c>
      <c r="D775" s="574">
        <v>7.2</v>
      </c>
      <c r="E775" s="27"/>
    </row>
    <row r="776" spans="1:5" ht="13.5" thickBot="1" x14ac:dyDescent="0.25">
      <c r="A776" s="49">
        <v>44817.666666666664</v>
      </c>
      <c r="B776" s="74">
        <v>5.46</v>
      </c>
      <c r="C776" s="67">
        <v>5.9</v>
      </c>
      <c r="D776" s="68"/>
      <c r="E776" s="27"/>
    </row>
    <row r="777" spans="1:5" x14ac:dyDescent="0.2">
      <c r="A777" s="47">
        <v>44818</v>
      </c>
      <c r="B777" s="533">
        <v>4.96</v>
      </c>
      <c r="C777" s="532">
        <v>5.8</v>
      </c>
      <c r="D777" s="64"/>
      <c r="E777" s="27"/>
    </row>
    <row r="778" spans="1:5" x14ac:dyDescent="0.2">
      <c r="A778" s="48">
        <v>44818.333333333336</v>
      </c>
      <c r="B778" s="573">
        <v>5.93</v>
      </c>
      <c r="C778" s="572">
        <v>6</v>
      </c>
      <c r="D778" s="574">
        <v>6</v>
      </c>
      <c r="E778" s="27"/>
    </row>
    <row r="779" spans="1:5" ht="13.5" thickBot="1" x14ac:dyDescent="0.25">
      <c r="A779" s="49">
        <v>44818.666666666664</v>
      </c>
      <c r="B779" s="554">
        <v>4.9800000000000004</v>
      </c>
      <c r="C779" s="553">
        <v>6</v>
      </c>
      <c r="D779" s="68"/>
      <c r="E779" s="27"/>
    </row>
    <row r="780" spans="1:5" x14ac:dyDescent="0.2">
      <c r="A780" s="47">
        <v>44819</v>
      </c>
      <c r="B780" s="533">
        <v>5.01</v>
      </c>
      <c r="C780" s="532">
        <v>6.1</v>
      </c>
      <c r="D780" s="64"/>
      <c r="E780" s="27"/>
    </row>
    <row r="781" spans="1:5" x14ac:dyDescent="0.2">
      <c r="A781" s="48">
        <v>44819.333333333336</v>
      </c>
      <c r="B781" s="573">
        <v>5.1100000000000003</v>
      </c>
      <c r="C781" s="572">
        <v>6.9</v>
      </c>
      <c r="D781" s="574">
        <v>6.8</v>
      </c>
      <c r="E781" s="27"/>
    </row>
    <row r="782" spans="1:5" ht="13.5" thickBot="1" x14ac:dyDescent="0.25">
      <c r="A782" s="49">
        <v>44819.666666666664</v>
      </c>
      <c r="B782" s="554">
        <v>5.0599999999999996</v>
      </c>
      <c r="C782" s="553">
        <v>7.5</v>
      </c>
      <c r="D782" s="68"/>
      <c r="E782" s="27"/>
    </row>
    <row r="783" spans="1:5" x14ac:dyDescent="0.2">
      <c r="A783" s="47">
        <v>44820</v>
      </c>
      <c r="B783" s="533">
        <v>5.17</v>
      </c>
      <c r="C783" s="532">
        <v>6.9</v>
      </c>
      <c r="D783" s="64"/>
      <c r="E783" s="27"/>
    </row>
    <row r="784" spans="1:5" x14ac:dyDescent="0.2">
      <c r="A784" s="48">
        <v>44820.333333333336</v>
      </c>
      <c r="B784" s="573">
        <v>5.08</v>
      </c>
      <c r="C784" s="572">
        <v>7.5</v>
      </c>
      <c r="D784" s="574">
        <v>7.3</v>
      </c>
      <c r="E784" s="27"/>
    </row>
    <row r="785" spans="1:5" ht="13.5" thickBot="1" x14ac:dyDescent="0.25">
      <c r="A785" s="49">
        <v>44820.666666666664</v>
      </c>
      <c r="B785" s="554">
        <v>4.99</v>
      </c>
      <c r="C785" s="553">
        <v>7.7</v>
      </c>
      <c r="D785" s="68"/>
      <c r="E785" s="27"/>
    </row>
    <row r="786" spans="1:5" x14ac:dyDescent="0.2">
      <c r="A786" s="47">
        <v>44821</v>
      </c>
      <c r="B786" s="533">
        <v>5.3</v>
      </c>
      <c r="C786" s="532">
        <v>7.2</v>
      </c>
      <c r="D786" s="64"/>
      <c r="E786" s="27"/>
    </row>
    <row r="787" spans="1:5" x14ac:dyDescent="0.2">
      <c r="A787" s="48">
        <v>44821.333333333336</v>
      </c>
      <c r="B787" s="573">
        <v>5.0999999999999996</v>
      </c>
      <c r="C787" s="572">
        <v>6</v>
      </c>
      <c r="D787" s="574">
        <v>6.5</v>
      </c>
      <c r="E787" s="27"/>
    </row>
    <row r="788" spans="1:5" ht="13.5" thickBot="1" x14ac:dyDescent="0.25">
      <c r="A788" s="49">
        <v>44821.666666666664</v>
      </c>
      <c r="B788" s="554">
        <v>4.95</v>
      </c>
      <c r="C788" s="553">
        <v>7.1</v>
      </c>
      <c r="D788" s="68"/>
      <c r="E788" s="27"/>
    </row>
    <row r="789" spans="1:5" x14ac:dyDescent="0.2">
      <c r="A789" s="47">
        <v>44822</v>
      </c>
      <c r="B789" s="533">
        <v>4.76</v>
      </c>
      <c r="C789" s="532">
        <v>6</v>
      </c>
      <c r="D789" s="64"/>
      <c r="E789" s="27"/>
    </row>
    <row r="790" spans="1:5" x14ac:dyDescent="0.2">
      <c r="A790" s="48">
        <v>44822.333333333336</v>
      </c>
      <c r="B790" s="573">
        <v>5.15</v>
      </c>
      <c r="C790" s="572">
        <v>6.9</v>
      </c>
      <c r="D790" s="574">
        <v>6.6</v>
      </c>
      <c r="E790" s="27"/>
    </row>
    <row r="791" spans="1:5" ht="13.5" thickBot="1" x14ac:dyDescent="0.25">
      <c r="A791" s="49">
        <v>44822.666666666664</v>
      </c>
      <c r="B791" s="554">
        <v>4.99</v>
      </c>
      <c r="C791" s="553">
        <v>6.7</v>
      </c>
      <c r="D791" s="68"/>
      <c r="E791" s="27"/>
    </row>
    <row r="792" spans="1:5" x14ac:dyDescent="0.2">
      <c r="A792" s="47">
        <v>44823</v>
      </c>
      <c r="B792" s="533">
        <v>5.14</v>
      </c>
      <c r="C792" s="532">
        <v>6.6</v>
      </c>
      <c r="D792" s="64"/>
      <c r="E792" s="27"/>
    </row>
    <row r="793" spans="1:5" x14ac:dyDescent="0.2">
      <c r="A793" s="48">
        <v>44823.333333333336</v>
      </c>
      <c r="B793" s="573">
        <v>4.53</v>
      </c>
      <c r="C793" s="572">
        <v>7.1</v>
      </c>
      <c r="D793" s="574">
        <v>6.9</v>
      </c>
      <c r="E793" s="27"/>
    </row>
    <row r="794" spans="1:5" ht="13.5" thickBot="1" x14ac:dyDescent="0.25">
      <c r="A794" s="49">
        <v>44823.666666666664</v>
      </c>
      <c r="B794" s="554">
        <v>4.8600000000000003</v>
      </c>
      <c r="C794" s="553">
        <v>7</v>
      </c>
      <c r="D794" s="68"/>
      <c r="E794" s="27"/>
    </row>
    <row r="795" spans="1:5" x14ac:dyDescent="0.2">
      <c r="A795" s="47">
        <v>44824</v>
      </c>
      <c r="B795" s="72">
        <v>4.83</v>
      </c>
      <c r="C795" s="63">
        <v>7</v>
      </c>
      <c r="D795" s="64"/>
      <c r="E795" s="27"/>
    </row>
    <row r="796" spans="1:5" x14ac:dyDescent="0.2">
      <c r="A796" s="48">
        <v>44824.333333333336</v>
      </c>
      <c r="B796" s="573">
        <v>4.78</v>
      </c>
      <c r="C796" s="572">
        <v>6.7</v>
      </c>
      <c r="D796" s="574">
        <v>6.8</v>
      </c>
      <c r="E796" s="27"/>
    </row>
    <row r="797" spans="1:5" ht="13.5" thickBot="1" x14ac:dyDescent="0.25">
      <c r="A797" s="49">
        <v>44824.666666666664</v>
      </c>
      <c r="B797" s="554">
        <v>4.8</v>
      </c>
      <c r="C797" s="553">
        <v>6.6</v>
      </c>
      <c r="D797" s="68"/>
      <c r="E797" s="27"/>
    </row>
    <row r="798" spans="1:5" x14ac:dyDescent="0.2">
      <c r="A798" s="47">
        <v>44825</v>
      </c>
      <c r="B798" s="533">
        <v>4.92</v>
      </c>
      <c r="C798" s="532">
        <v>6</v>
      </c>
      <c r="D798" s="64"/>
      <c r="E798" s="27"/>
    </row>
    <row r="799" spans="1:5" x14ac:dyDescent="0.2">
      <c r="A799" s="48">
        <v>44825.333333333336</v>
      </c>
      <c r="B799" s="573">
        <v>5.07</v>
      </c>
      <c r="C799" s="572">
        <v>6.6</v>
      </c>
      <c r="D799" s="574">
        <v>7.1</v>
      </c>
      <c r="E799" s="27"/>
    </row>
    <row r="800" spans="1:5" ht="13.5" thickBot="1" x14ac:dyDescent="0.25">
      <c r="A800" s="49">
        <v>44825.666666666664</v>
      </c>
      <c r="B800" s="554">
        <v>5.41</v>
      </c>
      <c r="C800" s="553">
        <v>6.3</v>
      </c>
      <c r="D800" s="68"/>
      <c r="E800" s="27"/>
    </row>
    <row r="801" spans="1:5" x14ac:dyDescent="0.2">
      <c r="A801" s="47">
        <v>44826</v>
      </c>
      <c r="B801" s="72">
        <v>5</v>
      </c>
      <c r="C801" s="63">
        <v>7.5</v>
      </c>
      <c r="D801" s="64"/>
      <c r="E801" s="27"/>
    </row>
    <row r="802" spans="1:5" x14ac:dyDescent="0.2">
      <c r="A802" s="48">
        <v>44826.333333333336</v>
      </c>
      <c r="B802" s="573">
        <v>4.97</v>
      </c>
      <c r="C802" s="572">
        <v>6.6</v>
      </c>
      <c r="D802" s="574">
        <v>6.8</v>
      </c>
      <c r="E802" s="27"/>
    </row>
    <row r="803" spans="1:5" ht="13.5" thickBot="1" x14ac:dyDescent="0.25">
      <c r="A803" s="49">
        <v>44826.666666666664</v>
      </c>
      <c r="B803" s="554">
        <v>4.99</v>
      </c>
      <c r="C803" s="553">
        <v>6.9</v>
      </c>
      <c r="D803" s="68"/>
      <c r="E803" s="27"/>
    </row>
    <row r="804" spans="1:5" x14ac:dyDescent="0.2">
      <c r="A804" s="47">
        <v>44827</v>
      </c>
      <c r="B804" s="533">
        <v>5.03</v>
      </c>
      <c r="C804" s="532">
        <v>7.1</v>
      </c>
      <c r="D804" s="64"/>
      <c r="E804" s="27"/>
    </row>
    <row r="805" spans="1:5" x14ac:dyDescent="0.2">
      <c r="A805" s="48">
        <v>44827.333333333336</v>
      </c>
      <c r="B805" s="573">
        <v>4.91</v>
      </c>
      <c r="C805" s="572">
        <v>6.8</v>
      </c>
      <c r="D805" s="574">
        <v>7.1</v>
      </c>
      <c r="E805" s="27"/>
    </row>
    <row r="806" spans="1:5" ht="13.5" thickBot="1" x14ac:dyDescent="0.25">
      <c r="A806" s="49">
        <v>44827.666666666664</v>
      </c>
      <c r="B806" s="554">
        <v>4.54</v>
      </c>
      <c r="C806" s="553">
        <v>6.7</v>
      </c>
      <c r="D806" s="68"/>
      <c r="E806" s="27"/>
    </row>
    <row r="807" spans="1:5" x14ac:dyDescent="0.2">
      <c r="A807" s="47">
        <v>44828</v>
      </c>
      <c r="B807" s="533">
        <v>4.5999999999999996</v>
      </c>
      <c r="C807" s="532">
        <v>6.7</v>
      </c>
      <c r="D807" s="64"/>
      <c r="E807" s="27"/>
    </row>
    <row r="808" spans="1:5" x14ac:dyDescent="0.2">
      <c r="A808" s="48">
        <v>44828.333333333336</v>
      </c>
      <c r="B808" s="573">
        <v>4.88</v>
      </c>
      <c r="C808" s="572">
        <v>6.3</v>
      </c>
      <c r="D808" s="574">
        <v>7</v>
      </c>
      <c r="E808" s="27"/>
    </row>
    <row r="809" spans="1:5" ht="13.5" thickBot="1" x14ac:dyDescent="0.25">
      <c r="A809" s="49">
        <v>44828.666666666664</v>
      </c>
      <c r="B809" s="74">
        <v>4.41</v>
      </c>
      <c r="C809" s="67">
        <v>6</v>
      </c>
      <c r="D809" s="68"/>
      <c r="E809" s="27"/>
    </row>
    <row r="810" spans="1:5" x14ac:dyDescent="0.2">
      <c r="A810" s="47">
        <v>44829</v>
      </c>
      <c r="B810" s="533">
        <v>4.87</v>
      </c>
      <c r="C810" s="532">
        <v>6</v>
      </c>
      <c r="D810" s="64"/>
      <c r="E810" s="27"/>
    </row>
    <row r="811" spans="1:5" x14ac:dyDescent="0.2">
      <c r="A811" s="48">
        <v>44829.333333333336</v>
      </c>
      <c r="B811" s="573">
        <v>4.97</v>
      </c>
      <c r="C811" s="572">
        <v>6.6</v>
      </c>
      <c r="D811" s="574">
        <v>6.9</v>
      </c>
      <c r="E811" s="27"/>
    </row>
    <row r="812" spans="1:5" ht="13.5" thickBot="1" x14ac:dyDescent="0.25">
      <c r="A812" s="49">
        <v>44829.666666666664</v>
      </c>
      <c r="B812" s="554">
        <v>5.43</v>
      </c>
      <c r="C812" s="553">
        <v>6</v>
      </c>
      <c r="D812" s="68"/>
      <c r="E812" s="27"/>
    </row>
    <row r="813" spans="1:5" x14ac:dyDescent="0.2">
      <c r="A813" s="47">
        <v>44830</v>
      </c>
      <c r="B813" s="533">
        <v>5.12</v>
      </c>
      <c r="C813" s="532">
        <v>6.5</v>
      </c>
      <c r="D813" s="64"/>
      <c r="E813" s="27"/>
    </row>
    <row r="814" spans="1:5" x14ac:dyDescent="0.2">
      <c r="A814" s="48">
        <v>44830.333333333336</v>
      </c>
      <c r="B814" s="573">
        <v>4.74</v>
      </c>
      <c r="C814" s="572">
        <v>6.6</v>
      </c>
      <c r="D814" s="231">
        <v>6.4</v>
      </c>
      <c r="E814" s="27"/>
    </row>
    <row r="815" spans="1:5" ht="13.5" thickBot="1" x14ac:dyDescent="0.25">
      <c r="A815" s="49">
        <v>44830.666666666664</v>
      </c>
      <c r="B815" s="554">
        <v>5.23</v>
      </c>
      <c r="C815" s="553">
        <v>6</v>
      </c>
      <c r="D815" s="68"/>
      <c r="E815" s="27"/>
    </row>
    <row r="816" spans="1:5" x14ac:dyDescent="0.2">
      <c r="A816" s="47">
        <v>44831</v>
      </c>
      <c r="B816" s="533">
        <v>5.18</v>
      </c>
      <c r="C816" s="532">
        <v>6</v>
      </c>
      <c r="D816" s="64"/>
      <c r="E816" s="27"/>
    </row>
    <row r="817" spans="1:5" x14ac:dyDescent="0.2">
      <c r="A817" s="48">
        <v>44831.333333333336</v>
      </c>
      <c r="B817" s="573">
        <v>5.0199999999999996</v>
      </c>
      <c r="C817" s="572">
        <v>6.2</v>
      </c>
      <c r="D817" s="574">
        <v>6.6</v>
      </c>
      <c r="E817" s="27"/>
    </row>
    <row r="818" spans="1:5" x14ac:dyDescent="0.2">
      <c r="A818" s="299">
        <v>44831.666666666664</v>
      </c>
      <c r="B818" s="573">
        <v>5.33</v>
      </c>
      <c r="C818" s="301">
        <v>4.7</v>
      </c>
      <c r="D818" s="302"/>
      <c r="E818" s="27"/>
    </row>
    <row r="819" spans="1:5" ht="13.5" thickBot="1" x14ac:dyDescent="0.25">
      <c r="A819" s="299">
        <v>44831.833333333336</v>
      </c>
      <c r="B819" s="554"/>
      <c r="C819" s="553">
        <v>6</v>
      </c>
      <c r="D819" s="68"/>
      <c r="E819" s="27"/>
    </row>
    <row r="820" spans="1:5" x14ac:dyDescent="0.2">
      <c r="A820" s="47">
        <v>44832</v>
      </c>
      <c r="B820" s="533">
        <v>5.21</v>
      </c>
      <c r="C820" s="301">
        <v>6.4</v>
      </c>
      <c r="D820" s="64"/>
      <c r="E820" s="27"/>
    </row>
    <row r="821" spans="1:5" x14ac:dyDescent="0.2">
      <c r="A821" s="48">
        <v>44832.333333333336</v>
      </c>
      <c r="B821" s="573">
        <v>5.18</v>
      </c>
      <c r="C821" s="572">
        <v>6</v>
      </c>
      <c r="D821" s="574">
        <v>6.1</v>
      </c>
      <c r="E821" s="27"/>
    </row>
    <row r="822" spans="1:5" ht="13.5" thickBot="1" x14ac:dyDescent="0.25">
      <c r="A822" s="49">
        <v>44832.666666666664</v>
      </c>
      <c r="B822" s="554">
        <v>5.0599999999999996</v>
      </c>
      <c r="C822" s="553">
        <v>5.8</v>
      </c>
      <c r="D822" s="68"/>
      <c r="E822" s="27"/>
    </row>
    <row r="823" spans="1:5" x14ac:dyDescent="0.2">
      <c r="A823" s="47">
        <v>44833</v>
      </c>
      <c r="B823" s="533">
        <v>5.22</v>
      </c>
      <c r="C823" s="532">
        <v>5.9</v>
      </c>
      <c r="D823" s="64"/>
      <c r="E823" s="27"/>
    </row>
    <row r="824" spans="1:5" x14ac:dyDescent="0.2">
      <c r="A824" s="48">
        <v>44833.333333333336</v>
      </c>
      <c r="B824" s="573">
        <v>5.21</v>
      </c>
      <c r="C824" s="572">
        <v>6.2</v>
      </c>
      <c r="D824" s="574">
        <v>7</v>
      </c>
      <c r="E824" s="27"/>
    </row>
    <row r="825" spans="1:5" x14ac:dyDescent="0.2">
      <c r="A825" s="48">
        <v>44833.666666666664</v>
      </c>
      <c r="B825" s="300">
        <v>5.0199999999999996</v>
      </c>
      <c r="C825" s="301">
        <v>4.5999999999999996</v>
      </c>
      <c r="D825" s="597"/>
      <c r="E825" s="27"/>
    </row>
    <row r="826" spans="1:5" ht="13.5" thickBot="1" x14ac:dyDescent="0.25">
      <c r="A826" s="49">
        <v>44833.833333333336</v>
      </c>
      <c r="B826" s="554"/>
      <c r="C826" s="553">
        <v>4.5999999999999996</v>
      </c>
      <c r="D826" s="68"/>
      <c r="E826" s="27"/>
    </row>
    <row r="827" spans="1:5" x14ac:dyDescent="0.2">
      <c r="A827" s="47">
        <v>44834</v>
      </c>
      <c r="B827" s="72">
        <v>5.24</v>
      </c>
      <c r="C827" s="63">
        <v>6.2</v>
      </c>
      <c r="D827" s="64"/>
      <c r="E827" s="27"/>
    </row>
    <row r="828" spans="1:5" x14ac:dyDescent="0.2">
      <c r="A828" s="48">
        <v>44834.333333333336</v>
      </c>
      <c r="B828" s="573">
        <v>5.46</v>
      </c>
      <c r="C828" s="572">
        <v>6</v>
      </c>
      <c r="D828" s="574">
        <v>6.5</v>
      </c>
      <c r="E828" s="27"/>
    </row>
    <row r="829" spans="1:5" ht="13.5" thickBot="1" x14ac:dyDescent="0.25">
      <c r="A829" s="49">
        <v>44834.666666666664</v>
      </c>
      <c r="B829" s="554">
        <v>5.41</v>
      </c>
      <c r="C829" s="553">
        <v>6.5</v>
      </c>
      <c r="D829" s="68"/>
      <c r="E829" s="27"/>
    </row>
    <row r="830" spans="1:5" x14ac:dyDescent="0.2">
      <c r="A830" s="47">
        <v>44835</v>
      </c>
      <c r="B830" s="72">
        <v>5.37</v>
      </c>
      <c r="C830" s="63">
        <v>6.4</v>
      </c>
      <c r="D830" s="64"/>
      <c r="E830" s="27"/>
    </row>
    <row r="831" spans="1:5" x14ac:dyDescent="0.2">
      <c r="A831" s="48">
        <v>44835.333333333336</v>
      </c>
      <c r="B831" s="573">
        <v>5.22</v>
      </c>
      <c r="C831" s="572">
        <v>4.5999999999999996</v>
      </c>
      <c r="D831" s="574">
        <v>6.9</v>
      </c>
      <c r="E831" s="27"/>
    </row>
    <row r="832" spans="1:5" x14ac:dyDescent="0.2">
      <c r="A832" s="48">
        <v>44835.5</v>
      </c>
      <c r="B832" s="300"/>
      <c r="C832" s="301">
        <v>4.5999999999999996</v>
      </c>
      <c r="D832" s="597"/>
      <c r="E832" s="27"/>
    </row>
    <row r="833" spans="1:5" ht="13.5" thickBot="1" x14ac:dyDescent="0.25">
      <c r="A833" s="49">
        <v>44835.666666666664</v>
      </c>
      <c r="B833" s="554">
        <v>5.21</v>
      </c>
      <c r="C833" s="553">
        <v>6</v>
      </c>
      <c r="D833" s="68"/>
      <c r="E833" s="27"/>
    </row>
    <row r="834" spans="1:5" x14ac:dyDescent="0.2">
      <c r="A834" s="47">
        <v>44836</v>
      </c>
      <c r="B834" s="533">
        <v>5.01</v>
      </c>
      <c r="C834" s="532">
        <v>6</v>
      </c>
      <c r="D834" s="64"/>
      <c r="E834" s="27"/>
    </row>
    <row r="835" spans="1:5" x14ac:dyDescent="0.2">
      <c r="A835" s="48">
        <v>44836.333333333336</v>
      </c>
      <c r="B835" s="573">
        <v>5.46</v>
      </c>
      <c r="C835" s="572">
        <v>6.8</v>
      </c>
      <c r="D835" s="574">
        <v>7</v>
      </c>
      <c r="E835" s="27"/>
    </row>
    <row r="836" spans="1:5" ht="13.5" thickBot="1" x14ac:dyDescent="0.25">
      <c r="A836" s="49">
        <v>44836.666666666664</v>
      </c>
      <c r="B836" s="554">
        <v>5.2</v>
      </c>
      <c r="C836" s="553">
        <v>6.8</v>
      </c>
      <c r="D836" s="68"/>
      <c r="E836" s="27"/>
    </row>
    <row r="837" spans="1:5" x14ac:dyDescent="0.2">
      <c r="A837" s="47">
        <v>44837</v>
      </c>
      <c r="B837" s="533">
        <v>5.2</v>
      </c>
      <c r="C837" s="532">
        <v>6.2</v>
      </c>
      <c r="D837" s="64"/>
      <c r="E837" s="27"/>
    </row>
    <row r="838" spans="1:5" x14ac:dyDescent="0.2">
      <c r="A838" s="48">
        <v>44837.333333333336</v>
      </c>
      <c r="B838" s="573">
        <v>5.39</v>
      </c>
      <c r="C838" s="572">
        <v>5.0999999999999996</v>
      </c>
      <c r="D838" s="574">
        <v>7</v>
      </c>
      <c r="E838" s="27"/>
    </row>
    <row r="839" spans="1:5" ht="13.5" thickBot="1" x14ac:dyDescent="0.25">
      <c r="A839" s="49">
        <v>44837.666666666664</v>
      </c>
      <c r="B839" s="74">
        <v>5.28</v>
      </c>
      <c r="C839" s="67">
        <v>6</v>
      </c>
      <c r="D839" s="68"/>
      <c r="E839" s="27"/>
    </row>
    <row r="840" spans="1:5" x14ac:dyDescent="0.2">
      <c r="A840" s="47">
        <v>44838</v>
      </c>
      <c r="B840" s="533">
        <v>5.22</v>
      </c>
      <c r="C840" s="532">
        <v>6.9</v>
      </c>
      <c r="D840" s="64"/>
      <c r="E840" s="27"/>
    </row>
    <row r="841" spans="1:5" x14ac:dyDescent="0.2">
      <c r="A841" s="48">
        <v>44838.333333333336</v>
      </c>
      <c r="B841" s="573">
        <v>5.41</v>
      </c>
      <c r="C841" s="572">
        <v>6.7</v>
      </c>
      <c r="D841" s="574">
        <v>6.8</v>
      </c>
      <c r="E841" s="27"/>
    </row>
    <row r="842" spans="1:5" ht="13.5" thickBot="1" x14ac:dyDescent="0.25">
      <c r="A842" s="49">
        <v>44838.666666666664</v>
      </c>
      <c r="B842" s="554">
        <v>5.04</v>
      </c>
      <c r="C842" s="553">
        <v>6.4</v>
      </c>
      <c r="D842" s="68"/>
      <c r="E842" s="27"/>
    </row>
    <row r="843" spans="1:5" x14ac:dyDescent="0.2">
      <c r="A843" s="47">
        <v>44839</v>
      </c>
      <c r="B843" s="533">
        <v>5.2</v>
      </c>
      <c r="C843" s="532">
        <v>6.4</v>
      </c>
      <c r="D843" s="64"/>
      <c r="E843" s="27"/>
    </row>
    <row r="844" spans="1:5" x14ac:dyDescent="0.2">
      <c r="A844" s="48">
        <v>44839.333333333336</v>
      </c>
      <c r="B844" s="573">
        <v>5.28</v>
      </c>
      <c r="C844" s="572">
        <v>5.8</v>
      </c>
      <c r="D844" s="574">
        <v>7.1</v>
      </c>
      <c r="E844" s="27"/>
    </row>
    <row r="845" spans="1:5" ht="13.5" thickBot="1" x14ac:dyDescent="0.25">
      <c r="A845" s="49">
        <v>44839.666666666664</v>
      </c>
      <c r="B845" s="554">
        <v>5.19</v>
      </c>
      <c r="C845" s="553">
        <v>6.1</v>
      </c>
      <c r="D845" s="68"/>
      <c r="E845" s="27"/>
    </row>
    <row r="846" spans="1:5" x14ac:dyDescent="0.2">
      <c r="A846" s="47">
        <v>44840</v>
      </c>
      <c r="B846" s="533">
        <v>5.19</v>
      </c>
      <c r="C846" s="532">
        <v>6.5</v>
      </c>
      <c r="D846" s="64"/>
      <c r="E846" s="27"/>
    </row>
    <row r="847" spans="1:5" x14ac:dyDescent="0.2">
      <c r="A847" s="48">
        <v>44840.333333333336</v>
      </c>
      <c r="B847" s="573">
        <v>5.3</v>
      </c>
      <c r="C847" s="572">
        <v>6.7</v>
      </c>
      <c r="D847" s="574">
        <v>6.8</v>
      </c>
      <c r="E847" s="27"/>
    </row>
    <row r="848" spans="1:5" ht="13.5" thickBot="1" x14ac:dyDescent="0.25">
      <c r="A848" s="49">
        <v>44840.666666666664</v>
      </c>
      <c r="B848" s="554">
        <v>5.8</v>
      </c>
      <c r="C848" s="553">
        <v>6.7</v>
      </c>
      <c r="D848" s="68"/>
      <c r="E848" s="27"/>
    </row>
    <row r="849" spans="1:5" x14ac:dyDescent="0.2">
      <c r="A849" s="47">
        <v>44841</v>
      </c>
      <c r="B849" s="533">
        <v>5.19</v>
      </c>
      <c r="C849" s="532">
        <v>6.4</v>
      </c>
      <c r="D849" s="64"/>
      <c r="E849" s="27"/>
    </row>
    <row r="850" spans="1:5" x14ac:dyDescent="0.2">
      <c r="A850" s="48">
        <v>44841.333333333336</v>
      </c>
      <c r="B850" s="573">
        <v>5.63</v>
      </c>
      <c r="C850" s="572">
        <v>6.2</v>
      </c>
      <c r="D850" s="574">
        <v>7</v>
      </c>
      <c r="E850" s="27"/>
    </row>
    <row r="851" spans="1:5" ht="13.5" thickBot="1" x14ac:dyDescent="0.25">
      <c r="A851" s="49">
        <v>44841.666666666664</v>
      </c>
      <c r="B851" s="554">
        <v>5.42</v>
      </c>
      <c r="C851" s="553">
        <v>6.8</v>
      </c>
      <c r="D851" s="68"/>
      <c r="E851" s="27"/>
    </row>
    <row r="852" spans="1:5" x14ac:dyDescent="0.2">
      <c r="A852" s="47">
        <v>44842</v>
      </c>
      <c r="B852" s="533">
        <v>5.57</v>
      </c>
      <c r="C852" s="532">
        <v>6.7</v>
      </c>
      <c r="D852" s="64"/>
      <c r="E852" s="27"/>
    </row>
    <row r="853" spans="1:5" x14ac:dyDescent="0.2">
      <c r="A853" s="48">
        <v>44842.333333333336</v>
      </c>
      <c r="B853" s="573">
        <v>5.48</v>
      </c>
      <c r="C853" s="572">
        <v>6.5</v>
      </c>
      <c r="D853" s="574">
        <v>7</v>
      </c>
      <c r="E853" s="27"/>
    </row>
    <row r="854" spans="1:5" ht="13.5" thickBot="1" x14ac:dyDescent="0.25">
      <c r="A854" s="49">
        <v>44842.666666666664</v>
      </c>
      <c r="B854" s="554">
        <v>5.31</v>
      </c>
      <c r="C854" s="553">
        <v>6.5</v>
      </c>
      <c r="D854" s="68"/>
      <c r="E854" s="27"/>
    </row>
    <row r="855" spans="1:5" x14ac:dyDescent="0.2">
      <c r="A855" s="47">
        <v>44843</v>
      </c>
      <c r="B855" s="533">
        <v>5.46</v>
      </c>
      <c r="C855" s="532">
        <v>6.5</v>
      </c>
      <c r="D855" s="64"/>
      <c r="E855" s="27"/>
    </row>
    <row r="856" spans="1:5" x14ac:dyDescent="0.2">
      <c r="A856" s="48">
        <v>44843.333333333336</v>
      </c>
      <c r="B856" s="573">
        <v>5.54</v>
      </c>
      <c r="C856" s="572">
        <v>6.8</v>
      </c>
      <c r="D856" s="574">
        <v>6.6</v>
      </c>
      <c r="E856" s="27"/>
    </row>
    <row r="857" spans="1:5" ht="13.5" thickBot="1" x14ac:dyDescent="0.25">
      <c r="A857" s="49">
        <v>44843.666666666664</v>
      </c>
      <c r="B857" s="74"/>
      <c r="C857" s="67"/>
      <c r="D857" s="68"/>
      <c r="E857" s="27"/>
    </row>
    <row r="858" spans="1:5" x14ac:dyDescent="0.2">
      <c r="A858" s="47">
        <v>44844</v>
      </c>
      <c r="B858" s="72"/>
      <c r="C858" s="63"/>
      <c r="D858" s="64"/>
      <c r="E858" s="27"/>
    </row>
    <row r="859" spans="1:5" x14ac:dyDescent="0.2">
      <c r="A859" s="48">
        <v>44844.333333333336</v>
      </c>
      <c r="B859" s="73"/>
      <c r="C859" s="65"/>
      <c r="D859" s="231"/>
      <c r="E859" s="27"/>
    </row>
    <row r="860" spans="1:5" ht="13.5" thickBot="1" x14ac:dyDescent="0.25">
      <c r="A860" s="49">
        <v>44844.666666666664</v>
      </c>
      <c r="B860" s="74"/>
      <c r="C860" s="67"/>
      <c r="D860" s="68"/>
      <c r="E860" s="27"/>
    </row>
    <row r="861" spans="1:5" x14ac:dyDescent="0.2">
      <c r="A861" s="47">
        <v>44845</v>
      </c>
      <c r="B861" s="72"/>
      <c r="C861" s="63"/>
      <c r="D861" s="64"/>
      <c r="E861" s="27"/>
    </row>
    <row r="862" spans="1:5" x14ac:dyDescent="0.2">
      <c r="A862" s="48">
        <v>44845.333333333336</v>
      </c>
      <c r="B862" s="73"/>
      <c r="C862" s="65"/>
      <c r="D862" s="231"/>
      <c r="E862" s="27"/>
    </row>
    <row r="863" spans="1:5" ht="13.5" thickBot="1" x14ac:dyDescent="0.25">
      <c r="A863" s="49">
        <v>44845.666666666664</v>
      </c>
      <c r="B863" s="74"/>
      <c r="C863" s="67"/>
      <c r="D863" s="68"/>
      <c r="E863" s="27"/>
    </row>
    <row r="864" spans="1:5" x14ac:dyDescent="0.2">
      <c r="A864" s="47">
        <v>44846</v>
      </c>
      <c r="B864" s="72"/>
      <c r="C864" s="63"/>
      <c r="D864" s="64"/>
      <c r="E864" s="27"/>
    </row>
    <row r="865" spans="1:5" x14ac:dyDescent="0.2">
      <c r="A865" s="48">
        <v>44846.333333333336</v>
      </c>
      <c r="B865" s="73"/>
      <c r="C865" s="65"/>
      <c r="D865" s="231"/>
      <c r="E865" s="27"/>
    </row>
    <row r="866" spans="1:5" ht="13.5" thickBot="1" x14ac:dyDescent="0.25">
      <c r="A866" s="49">
        <v>44846.666666666664</v>
      </c>
      <c r="B866" s="74"/>
      <c r="C866" s="67"/>
      <c r="D866" s="68"/>
      <c r="E866" s="27"/>
    </row>
    <row r="867" spans="1:5" x14ac:dyDescent="0.2">
      <c r="A867" s="47">
        <v>44847</v>
      </c>
      <c r="B867" s="72"/>
      <c r="C867" s="63"/>
      <c r="D867" s="64"/>
      <c r="E867" s="27"/>
    </row>
    <row r="868" spans="1:5" x14ac:dyDescent="0.2">
      <c r="A868" s="48">
        <v>44847.333333333336</v>
      </c>
      <c r="B868" s="73"/>
      <c r="C868" s="65"/>
      <c r="D868" s="231"/>
      <c r="E868" s="27"/>
    </row>
    <row r="869" spans="1:5" ht="13.5" thickBot="1" x14ac:dyDescent="0.25">
      <c r="A869" s="49">
        <v>44847.666666666664</v>
      </c>
      <c r="B869" s="74"/>
      <c r="C869" s="67"/>
      <c r="D869" s="68"/>
      <c r="E869" s="27"/>
    </row>
    <row r="870" spans="1:5" x14ac:dyDescent="0.2">
      <c r="A870" s="47">
        <v>44848</v>
      </c>
      <c r="B870" s="72"/>
      <c r="C870" s="63"/>
      <c r="D870" s="64"/>
      <c r="E870" s="27"/>
    </row>
    <row r="871" spans="1:5" x14ac:dyDescent="0.2">
      <c r="A871" s="48">
        <v>44848.333333333336</v>
      </c>
      <c r="B871" s="73"/>
      <c r="C871" s="65"/>
      <c r="D871" s="231"/>
      <c r="E871" s="27"/>
    </row>
    <row r="872" spans="1:5" ht="13.5" thickBot="1" x14ac:dyDescent="0.25">
      <c r="A872" s="49">
        <v>44848.666666666664</v>
      </c>
      <c r="B872" s="74"/>
      <c r="C872" s="67"/>
      <c r="D872" s="68"/>
      <c r="E872" s="27"/>
    </row>
    <row r="873" spans="1:5" x14ac:dyDescent="0.2">
      <c r="A873" s="47">
        <v>44849</v>
      </c>
      <c r="B873" s="72"/>
      <c r="C873" s="63"/>
      <c r="D873" s="64"/>
      <c r="E873" s="27"/>
    </row>
    <row r="874" spans="1:5" x14ac:dyDescent="0.2">
      <c r="A874" s="48">
        <v>44849.333333333336</v>
      </c>
      <c r="B874" s="73"/>
      <c r="C874" s="65"/>
      <c r="D874" s="231"/>
      <c r="E874" s="27"/>
    </row>
    <row r="875" spans="1:5" ht="13.5" thickBot="1" x14ac:dyDescent="0.25">
      <c r="A875" s="49">
        <v>44849.666666666664</v>
      </c>
      <c r="B875" s="74"/>
      <c r="C875" s="67"/>
      <c r="D875" s="68"/>
      <c r="E875" s="27"/>
    </row>
    <row r="876" spans="1:5" x14ac:dyDescent="0.2">
      <c r="A876" s="47">
        <v>44850</v>
      </c>
      <c r="B876" s="72"/>
      <c r="C876" s="63"/>
      <c r="D876" s="64"/>
      <c r="E876" s="27"/>
    </row>
    <row r="877" spans="1:5" x14ac:dyDescent="0.2">
      <c r="A877" s="48">
        <v>44850.333333333336</v>
      </c>
      <c r="B877" s="73"/>
      <c r="C877" s="65"/>
      <c r="D877" s="231"/>
      <c r="E877" s="27"/>
    </row>
    <row r="878" spans="1:5" ht="13.5" thickBot="1" x14ac:dyDescent="0.25">
      <c r="A878" s="49">
        <v>44850.666666666664</v>
      </c>
      <c r="B878" s="74"/>
      <c r="C878" s="67"/>
      <c r="D878" s="68"/>
      <c r="E878" s="27"/>
    </row>
    <row r="879" spans="1:5" x14ac:dyDescent="0.2">
      <c r="A879" s="47">
        <v>44851</v>
      </c>
      <c r="B879" s="72"/>
      <c r="C879" s="63"/>
      <c r="D879" s="64"/>
      <c r="E879" s="27"/>
    </row>
    <row r="880" spans="1:5" x14ac:dyDescent="0.2">
      <c r="A880" s="48">
        <v>44851.333333333336</v>
      </c>
      <c r="B880" s="73"/>
      <c r="C880" s="65"/>
      <c r="D880" s="231"/>
      <c r="E880" s="27"/>
    </row>
    <row r="881" spans="1:5" ht="13.5" thickBot="1" x14ac:dyDescent="0.25">
      <c r="A881" s="49">
        <v>44851.666666666664</v>
      </c>
      <c r="B881" s="74"/>
      <c r="C881" s="67"/>
      <c r="D881" s="68"/>
      <c r="E881" s="27"/>
    </row>
    <row r="882" spans="1:5" x14ac:dyDescent="0.2">
      <c r="A882" s="47">
        <v>44852</v>
      </c>
      <c r="B882" s="72"/>
      <c r="C882" s="63"/>
      <c r="D882" s="64"/>
      <c r="E882" s="27"/>
    </row>
    <row r="883" spans="1:5" x14ac:dyDescent="0.2">
      <c r="A883" s="48">
        <v>44852.333333333336</v>
      </c>
      <c r="B883" s="73"/>
      <c r="C883" s="65"/>
      <c r="D883" s="231"/>
      <c r="E883" s="27"/>
    </row>
    <row r="884" spans="1:5" ht="13.5" thickBot="1" x14ac:dyDescent="0.25">
      <c r="A884" s="49">
        <v>44852.666666666664</v>
      </c>
      <c r="B884" s="74"/>
      <c r="C884" s="67"/>
      <c r="D884" s="68"/>
      <c r="E884" s="27"/>
    </row>
    <row r="885" spans="1:5" x14ac:dyDescent="0.2">
      <c r="A885" s="47">
        <v>44853</v>
      </c>
      <c r="B885" s="72"/>
      <c r="C885" s="63"/>
      <c r="D885" s="64"/>
      <c r="E885" s="27"/>
    </row>
    <row r="886" spans="1:5" x14ac:dyDescent="0.2">
      <c r="A886" s="48">
        <v>44853.333333333336</v>
      </c>
      <c r="B886" s="73"/>
      <c r="C886" s="65"/>
      <c r="D886" s="231"/>
      <c r="E886" s="27"/>
    </row>
    <row r="887" spans="1:5" ht="13.5" thickBot="1" x14ac:dyDescent="0.25">
      <c r="A887" s="49">
        <v>44853.666666666664</v>
      </c>
      <c r="B887" s="74"/>
      <c r="C887" s="67"/>
      <c r="D887" s="68"/>
      <c r="E887" s="27"/>
    </row>
    <row r="888" spans="1:5" x14ac:dyDescent="0.2">
      <c r="A888" s="47">
        <v>44854</v>
      </c>
      <c r="B888" s="72"/>
      <c r="C888" s="63"/>
      <c r="D888" s="64"/>
      <c r="E888" s="27"/>
    </row>
    <row r="889" spans="1:5" x14ac:dyDescent="0.2">
      <c r="A889" s="48">
        <v>44854.333333333336</v>
      </c>
      <c r="B889" s="73"/>
      <c r="C889" s="65"/>
      <c r="D889" s="231"/>
      <c r="E889" s="27"/>
    </row>
    <row r="890" spans="1:5" ht="13.5" thickBot="1" x14ac:dyDescent="0.25">
      <c r="A890" s="49">
        <v>44854.666666666664</v>
      </c>
      <c r="B890" s="74"/>
      <c r="C890" s="67"/>
      <c r="D890" s="68"/>
      <c r="E890" s="27"/>
    </row>
    <row r="891" spans="1:5" x14ac:dyDescent="0.2">
      <c r="A891" s="47">
        <v>44855</v>
      </c>
      <c r="B891" s="72"/>
      <c r="C891" s="63"/>
      <c r="D891" s="64"/>
      <c r="E891" s="27"/>
    </row>
    <row r="892" spans="1:5" x14ac:dyDescent="0.2">
      <c r="A892" s="48">
        <v>44855.333333333336</v>
      </c>
      <c r="B892" s="73"/>
      <c r="C892" s="65"/>
      <c r="D892" s="231"/>
      <c r="E892" s="27"/>
    </row>
    <row r="893" spans="1:5" ht="13.5" thickBot="1" x14ac:dyDescent="0.25">
      <c r="A893" s="49">
        <v>44855.666666666664</v>
      </c>
      <c r="B893" s="74"/>
      <c r="C893" s="67"/>
      <c r="D893" s="68"/>
      <c r="E893" s="27"/>
    </row>
    <row r="894" spans="1:5" x14ac:dyDescent="0.2">
      <c r="A894" s="47">
        <v>44856</v>
      </c>
      <c r="B894" s="72"/>
      <c r="C894" s="63"/>
      <c r="D894" s="64"/>
      <c r="E894" s="27"/>
    </row>
    <row r="895" spans="1:5" x14ac:dyDescent="0.2">
      <c r="A895" s="48">
        <v>44856.333333333336</v>
      </c>
      <c r="B895" s="73"/>
      <c r="C895" s="65"/>
      <c r="D895" s="231"/>
      <c r="E895" s="27"/>
    </row>
    <row r="896" spans="1:5" ht="13.5" thickBot="1" x14ac:dyDescent="0.25">
      <c r="A896" s="49">
        <v>44856.666666666664</v>
      </c>
      <c r="B896" s="74"/>
      <c r="C896" s="67"/>
      <c r="D896" s="68"/>
      <c r="E896" s="27"/>
    </row>
    <row r="897" spans="1:5" x14ac:dyDescent="0.2">
      <c r="A897" s="47">
        <v>44857</v>
      </c>
      <c r="B897" s="72"/>
      <c r="C897" s="63"/>
      <c r="D897" s="64"/>
      <c r="E897" s="27"/>
    </row>
    <row r="898" spans="1:5" x14ac:dyDescent="0.2">
      <c r="A898" s="48">
        <v>44857.333333333336</v>
      </c>
      <c r="B898" s="73"/>
      <c r="C898" s="65"/>
      <c r="D898" s="231"/>
      <c r="E898" s="27"/>
    </row>
    <row r="899" spans="1:5" ht="13.5" thickBot="1" x14ac:dyDescent="0.25">
      <c r="A899" s="49">
        <v>44857.666666666664</v>
      </c>
      <c r="B899" s="74"/>
      <c r="C899" s="67"/>
      <c r="D899" s="68"/>
      <c r="E899" s="27"/>
    </row>
    <row r="900" spans="1:5" x14ac:dyDescent="0.2">
      <c r="A900" s="47">
        <v>44858</v>
      </c>
      <c r="B900" s="72"/>
      <c r="C900" s="63"/>
      <c r="D900" s="64"/>
      <c r="E900" s="27"/>
    </row>
    <row r="901" spans="1:5" x14ac:dyDescent="0.2">
      <c r="A901" s="48">
        <v>44858.333333333336</v>
      </c>
      <c r="B901" s="73"/>
      <c r="C901" s="65"/>
      <c r="D901" s="231"/>
      <c r="E901" s="27"/>
    </row>
    <row r="902" spans="1:5" ht="13.5" thickBot="1" x14ac:dyDescent="0.25">
      <c r="A902" s="49">
        <v>44858.666666666664</v>
      </c>
      <c r="B902" s="74"/>
      <c r="C902" s="67"/>
      <c r="D902" s="68"/>
      <c r="E902" s="27"/>
    </row>
    <row r="903" spans="1:5" x14ac:dyDescent="0.2">
      <c r="A903" s="47">
        <v>44859</v>
      </c>
      <c r="B903" s="72"/>
      <c r="C903" s="63"/>
      <c r="D903" s="64"/>
      <c r="E903" s="27"/>
    </row>
    <row r="904" spans="1:5" x14ac:dyDescent="0.2">
      <c r="A904" s="48">
        <v>44859.333333333336</v>
      </c>
      <c r="B904" s="73"/>
      <c r="C904" s="65"/>
      <c r="D904" s="231"/>
    </row>
    <row r="905" spans="1:5" ht="13.5" thickBot="1" x14ac:dyDescent="0.25">
      <c r="A905" s="49">
        <v>44859.666666666664</v>
      </c>
      <c r="B905" s="74"/>
      <c r="C905" s="67"/>
      <c r="D905" s="68"/>
    </row>
    <row r="906" spans="1:5" x14ac:dyDescent="0.2">
      <c r="A906" s="47">
        <v>44860</v>
      </c>
      <c r="B906" s="72"/>
      <c r="C906" s="63"/>
      <c r="D906" s="64"/>
    </row>
    <row r="907" spans="1:5" x14ac:dyDescent="0.2">
      <c r="A907" s="48">
        <v>44860.333333333336</v>
      </c>
      <c r="B907" s="73"/>
      <c r="C907" s="65"/>
      <c r="D907" s="231"/>
    </row>
    <row r="908" spans="1:5" ht="13.5" thickBot="1" x14ac:dyDescent="0.25">
      <c r="A908" s="49">
        <v>44860.666666666664</v>
      </c>
      <c r="B908" s="74"/>
      <c r="C908" s="67"/>
      <c r="D908" s="68"/>
    </row>
    <row r="909" spans="1:5" x14ac:dyDescent="0.2">
      <c r="A909" s="47">
        <v>44861</v>
      </c>
      <c r="B909" s="72"/>
      <c r="C909" s="63"/>
      <c r="D909" s="64"/>
    </row>
    <row r="910" spans="1:5" x14ac:dyDescent="0.2">
      <c r="A910" s="48">
        <v>44861.333333333336</v>
      </c>
      <c r="B910" s="73"/>
      <c r="C910" s="65"/>
      <c r="D910" s="231"/>
    </row>
    <row r="911" spans="1:5" ht="13.5" thickBot="1" x14ac:dyDescent="0.25">
      <c r="A911" s="49">
        <v>44861.666666666664</v>
      </c>
      <c r="B911" s="74"/>
      <c r="C911" s="67"/>
      <c r="D911" s="68"/>
    </row>
    <row r="912" spans="1:5" x14ac:dyDescent="0.2">
      <c r="A912" s="47">
        <v>44862</v>
      </c>
      <c r="B912" s="72"/>
      <c r="C912" s="63"/>
      <c r="D912" s="64"/>
    </row>
    <row r="913" spans="1:4" x14ac:dyDescent="0.2">
      <c r="A913" s="48">
        <v>44862.333333333336</v>
      </c>
      <c r="B913" s="73"/>
      <c r="C913" s="65"/>
      <c r="D913" s="231"/>
    </row>
    <row r="914" spans="1:4" ht="13.5" thickBot="1" x14ac:dyDescent="0.25">
      <c r="A914" s="49">
        <v>44862.666666666664</v>
      </c>
      <c r="B914" s="74"/>
      <c r="C914" s="67"/>
      <c r="D914" s="68"/>
    </row>
    <row r="915" spans="1:4" x14ac:dyDescent="0.2">
      <c r="A915" s="47">
        <v>44863</v>
      </c>
      <c r="B915" s="72"/>
      <c r="C915" s="63"/>
      <c r="D915" s="64"/>
    </row>
    <row r="916" spans="1:4" x14ac:dyDescent="0.2">
      <c r="A916" s="48">
        <v>44863.333333333336</v>
      </c>
      <c r="B916" s="73"/>
      <c r="C916" s="65"/>
      <c r="D916" s="231"/>
    </row>
    <row r="917" spans="1:4" ht="13.5" thickBot="1" x14ac:dyDescent="0.25">
      <c r="A917" s="49">
        <v>44863.666666666664</v>
      </c>
      <c r="B917" s="74"/>
      <c r="C917" s="67"/>
      <c r="D917" s="68"/>
    </row>
    <row r="918" spans="1:4" x14ac:dyDescent="0.2">
      <c r="A918" s="47">
        <v>44864</v>
      </c>
      <c r="B918" s="72"/>
      <c r="C918" s="63"/>
      <c r="D918" s="64"/>
    </row>
    <row r="919" spans="1:4" x14ac:dyDescent="0.2">
      <c r="A919" s="48">
        <v>44864.333333333336</v>
      </c>
      <c r="B919" s="73"/>
      <c r="C919" s="65"/>
      <c r="D919" s="231"/>
    </row>
    <row r="920" spans="1:4" ht="13.5" thickBot="1" x14ac:dyDescent="0.25">
      <c r="A920" s="49">
        <v>44864.666666666664</v>
      </c>
      <c r="B920" s="74"/>
      <c r="C920" s="67"/>
      <c r="D920" s="68"/>
    </row>
    <row r="921" spans="1:4" x14ac:dyDescent="0.2">
      <c r="A921" s="47">
        <v>44865</v>
      </c>
      <c r="B921" s="72"/>
      <c r="C921" s="63"/>
      <c r="D921" s="64"/>
    </row>
    <row r="922" spans="1:4" x14ac:dyDescent="0.2">
      <c r="A922" s="48">
        <v>44865.333333333336</v>
      </c>
      <c r="B922" s="73"/>
      <c r="C922" s="65"/>
      <c r="D922" s="231"/>
    </row>
    <row r="923" spans="1:4" ht="13.5" thickBot="1" x14ac:dyDescent="0.25">
      <c r="A923" s="49">
        <v>44865.666666666664</v>
      </c>
      <c r="B923" s="74"/>
      <c r="C923" s="67"/>
      <c r="D923" s="68"/>
    </row>
    <row r="924" spans="1:4" x14ac:dyDescent="0.2">
      <c r="A924" s="47">
        <v>44866</v>
      </c>
      <c r="B924" s="72"/>
      <c r="C924" s="63"/>
      <c r="D924" s="64"/>
    </row>
    <row r="925" spans="1:4" x14ac:dyDescent="0.2">
      <c r="A925" s="48">
        <v>44866.333333333336</v>
      </c>
      <c r="B925" s="73"/>
      <c r="C925" s="65"/>
      <c r="D925" s="231"/>
    </row>
    <row r="926" spans="1:4" ht="13.5" thickBot="1" x14ac:dyDescent="0.25">
      <c r="A926" s="49">
        <v>44866.666666666664</v>
      </c>
      <c r="B926" s="74"/>
      <c r="C926" s="67"/>
      <c r="D926" s="68"/>
    </row>
    <row r="927" spans="1:4" x14ac:dyDescent="0.2">
      <c r="A927" s="47">
        <v>44867</v>
      </c>
      <c r="B927" s="72"/>
      <c r="C927" s="63"/>
      <c r="D927" s="64"/>
    </row>
    <row r="928" spans="1:4" x14ac:dyDescent="0.2">
      <c r="A928" s="48">
        <v>44867.333333333336</v>
      </c>
      <c r="B928" s="73"/>
      <c r="C928" s="65"/>
      <c r="D928" s="231"/>
    </row>
    <row r="929" spans="1:4" ht="13.5" thickBot="1" x14ac:dyDescent="0.25">
      <c r="A929" s="49">
        <v>44867.666666666664</v>
      </c>
      <c r="B929" s="74"/>
      <c r="C929" s="67"/>
      <c r="D929" s="68"/>
    </row>
    <row r="930" spans="1:4" x14ac:dyDescent="0.2">
      <c r="A930" s="47">
        <v>44868</v>
      </c>
      <c r="B930" s="72"/>
      <c r="C930" s="63"/>
      <c r="D930" s="64"/>
    </row>
    <row r="931" spans="1:4" x14ac:dyDescent="0.2">
      <c r="A931" s="48">
        <v>44868.333333333336</v>
      </c>
      <c r="B931" s="73"/>
      <c r="C931" s="65"/>
      <c r="D931" s="231"/>
    </row>
    <row r="932" spans="1:4" ht="13.5" thickBot="1" x14ac:dyDescent="0.25">
      <c r="A932" s="49">
        <v>44868.666666666664</v>
      </c>
      <c r="B932" s="74"/>
      <c r="C932" s="67"/>
      <c r="D932" s="68"/>
    </row>
    <row r="933" spans="1:4" x14ac:dyDescent="0.2">
      <c r="A933" s="47">
        <v>44869</v>
      </c>
      <c r="B933" s="72"/>
      <c r="C933" s="63"/>
      <c r="D933" s="64"/>
    </row>
    <row r="934" spans="1:4" x14ac:dyDescent="0.2">
      <c r="A934" s="48">
        <v>44869.333333333336</v>
      </c>
      <c r="B934" s="621">
        <v>5.05</v>
      </c>
      <c r="C934" s="572">
        <v>7.9</v>
      </c>
      <c r="D934" s="574">
        <v>6.8</v>
      </c>
    </row>
    <row r="935" spans="1:4" ht="13.5" thickBot="1" x14ac:dyDescent="0.25">
      <c r="A935" s="49">
        <v>44869.666666666664</v>
      </c>
      <c r="B935" s="554">
        <v>4.5599999999999996</v>
      </c>
      <c r="C935" s="553">
        <v>8.3000000000000007</v>
      </c>
      <c r="D935" s="68"/>
    </row>
    <row r="936" spans="1:4" x14ac:dyDescent="0.2">
      <c r="A936" s="47">
        <v>44870</v>
      </c>
      <c r="B936" s="533">
        <v>3.91</v>
      </c>
      <c r="C936" s="532">
        <v>4.5</v>
      </c>
      <c r="D936" s="64"/>
    </row>
    <row r="937" spans="1:4" x14ac:dyDescent="0.2">
      <c r="A937" s="48">
        <v>44870.166666666664</v>
      </c>
      <c r="B937" s="613"/>
      <c r="C937" s="520">
        <v>7.3</v>
      </c>
      <c r="D937" s="622"/>
    </row>
    <row r="938" spans="1:4" x14ac:dyDescent="0.2">
      <c r="A938" s="48">
        <v>44870.333333333336</v>
      </c>
      <c r="B938" s="631">
        <v>4.87</v>
      </c>
      <c r="C938" s="630">
        <v>6.9</v>
      </c>
      <c r="D938" s="632">
        <v>6.7</v>
      </c>
    </row>
    <row r="939" spans="1:4" ht="13.5" thickBot="1" x14ac:dyDescent="0.25">
      <c r="A939" s="49">
        <v>44870.666666666664</v>
      </c>
      <c r="B939" s="74"/>
      <c r="C939" s="67"/>
      <c r="D939" s="68"/>
    </row>
    <row r="940" spans="1:4" x14ac:dyDescent="0.2">
      <c r="A940" s="47">
        <v>44871</v>
      </c>
      <c r="B940" s="533">
        <v>4.4000000000000004</v>
      </c>
      <c r="C940" s="532">
        <v>7.1</v>
      </c>
      <c r="D940" s="64"/>
    </row>
    <row r="941" spans="1:4" x14ac:dyDescent="0.2">
      <c r="A941" s="48">
        <v>44871.333333333336</v>
      </c>
      <c r="B941" s="631">
        <v>4.59</v>
      </c>
      <c r="C941" s="630">
        <v>6.5</v>
      </c>
      <c r="D941" s="639">
        <v>6.4</v>
      </c>
    </row>
    <row r="942" spans="1:4" ht="13.5" thickBot="1" x14ac:dyDescent="0.25">
      <c r="A942" s="49">
        <v>44871.666666666664</v>
      </c>
      <c r="B942" s="554">
        <v>4.7300000000000004</v>
      </c>
      <c r="C942" s="553">
        <v>6.7</v>
      </c>
      <c r="D942" s="68"/>
    </row>
    <row r="943" spans="1:4" x14ac:dyDescent="0.2">
      <c r="A943" s="47">
        <v>44872</v>
      </c>
      <c r="B943" s="533">
        <v>4.6900000000000004</v>
      </c>
      <c r="C943" s="532">
        <v>6.7</v>
      </c>
      <c r="D943" s="64"/>
    </row>
    <row r="944" spans="1:4" x14ac:dyDescent="0.2">
      <c r="A944" s="48">
        <v>44872.333333333336</v>
      </c>
      <c r="B944" s="73">
        <v>4.6900000000000004</v>
      </c>
      <c r="C944" s="645">
        <v>5.6</v>
      </c>
      <c r="D944" s="646">
        <v>6.4</v>
      </c>
    </row>
    <row r="945" spans="1:4" ht="13.5" thickBot="1" x14ac:dyDescent="0.25">
      <c r="A945" s="49">
        <v>44872.833333333336</v>
      </c>
      <c r="B945" s="554">
        <v>4.43</v>
      </c>
      <c r="C945" s="553">
        <v>5</v>
      </c>
      <c r="D945" s="68"/>
    </row>
    <row r="946" spans="1:4" x14ac:dyDescent="0.2">
      <c r="A946" s="47">
        <v>44873</v>
      </c>
      <c r="B946" s="533"/>
      <c r="C946" s="532">
        <v>6.3</v>
      </c>
      <c r="D946" s="64"/>
    </row>
    <row r="947" spans="1:4" x14ac:dyDescent="0.2">
      <c r="A947" s="48">
        <v>44873.333333333336</v>
      </c>
      <c r="B947" s="667">
        <v>3.97</v>
      </c>
      <c r="C947" s="666">
        <v>6.6</v>
      </c>
      <c r="D947" s="668">
        <v>6.6</v>
      </c>
    </row>
    <row r="948" spans="1:4" ht="13.5" thickBot="1" x14ac:dyDescent="0.25">
      <c r="A948" s="49">
        <v>44873.833333333336</v>
      </c>
      <c r="B948" s="554">
        <v>4.33</v>
      </c>
      <c r="C948" s="553">
        <v>6.7</v>
      </c>
      <c r="D948" s="68"/>
    </row>
    <row r="949" spans="1:4" x14ac:dyDescent="0.2">
      <c r="A949" s="47">
        <v>44874</v>
      </c>
      <c r="B949" s="72"/>
      <c r="C949" s="63"/>
      <c r="D949" s="64"/>
    </row>
    <row r="950" spans="1:4" x14ac:dyDescent="0.2">
      <c r="A950" s="48">
        <v>44874.333333333336</v>
      </c>
      <c r="B950" s="667">
        <v>4.51</v>
      </c>
      <c r="C950" s="666">
        <v>6.6</v>
      </c>
      <c r="D950" s="668">
        <v>7</v>
      </c>
    </row>
    <row r="951" spans="1:4" ht="13.5" thickBot="1" x14ac:dyDescent="0.25">
      <c r="A951" s="49">
        <v>44874.666666666664</v>
      </c>
      <c r="B951" s="554">
        <v>4.2300000000000004</v>
      </c>
      <c r="C951" s="553">
        <v>6.6</v>
      </c>
      <c r="D951" s="68"/>
    </row>
    <row r="952" spans="1:4" x14ac:dyDescent="0.2">
      <c r="A952" s="48">
        <v>44875.333333333336</v>
      </c>
      <c r="B952" s="667">
        <v>4.76</v>
      </c>
      <c r="C952" s="666">
        <v>6.7</v>
      </c>
      <c r="D952" s="668">
        <v>6.9</v>
      </c>
    </row>
    <row r="953" spans="1:4" ht="13.5" thickBot="1" x14ac:dyDescent="0.25">
      <c r="A953" s="685">
        <v>44875.833333333336</v>
      </c>
      <c r="B953" s="687">
        <v>4.2699999999999996</v>
      </c>
      <c r="C953" s="686">
        <v>6.7</v>
      </c>
      <c r="D953" s="68"/>
    </row>
    <row r="954" spans="1:4" x14ac:dyDescent="0.2">
      <c r="A954" s="48">
        <v>44876.333333333336</v>
      </c>
      <c r="B954" s="533">
        <v>4.4800000000000004</v>
      </c>
      <c r="C954" s="532">
        <v>6.8</v>
      </c>
      <c r="D954" s="64">
        <v>6.9</v>
      </c>
    </row>
    <row r="955" spans="1:4" ht="13.5" thickBot="1" x14ac:dyDescent="0.25">
      <c r="A955" s="707">
        <v>44876.833333333336</v>
      </c>
      <c r="B955" s="709">
        <v>4.5599999999999996</v>
      </c>
      <c r="C955" s="708">
        <v>6.8</v>
      </c>
      <c r="D955" s="68"/>
    </row>
    <row r="956" spans="1:4" x14ac:dyDescent="0.2">
      <c r="A956" s="48">
        <v>44877.333333333336</v>
      </c>
      <c r="B956" s="533">
        <v>4.3899999999999997</v>
      </c>
      <c r="C956" s="532">
        <v>6.6</v>
      </c>
      <c r="D956" s="64">
        <v>7</v>
      </c>
    </row>
    <row r="957" spans="1:4" ht="13.5" thickBot="1" x14ac:dyDescent="0.25">
      <c r="A957" s="710">
        <v>44877.833333333336</v>
      </c>
      <c r="B957" s="300">
        <v>4.32</v>
      </c>
      <c r="C957" s="301">
        <v>6.6</v>
      </c>
      <c r="D957" s="68"/>
    </row>
    <row r="958" spans="1:4" x14ac:dyDescent="0.2">
      <c r="A958" s="47">
        <v>44878</v>
      </c>
      <c r="B958" s="533">
        <v>4.4800000000000004</v>
      </c>
      <c r="C958" s="532">
        <v>6.5</v>
      </c>
      <c r="D958" s="64">
        <v>6.7</v>
      </c>
    </row>
    <row r="959" spans="1:4" ht="13.5" thickBot="1" x14ac:dyDescent="0.25">
      <c r="A959" s="710">
        <v>44878.833333333336</v>
      </c>
      <c r="B959" s="709">
        <v>4.6399999999999997</v>
      </c>
      <c r="C959" s="708">
        <v>6.9</v>
      </c>
      <c r="D959" s="68"/>
    </row>
    <row r="960" spans="1:4" x14ac:dyDescent="0.2">
      <c r="A960" s="47">
        <v>44879</v>
      </c>
      <c r="B960" s="613">
        <v>4.8099999999999996</v>
      </c>
      <c r="C960" s="520">
        <v>6.2</v>
      </c>
      <c r="D960" s="713">
        <v>6.3</v>
      </c>
    </row>
    <row r="961" spans="1:4" x14ac:dyDescent="0.2">
      <c r="A961" s="48">
        <v>44879.333333333336</v>
      </c>
      <c r="B961" s="613">
        <v>4.8099999999999996</v>
      </c>
      <c r="C961" s="520">
        <v>6.2</v>
      </c>
      <c r="D961" s="713">
        <v>6.3</v>
      </c>
    </row>
    <row r="962" spans="1:4" ht="13.5" thickBot="1" x14ac:dyDescent="0.25">
      <c r="A962" s="49">
        <v>44879.833333333336</v>
      </c>
      <c r="B962" s="709">
        <v>5.29</v>
      </c>
      <c r="C962" s="708">
        <v>6.3</v>
      </c>
      <c r="D962" s="68"/>
    </row>
    <row r="963" spans="1:4" x14ac:dyDescent="0.2">
      <c r="A963" s="48">
        <v>44880.333333333336</v>
      </c>
      <c r="B963" s="714">
        <v>4.92</v>
      </c>
      <c r="C963" s="715">
        <v>6.7</v>
      </c>
      <c r="D963" s="716">
        <v>7</v>
      </c>
    </row>
    <row r="964" spans="1:4" ht="13.5" thickBot="1" x14ac:dyDescent="0.25">
      <c r="A964" s="49">
        <v>44880.833333333336</v>
      </c>
      <c r="B964" s="711">
        <v>4.71</v>
      </c>
      <c r="C964" s="712">
        <v>6.1</v>
      </c>
      <c r="D964" s="68"/>
    </row>
    <row r="965" spans="1:4" x14ac:dyDescent="0.2">
      <c r="A965" s="48">
        <v>44881.333333333336</v>
      </c>
      <c r="B965" s="667">
        <v>4.54</v>
      </c>
      <c r="C965" s="666">
        <v>6.7</v>
      </c>
      <c r="D965" s="668">
        <v>6.3</v>
      </c>
    </row>
    <row r="966" spans="1:4" ht="13.5" thickBot="1" x14ac:dyDescent="0.25">
      <c r="A966" s="710">
        <v>44881.833333333336</v>
      </c>
      <c r="B966" s="709">
        <v>4.4800000000000004</v>
      </c>
      <c r="C966" s="708">
        <v>6.5</v>
      </c>
      <c r="D966" s="68"/>
    </row>
    <row r="967" spans="1:4" x14ac:dyDescent="0.2">
      <c r="A967" s="48">
        <v>44882.333333333336</v>
      </c>
      <c r="B967" s="667">
        <v>4.59</v>
      </c>
      <c r="C967" s="666">
        <v>6.4</v>
      </c>
      <c r="D967" s="668">
        <v>6.5</v>
      </c>
    </row>
    <row r="968" spans="1:4" ht="13.5" thickBot="1" x14ac:dyDescent="0.25">
      <c r="A968" s="710">
        <v>44882.666666666664</v>
      </c>
      <c r="B968" s="709">
        <v>5.25</v>
      </c>
      <c r="C968" s="708">
        <v>6.6</v>
      </c>
      <c r="D968" s="68"/>
    </row>
    <row r="969" spans="1:4" x14ac:dyDescent="0.2">
      <c r="A969" s="48">
        <v>44883.333333333336</v>
      </c>
      <c r="B969" s="667">
        <v>4.78</v>
      </c>
      <c r="C969" s="666">
        <v>6.9</v>
      </c>
      <c r="D969" s="668">
        <v>6.9</v>
      </c>
    </row>
    <row r="970" spans="1:4" ht="13.5" thickBot="1" x14ac:dyDescent="0.25">
      <c r="A970" s="732">
        <v>44883.833333333336</v>
      </c>
      <c r="B970" s="733">
        <v>4.59</v>
      </c>
      <c r="C970" s="734">
        <v>6.9</v>
      </c>
      <c r="D970" s="68"/>
    </row>
    <row r="971" spans="1:4" x14ac:dyDescent="0.2">
      <c r="A971" s="48">
        <v>44884.333333333336</v>
      </c>
      <c r="B971" s="613">
        <v>4.5999999999999996</v>
      </c>
      <c r="C971" s="520">
        <v>4.5999999999999996</v>
      </c>
      <c r="D971" s="713">
        <v>6.3</v>
      </c>
    </row>
    <row r="972" spans="1:4" x14ac:dyDescent="0.2">
      <c r="A972" s="48">
        <v>44884.5</v>
      </c>
      <c r="B972" s="576"/>
      <c r="C972" s="477">
        <v>4.5</v>
      </c>
      <c r="D972" s="738"/>
    </row>
    <row r="973" spans="1:4" ht="13.5" thickBot="1" x14ac:dyDescent="0.25">
      <c r="A973" s="757">
        <v>44884.833333333336</v>
      </c>
      <c r="B973" s="759">
        <v>4.28</v>
      </c>
      <c r="C973" s="758">
        <v>6</v>
      </c>
      <c r="D973" s="68"/>
    </row>
    <row r="974" spans="1:4" x14ac:dyDescent="0.2">
      <c r="A974" s="48">
        <v>44885.333333333336</v>
      </c>
      <c r="B974" s="714">
        <v>4.1500000000000004</v>
      </c>
      <c r="C974" s="715">
        <v>4.3</v>
      </c>
      <c r="D974" s="716">
        <v>5.8</v>
      </c>
    </row>
    <row r="975" spans="1:4" ht="13.5" thickBot="1" x14ac:dyDescent="0.25">
      <c r="A975" s="760">
        <v>44885.833333333336</v>
      </c>
      <c r="B975" s="733">
        <v>4.59</v>
      </c>
      <c r="C975" s="734">
        <v>5.6</v>
      </c>
      <c r="D975" s="68"/>
    </row>
    <row r="976" spans="1:4" x14ac:dyDescent="0.2">
      <c r="A976" s="48">
        <v>44886.333333333336</v>
      </c>
      <c r="B976" s="613">
        <v>4.6500000000000004</v>
      </c>
      <c r="C976" s="520">
        <v>5.7</v>
      </c>
      <c r="D976" s="713">
        <v>6.3</v>
      </c>
    </row>
    <row r="977" spans="1:4" ht="13.5" thickBot="1" x14ac:dyDescent="0.25">
      <c r="A977" s="760">
        <v>44886.833333333336</v>
      </c>
      <c r="B977" s="759">
        <v>4.26</v>
      </c>
      <c r="C977" s="758">
        <v>5.8</v>
      </c>
      <c r="D977" s="68"/>
    </row>
    <row r="978" spans="1:4" x14ac:dyDescent="0.2">
      <c r="A978" s="48">
        <v>44887.333333333336</v>
      </c>
      <c r="B978" s="667">
        <v>4.34</v>
      </c>
      <c r="C978" s="666">
        <v>5.5</v>
      </c>
      <c r="D978" s="668">
        <v>5.5</v>
      </c>
    </row>
    <row r="979" spans="1:4" ht="13.5" thickBot="1" x14ac:dyDescent="0.25">
      <c r="A979" s="49">
        <v>44887.833333333336</v>
      </c>
      <c r="B979" s="759">
        <v>4.2</v>
      </c>
      <c r="C979" s="758">
        <v>7.1</v>
      </c>
      <c r="D979" s="68"/>
    </row>
    <row r="980" spans="1:4" x14ac:dyDescent="0.2">
      <c r="A980" s="777">
        <v>44888.333333333336</v>
      </c>
      <c r="B980" s="779">
        <v>4.6399999999999997</v>
      </c>
      <c r="C980" s="780">
        <v>6.4</v>
      </c>
      <c r="D980" s="781">
        <v>6.5</v>
      </c>
    </row>
    <row r="981" spans="1:4" ht="13.5" thickBot="1" x14ac:dyDescent="0.25">
      <c r="A981" s="49">
        <v>44888.833333333336</v>
      </c>
      <c r="B981" s="733">
        <v>4.32</v>
      </c>
      <c r="C981" s="734">
        <v>6.1</v>
      </c>
      <c r="D981" s="68"/>
    </row>
    <row r="982" spans="1:4" x14ac:dyDescent="0.2">
      <c r="A982" s="801">
        <v>44889.333333333336</v>
      </c>
      <c r="B982" s="802">
        <v>4.49</v>
      </c>
      <c r="C982" s="803">
        <v>6.9</v>
      </c>
      <c r="D982" s="804">
        <v>6.7</v>
      </c>
    </row>
    <row r="983" spans="1:4" ht="13.5" thickBot="1" x14ac:dyDescent="0.25">
      <c r="A983" s="791">
        <v>44889.833333333336</v>
      </c>
      <c r="B983" s="759">
        <v>4.3600000000000003</v>
      </c>
      <c r="C983" s="758">
        <v>5.7</v>
      </c>
      <c r="D983" s="68"/>
    </row>
    <row r="984" spans="1:4" x14ac:dyDescent="0.2">
      <c r="A984" s="48">
        <v>44890.333333333336</v>
      </c>
      <c r="B984" s="779">
        <v>4.51</v>
      </c>
      <c r="C984" s="780">
        <v>5.9</v>
      </c>
      <c r="D984" s="781">
        <v>6.1</v>
      </c>
    </row>
    <row r="985" spans="1:4" ht="13.5" thickBot="1" x14ac:dyDescent="0.25">
      <c r="A985" s="49">
        <v>44890.833333333336</v>
      </c>
      <c r="B985" s="733">
        <v>4.92</v>
      </c>
      <c r="C985" s="734">
        <v>6.1</v>
      </c>
      <c r="D985" s="68"/>
    </row>
    <row r="986" spans="1:4" x14ac:dyDescent="0.2">
      <c r="A986" s="855">
        <v>44891.333333333336</v>
      </c>
      <c r="B986" s="802">
        <v>4.47</v>
      </c>
      <c r="C986" s="803">
        <v>5.9</v>
      </c>
      <c r="D986" s="804">
        <v>6</v>
      </c>
    </row>
    <row r="987" spans="1:4" ht="13.5" thickBot="1" x14ac:dyDescent="0.25">
      <c r="A987" s="856">
        <v>44891.833333333336</v>
      </c>
      <c r="B987" s="827">
        <v>4.29</v>
      </c>
      <c r="C987" s="826">
        <v>6.4</v>
      </c>
      <c r="D987" s="68"/>
    </row>
    <row r="988" spans="1:4" x14ac:dyDescent="0.2">
      <c r="A988" s="855">
        <v>44892.333333333336</v>
      </c>
      <c r="B988" s="667">
        <v>4.41</v>
      </c>
      <c r="C988" s="666">
        <v>6.4</v>
      </c>
      <c r="D988" s="668">
        <v>6.8</v>
      </c>
    </row>
    <row r="989" spans="1:4" ht="13.5" thickBot="1" x14ac:dyDescent="0.25">
      <c r="A989" s="856">
        <v>44892.833333333336</v>
      </c>
      <c r="B989" s="854">
        <v>4.46</v>
      </c>
      <c r="C989" s="853">
        <v>5.8</v>
      </c>
      <c r="D989" s="859"/>
    </row>
    <row r="990" spans="1:4" x14ac:dyDescent="0.2">
      <c r="A990" s="48">
        <v>44893.333333333336</v>
      </c>
      <c r="B990" s="779">
        <v>4.6399999999999997</v>
      </c>
      <c r="C990" s="780">
        <v>5.9</v>
      </c>
      <c r="D990" s="781">
        <v>6</v>
      </c>
    </row>
    <row r="991" spans="1:4" ht="13.5" thickBot="1" x14ac:dyDescent="0.25">
      <c r="A991" s="49">
        <v>44893.666666666664</v>
      </c>
      <c r="B991" s="733">
        <v>5.01</v>
      </c>
      <c r="C991" s="734">
        <v>6</v>
      </c>
      <c r="D991" s="860"/>
    </row>
    <row r="992" spans="1:4" x14ac:dyDescent="0.2">
      <c r="A992" s="47">
        <v>44894.333333333336</v>
      </c>
      <c r="B992" s="802">
        <v>4.6900000000000004</v>
      </c>
      <c r="C992" s="803">
        <v>6.3</v>
      </c>
      <c r="D992" s="804">
        <v>6.2</v>
      </c>
    </row>
    <row r="993" spans="1:4" ht="13.5" thickBot="1" x14ac:dyDescent="0.25">
      <c r="A993" s="49">
        <v>44894.833333333336</v>
      </c>
      <c r="B993" s="854">
        <v>4.62</v>
      </c>
      <c r="C993" s="853">
        <v>6.5</v>
      </c>
      <c r="D993" s="68"/>
    </row>
    <row r="994" spans="1:4" x14ac:dyDescent="0.2">
      <c r="A994" s="47" t="s">
        <v>175</v>
      </c>
      <c r="B994" s="779">
        <v>4.96</v>
      </c>
      <c r="C994" s="780">
        <v>5.8</v>
      </c>
      <c r="D994" s="864">
        <v>5.9</v>
      </c>
    </row>
    <row r="995" spans="1:4" ht="13.5" thickBot="1" x14ac:dyDescent="0.25">
      <c r="A995" s="49">
        <v>44895.833333333336</v>
      </c>
      <c r="B995" s="74">
        <v>4.62</v>
      </c>
      <c r="C995" s="67">
        <v>6.2</v>
      </c>
      <c r="D995" s="68"/>
    </row>
    <row r="996" spans="1:4" x14ac:dyDescent="0.2">
      <c r="A996" s="882">
        <v>44896.333333333336</v>
      </c>
      <c r="B996" s="883">
        <v>4.75</v>
      </c>
      <c r="C996" s="884">
        <v>5.7</v>
      </c>
      <c r="D996" s="885">
        <v>5.9</v>
      </c>
    </row>
    <row r="997" spans="1:4" ht="13.5" thickBot="1" x14ac:dyDescent="0.25">
      <c r="A997" s="49">
        <v>44896.833333333336</v>
      </c>
      <c r="B997" s="74">
        <v>4.29</v>
      </c>
      <c r="C997" s="67">
        <v>6.3</v>
      </c>
      <c r="D997" s="68"/>
    </row>
    <row r="998" spans="1:4" x14ac:dyDescent="0.2">
      <c r="A998" s="47">
        <v>44897.333333333336</v>
      </c>
      <c r="B998" s="905">
        <v>4.5</v>
      </c>
      <c r="C998" s="904">
        <v>6.1</v>
      </c>
      <c r="D998" s="906">
        <v>6.1</v>
      </c>
    </row>
    <row r="999" spans="1:4" ht="13.5" thickBot="1" x14ac:dyDescent="0.25">
      <c r="A999" s="49">
        <v>44897.833333333336</v>
      </c>
      <c r="B999" s="854">
        <v>4.8499999999999996</v>
      </c>
      <c r="C999" s="853">
        <v>6</v>
      </c>
      <c r="D999" s="68"/>
    </row>
    <row r="1000" spans="1:4" x14ac:dyDescent="0.2">
      <c r="A1000" s="48">
        <v>44898.333333333336</v>
      </c>
      <c r="B1000" s="779">
        <v>4.34</v>
      </c>
      <c r="C1000" s="780">
        <v>6</v>
      </c>
      <c r="D1000" s="864">
        <v>6.2</v>
      </c>
    </row>
    <row r="1001" spans="1:4" ht="13.5" thickBot="1" x14ac:dyDescent="0.25">
      <c r="A1001" s="49">
        <v>44898.833333333336</v>
      </c>
      <c r="B1001" s="733">
        <v>4.82</v>
      </c>
      <c r="C1001" s="734">
        <v>6.1</v>
      </c>
      <c r="D1001" s="68"/>
    </row>
    <row r="1002" spans="1:4" x14ac:dyDescent="0.2">
      <c r="A1002" s="48">
        <v>44899.333333333336</v>
      </c>
      <c r="B1002" s="883">
        <v>4.71</v>
      </c>
      <c r="C1002" s="884">
        <v>6.3</v>
      </c>
      <c r="D1002" s="885">
        <v>6.5</v>
      </c>
    </row>
    <row r="1003" spans="1:4" ht="13.5" thickBot="1" x14ac:dyDescent="0.25">
      <c r="A1003" s="49">
        <v>44899.833333333336</v>
      </c>
      <c r="B1003" s="919">
        <v>4.92</v>
      </c>
      <c r="C1003" s="918">
        <v>6.4</v>
      </c>
      <c r="D1003" s="68"/>
    </row>
    <row r="1004" spans="1:4" x14ac:dyDescent="0.2">
      <c r="A1004" s="48">
        <v>44900.333333333336</v>
      </c>
      <c r="B1004" s="779">
        <v>4.3</v>
      </c>
      <c r="C1004" s="780">
        <v>6</v>
      </c>
      <c r="D1004" s="864">
        <v>6</v>
      </c>
    </row>
    <row r="1005" spans="1:4" ht="13.5" thickBot="1" x14ac:dyDescent="0.25">
      <c r="A1005" s="49">
        <v>44900.833333333336</v>
      </c>
      <c r="B1005" s="937">
        <v>4.6100000000000003</v>
      </c>
      <c r="C1005" s="938">
        <v>6</v>
      </c>
      <c r="D1005" s="68"/>
    </row>
    <row r="1006" spans="1:4" x14ac:dyDescent="0.2">
      <c r="A1006" s="48">
        <v>44901.333333333336</v>
      </c>
      <c r="B1006" s="883">
        <v>4.03</v>
      </c>
      <c r="C1006" s="884">
        <v>6.2</v>
      </c>
      <c r="D1006" s="885">
        <v>6</v>
      </c>
    </row>
    <row r="1007" spans="1:4" ht="13.5" thickBot="1" x14ac:dyDescent="0.25">
      <c r="A1007" s="49">
        <v>44901.833333333336</v>
      </c>
      <c r="B1007" s="919">
        <v>4.18</v>
      </c>
      <c r="C1007" s="918">
        <v>6.1</v>
      </c>
      <c r="D1007" s="68"/>
    </row>
    <row r="1008" spans="1:4" x14ac:dyDescent="0.2">
      <c r="A1008" s="48">
        <v>44902.333333333336</v>
      </c>
      <c r="B1008" s="905">
        <v>4.72</v>
      </c>
      <c r="C1008" s="904">
        <v>6.1</v>
      </c>
      <c r="D1008" s="906">
        <v>6.2</v>
      </c>
    </row>
    <row r="1009" spans="1:4" ht="13.5" thickBot="1" x14ac:dyDescent="0.25">
      <c r="A1009" s="49">
        <v>44902.833333333336</v>
      </c>
      <c r="B1009" s="919">
        <v>4.12</v>
      </c>
      <c r="C1009" s="918">
        <v>6.6</v>
      </c>
      <c r="D1009" s="68"/>
    </row>
    <row r="1010" spans="1:4" x14ac:dyDescent="0.2">
      <c r="A1010" s="1028">
        <v>44903.333333333336</v>
      </c>
      <c r="B1010" s="961">
        <v>4.8499999999999996</v>
      </c>
      <c r="C1010" s="962">
        <v>6.8</v>
      </c>
      <c r="D1010" s="963">
        <v>6</v>
      </c>
    </row>
    <row r="1011" spans="1:4" ht="13.5" thickBot="1" x14ac:dyDescent="0.25">
      <c r="A1011" s="1086">
        <v>44903.833333333336</v>
      </c>
      <c r="B1011" s="1088">
        <v>4.1900000000000004</v>
      </c>
      <c r="C1011" s="1087">
        <v>7.6</v>
      </c>
      <c r="D1011" s="964"/>
    </row>
    <row r="1012" spans="1:4" x14ac:dyDescent="0.2">
      <c r="A1012" s="1028">
        <v>44904.333333333336</v>
      </c>
      <c r="B1012" s="961">
        <v>4.63</v>
      </c>
      <c r="C1012" s="962">
        <v>6.2</v>
      </c>
      <c r="D1012" s="963">
        <v>5.9</v>
      </c>
    </row>
    <row r="1013" spans="1:4" ht="13.5" thickBot="1" x14ac:dyDescent="0.25">
      <c r="A1013" s="1086">
        <v>44904.833333333336</v>
      </c>
      <c r="B1013" s="1088">
        <v>4.17</v>
      </c>
      <c r="C1013" s="1087">
        <v>6.1</v>
      </c>
      <c r="D1013" s="964"/>
    </row>
    <row r="1014" spans="1:4" x14ac:dyDescent="0.2">
      <c r="A1014" s="1028">
        <v>44905.333333333336</v>
      </c>
      <c r="B1014" s="961">
        <v>4.75</v>
      </c>
      <c r="C1014" s="962">
        <v>6.5</v>
      </c>
      <c r="D1014" s="963">
        <v>6</v>
      </c>
    </row>
    <row r="1015" spans="1:4" ht="13.5" thickBot="1" x14ac:dyDescent="0.25">
      <c r="A1015" s="1086">
        <v>44905.833333333336</v>
      </c>
      <c r="B1015" s="1088">
        <v>4.25</v>
      </c>
      <c r="C1015" s="1087">
        <v>6.4</v>
      </c>
      <c r="D1015" s="964"/>
    </row>
    <row r="1016" spans="1:4" x14ac:dyDescent="0.2">
      <c r="A1016" s="1028">
        <v>44906.333333333336</v>
      </c>
      <c r="B1016" s="961">
        <v>4.8600000000000003</v>
      </c>
      <c r="C1016" s="962">
        <v>6.5</v>
      </c>
      <c r="D1016" s="963">
        <v>6.3</v>
      </c>
    </row>
    <row r="1017" spans="1:4" ht="13.5" thickBot="1" x14ac:dyDescent="0.25">
      <c r="A1017" s="1086">
        <v>44906.833333333336</v>
      </c>
      <c r="B1017" s="1088">
        <v>4.96</v>
      </c>
      <c r="C1017" s="1087">
        <v>6.6</v>
      </c>
      <c r="D1017" s="964"/>
    </row>
    <row r="1018" spans="1:4" x14ac:dyDescent="0.2">
      <c r="A1018" s="1028">
        <v>44907.333333333336</v>
      </c>
      <c r="B1018" s="961">
        <v>4.34</v>
      </c>
      <c r="C1018" s="962">
        <v>6.2</v>
      </c>
      <c r="D1018" s="963">
        <v>6.1</v>
      </c>
    </row>
    <row r="1019" spans="1:4" ht="13.5" thickBot="1" x14ac:dyDescent="0.25">
      <c r="A1019" s="1086">
        <v>44907.833333333336</v>
      </c>
      <c r="B1019" s="1088">
        <v>4.62</v>
      </c>
      <c r="C1019" s="1087">
        <v>7.1</v>
      </c>
      <c r="D1019" s="964"/>
    </row>
    <row r="1020" spans="1:4" x14ac:dyDescent="0.2">
      <c r="A1020" s="1028">
        <v>44908.333333333336</v>
      </c>
      <c r="B1020" s="961">
        <v>4.4000000000000004</v>
      </c>
      <c r="C1020" s="962">
        <v>6.3</v>
      </c>
      <c r="D1020" s="963">
        <v>6.2</v>
      </c>
    </row>
    <row r="1021" spans="1:4" ht="13.5" thickBot="1" x14ac:dyDescent="0.25">
      <c r="A1021" s="1086">
        <v>44908.833333333336</v>
      </c>
      <c r="B1021" s="1088">
        <v>4.57</v>
      </c>
      <c r="C1021" s="1087">
        <v>6.5</v>
      </c>
      <c r="D1021" s="964"/>
    </row>
    <row r="1022" spans="1:4" x14ac:dyDescent="0.2">
      <c r="A1022" s="1028">
        <v>44909.333333333336</v>
      </c>
      <c r="B1022" s="961">
        <v>4.33</v>
      </c>
      <c r="C1022" s="962">
        <v>6.2</v>
      </c>
      <c r="D1022" s="963">
        <v>6.1</v>
      </c>
    </row>
    <row r="1023" spans="1:4" ht="13.5" thickBot="1" x14ac:dyDescent="0.25">
      <c r="A1023" s="1086">
        <v>44909.833333333336</v>
      </c>
      <c r="B1023" s="1088">
        <v>4.67</v>
      </c>
      <c r="C1023" s="1087">
        <v>6.6</v>
      </c>
      <c r="D1023" s="964"/>
    </row>
    <row r="1024" spans="1:4" x14ac:dyDescent="0.2">
      <c r="A1024" s="1028">
        <v>44910.333333333336</v>
      </c>
      <c r="B1024" s="961">
        <v>4.4800000000000004</v>
      </c>
      <c r="C1024" s="962">
        <v>6.2</v>
      </c>
      <c r="D1024" s="963">
        <v>6</v>
      </c>
    </row>
    <row r="1025" spans="1:4" ht="13.5" thickBot="1" x14ac:dyDescent="0.25">
      <c r="A1025" s="1086">
        <v>44910.833333333336</v>
      </c>
      <c r="B1025" s="1088">
        <v>4.84</v>
      </c>
      <c r="C1025" s="1087">
        <v>6.8</v>
      </c>
      <c r="D1025" s="964"/>
    </row>
    <row r="1026" spans="1:4" x14ac:dyDescent="0.2">
      <c r="A1026" s="1028">
        <v>44911.333333333336</v>
      </c>
      <c r="B1026" s="961">
        <v>4.3499999999999996</v>
      </c>
      <c r="C1026" s="962">
        <v>6.3</v>
      </c>
      <c r="D1026" s="963">
        <v>6</v>
      </c>
    </row>
    <row r="1027" spans="1:4" ht="13.5" thickBot="1" x14ac:dyDescent="0.25">
      <c r="A1027" s="1086">
        <v>44911.833333333336</v>
      </c>
      <c r="B1027" s="1088">
        <v>4.32</v>
      </c>
      <c r="C1027" s="1087">
        <v>6.6</v>
      </c>
      <c r="D1027" s="964"/>
    </row>
    <row r="1028" spans="1:4" x14ac:dyDescent="0.2">
      <c r="A1028" s="1028">
        <v>44912.333333333336</v>
      </c>
      <c r="B1028" s="961">
        <v>4.4400000000000004</v>
      </c>
      <c r="C1028" s="962">
        <v>6.5</v>
      </c>
      <c r="D1028" s="963">
        <v>6.1</v>
      </c>
    </row>
    <row r="1029" spans="1:4" ht="13.5" thickBot="1" x14ac:dyDescent="0.25">
      <c r="A1029" s="1086">
        <v>44912.833333333336</v>
      </c>
      <c r="B1029" s="1088">
        <v>4.33</v>
      </c>
      <c r="C1029" s="1087">
        <v>6.6</v>
      </c>
      <c r="D1029" s="964"/>
    </row>
    <row r="1030" spans="1:4" x14ac:dyDescent="0.2">
      <c r="A1030" s="1028">
        <v>44913.333333333336</v>
      </c>
      <c r="B1030" s="961">
        <v>4.3099999999999996</v>
      </c>
      <c r="C1030" s="962">
        <v>6.3</v>
      </c>
      <c r="D1030" s="963">
        <v>6.1</v>
      </c>
    </row>
    <row r="1031" spans="1:4" ht="13.5" thickBot="1" x14ac:dyDescent="0.25">
      <c r="A1031" s="1086">
        <v>44913.833333333336</v>
      </c>
      <c r="B1031" s="1088">
        <v>4.34</v>
      </c>
      <c r="C1031" s="1087">
        <v>6.5</v>
      </c>
      <c r="D1031" s="964"/>
    </row>
    <row r="1032" spans="1:4" x14ac:dyDescent="0.2">
      <c r="A1032" s="1028">
        <v>44914.333333333336</v>
      </c>
      <c r="B1032" s="961">
        <v>4.3499999999999996</v>
      </c>
      <c r="C1032" s="962">
        <v>6.2</v>
      </c>
      <c r="D1032" s="963">
        <v>6.4</v>
      </c>
    </row>
    <row r="1033" spans="1:4" ht="13.5" thickBot="1" x14ac:dyDescent="0.25">
      <c r="A1033" s="1086">
        <v>44914.833333333336</v>
      </c>
      <c r="B1033" s="1088">
        <v>4.6399999999999997</v>
      </c>
      <c r="C1033" s="1087">
        <v>6.5</v>
      </c>
      <c r="D1033" s="964"/>
    </row>
    <row r="1034" spans="1:4" x14ac:dyDescent="0.2">
      <c r="A1034" s="1028">
        <v>44915.333333333336</v>
      </c>
      <c r="B1034" s="961">
        <v>4.7699999999999996</v>
      </c>
      <c r="C1034" s="962">
        <v>6.3</v>
      </c>
      <c r="D1034" s="963">
        <v>6.4</v>
      </c>
    </row>
    <row r="1035" spans="1:4" ht="13.5" thickBot="1" x14ac:dyDescent="0.25">
      <c r="A1035" s="1086">
        <v>44915.833333333336</v>
      </c>
      <c r="B1035" s="1088">
        <v>4.83</v>
      </c>
      <c r="C1035" s="1087">
        <v>6.9</v>
      </c>
      <c r="D1035" s="964"/>
    </row>
    <row r="1036" spans="1:4" x14ac:dyDescent="0.2">
      <c r="A1036" s="1028">
        <v>44916.333333333336</v>
      </c>
      <c r="B1036" s="961">
        <v>4.8099999999999996</v>
      </c>
      <c r="C1036" s="962">
        <v>6.6</v>
      </c>
      <c r="D1036" s="963">
        <v>6.4</v>
      </c>
    </row>
    <row r="1037" spans="1:4" ht="13.5" thickBot="1" x14ac:dyDescent="0.25">
      <c r="A1037" s="1086">
        <v>44916.833333333336</v>
      </c>
      <c r="B1037" s="1088">
        <v>4.84</v>
      </c>
      <c r="C1037" s="1087">
        <v>6.6</v>
      </c>
      <c r="D1037" s="964"/>
    </row>
    <row r="1038" spans="1:4" x14ac:dyDescent="0.2">
      <c r="A1038" s="1100">
        <v>44917.333333333336</v>
      </c>
      <c r="B1038" s="961">
        <v>4.21</v>
      </c>
      <c r="C1038" s="962">
        <v>6.2</v>
      </c>
      <c r="D1038" s="963">
        <v>6.1</v>
      </c>
    </row>
    <row r="1039" spans="1:4" ht="13.5" thickBot="1" x14ac:dyDescent="0.25">
      <c r="A1039" s="1101">
        <v>44917.833333333336</v>
      </c>
      <c r="B1039" s="1088">
        <v>4.47</v>
      </c>
      <c r="C1039" s="1087">
        <v>7.4</v>
      </c>
      <c r="D1039" s="964"/>
    </row>
    <row r="1040" spans="1:4" x14ac:dyDescent="0.2">
      <c r="A1040" s="1100">
        <v>44918.333333333336</v>
      </c>
      <c r="B1040" s="961">
        <v>4.9800000000000004</v>
      </c>
      <c r="C1040" s="962">
        <v>6.8</v>
      </c>
      <c r="D1040" s="963">
        <v>6.5</v>
      </c>
    </row>
    <row r="1041" spans="1:6" ht="13.5" thickBot="1" x14ac:dyDescent="0.25">
      <c r="A1041" s="1101">
        <v>44918.833333333336</v>
      </c>
      <c r="B1041" s="1088">
        <v>4.74</v>
      </c>
      <c r="C1041" s="1087">
        <v>7.2</v>
      </c>
      <c r="D1041" s="964"/>
    </row>
    <row r="1042" spans="1:6" x14ac:dyDescent="0.2">
      <c r="A1042" s="1100">
        <v>44919.333333333336</v>
      </c>
      <c r="B1042" s="961">
        <v>4.83</v>
      </c>
      <c r="C1042" s="962">
        <v>6.5</v>
      </c>
      <c r="D1042" s="1119">
        <v>6.6</v>
      </c>
    </row>
    <row r="1043" spans="1:6" ht="13.5" thickBot="1" x14ac:dyDescent="0.25">
      <c r="A1043" s="1101">
        <v>44919.833333333336</v>
      </c>
      <c r="B1043" s="1088">
        <v>4.26</v>
      </c>
      <c r="C1043" s="1087">
        <v>6.2</v>
      </c>
      <c r="D1043" s="964"/>
    </row>
    <row r="1044" spans="1:6" x14ac:dyDescent="0.2">
      <c r="A1044" s="1100">
        <v>44920.333333333336</v>
      </c>
      <c r="B1044" s="1102">
        <v>4.29</v>
      </c>
      <c r="C1044" s="1103">
        <v>7.7</v>
      </c>
      <c r="D1044" s="1119">
        <v>6.1</v>
      </c>
      <c r="E1044" s="1161">
        <f>AVERAGE(C986:C1043)</f>
        <v>6.3775862068965514</v>
      </c>
      <c r="F1044" s="2" t="s">
        <v>178</v>
      </c>
    </row>
    <row r="1045" spans="1:6" ht="13.5" thickBot="1" x14ac:dyDescent="0.25">
      <c r="A1045" s="1101">
        <v>44920.833333333336</v>
      </c>
      <c r="B1045" s="937">
        <v>4.34</v>
      </c>
      <c r="C1045" s="938">
        <v>6</v>
      </c>
      <c r="D1045" s="964"/>
      <c r="E1045" s="1161">
        <f>AVERAGE(D986:D1043)</f>
        <v>6.1724137931034475</v>
      </c>
      <c r="F1045" s="2" t="s">
        <v>179</v>
      </c>
    </row>
    <row r="1046" spans="1:6" x14ac:dyDescent="0.2">
      <c r="A1046" s="1100">
        <v>44921.333333333336</v>
      </c>
      <c r="B1046" s="1117">
        <v>4.3899999999999997</v>
      </c>
      <c r="C1046" s="1118">
        <v>6.2</v>
      </c>
      <c r="D1046" s="1119">
        <v>6.9</v>
      </c>
    </row>
    <row r="1047" spans="1:6" ht="13.5" thickBot="1" x14ac:dyDescent="0.25">
      <c r="A1047" s="1101">
        <v>44921.833333333336</v>
      </c>
      <c r="B1047" s="1088">
        <v>5.16</v>
      </c>
      <c r="C1047" s="1087">
        <v>6.1</v>
      </c>
      <c r="D1047" s="964"/>
    </row>
    <row r="1048" spans="1:6" x14ac:dyDescent="0.2">
      <c r="A1048" s="48">
        <v>44922.333333333336</v>
      </c>
      <c r="B1048" s="905">
        <v>4.54</v>
      </c>
      <c r="C1048" s="904">
        <v>7</v>
      </c>
      <c r="D1048" s="1119">
        <v>7</v>
      </c>
    </row>
    <row r="1049" spans="1:6" ht="13.5" thickBot="1" x14ac:dyDescent="0.25">
      <c r="A1049" s="49">
        <v>44922.833333333336</v>
      </c>
      <c r="B1049" s="1088">
        <v>4.9800000000000004</v>
      </c>
      <c r="C1049" s="1087">
        <v>6.8</v>
      </c>
      <c r="D1049" s="964"/>
    </row>
    <row r="1050" spans="1:6" x14ac:dyDescent="0.2">
      <c r="A1050" s="1143">
        <v>44923.333333333336</v>
      </c>
      <c r="B1050" s="905">
        <v>4.8600000000000003</v>
      </c>
      <c r="C1050" s="904">
        <v>6.8</v>
      </c>
      <c r="D1050" s="1119">
        <v>6.7</v>
      </c>
    </row>
    <row r="1051" spans="1:6" ht="13.5" thickBot="1" x14ac:dyDescent="0.25">
      <c r="A1051" s="1144">
        <v>44923.833333333336</v>
      </c>
      <c r="B1051" s="1145">
        <v>4.72</v>
      </c>
      <c r="C1051" s="1146">
        <v>6.1</v>
      </c>
      <c r="D1051" s="964"/>
    </row>
    <row r="1052" spans="1:6" x14ac:dyDescent="0.2">
      <c r="A1052" s="1143">
        <v>44924.333333333336</v>
      </c>
      <c r="B1052" s="1117">
        <v>4.47</v>
      </c>
      <c r="C1052" s="1118">
        <v>6.5</v>
      </c>
      <c r="D1052" s="1119">
        <v>6.6</v>
      </c>
    </row>
    <row r="1053" spans="1:6" ht="13.5" thickBot="1" x14ac:dyDescent="0.25">
      <c r="A1053" s="1144">
        <v>44924.833333333336</v>
      </c>
      <c r="B1053" s="1159">
        <v>4.68</v>
      </c>
      <c r="C1053" s="1158">
        <v>6</v>
      </c>
      <c r="D1053" s="964"/>
    </row>
    <row r="1054" spans="1:6" x14ac:dyDescent="0.2">
      <c r="A1054" s="48">
        <v>44925.333333333336</v>
      </c>
      <c r="B1054" s="1102">
        <v>4.9400000000000004</v>
      </c>
      <c r="C1054" s="1103">
        <v>6.1</v>
      </c>
      <c r="D1054" s="864">
        <v>6.2</v>
      </c>
    </row>
    <row r="1055" spans="1:6" ht="13.5" thickBot="1" x14ac:dyDescent="0.25">
      <c r="A1055" s="1144">
        <v>44925.833333333336</v>
      </c>
      <c r="B1055" s="1159">
        <v>4.32</v>
      </c>
      <c r="C1055" s="1158">
        <v>6.5</v>
      </c>
      <c r="D1055" s="964"/>
    </row>
    <row r="1056" spans="1:6" x14ac:dyDescent="0.2">
      <c r="A1056" s="48">
        <v>44926.333333333336</v>
      </c>
      <c r="B1056" s="1117">
        <v>4.7300000000000004</v>
      </c>
      <c r="C1056" s="1118">
        <v>6.2</v>
      </c>
      <c r="D1056" s="1119">
        <v>6</v>
      </c>
    </row>
    <row r="1057" spans="1:4" ht="13.5" thickBot="1" x14ac:dyDescent="0.25">
      <c r="A1057" s="49">
        <v>44926.666666666664</v>
      </c>
      <c r="B1057" s="1159">
        <v>4.6500000000000004</v>
      </c>
      <c r="C1057" s="1158">
        <v>6.7</v>
      </c>
      <c r="D1057" s="68"/>
    </row>
  </sheetData>
  <customSheetViews>
    <customSheetView guid="{44EA8A87-10E8-41FC-8E8D-7805666B1E10}">
      <pane xSplit="1" ySplit="6" topLeftCell="B1024" activePane="bottomRight" state="frozen"/>
      <selection pane="bottomRight" activeCell="E1053" sqref="E1053"/>
      <pageMargins left="0.75" right="0.75" top="1" bottom="1" header="0.5" footer="0.5"/>
      <pageSetup paperSize="9" orientation="portrait" horizontalDpi="1200" verticalDpi="1200" r:id="rId1"/>
      <headerFooter alignWithMargins="0"/>
    </customSheetView>
    <customSheetView guid="{DC17E760-7AF3-43F5-835D-CADE0871D56B}">
      <pane xSplit="1" ySplit="6" topLeftCell="B1031" activePane="bottomRight" state="frozen"/>
      <selection pane="bottomRight" activeCell="E1047" sqref="E1047"/>
      <pageMargins left="0.75" right="0.75" top="1" bottom="1" header="0.5" footer="0.5"/>
      <pageSetup paperSize="9" orientation="portrait" horizontalDpi="1200" verticalDpi="1200" r:id="rId2"/>
      <headerFooter alignWithMargins="0"/>
    </customSheetView>
    <customSheetView guid="{C68F1DBA-59ED-4C0F-91DB-9CB24CE8BAE4}">
      <pane xSplit="1" ySplit="6" topLeftCell="B833" activePane="bottomRight" state="frozen"/>
      <selection pane="bottomRight" activeCell="B856" sqref="B856:D856"/>
      <pageMargins left="0.75" right="0.75" top="1" bottom="1" header="0.5" footer="0.5"/>
      <pageSetup paperSize="9" orientation="portrait" horizontalDpi="1200" verticalDpi="1200" r:id="rId3"/>
      <headerFooter alignWithMargins="0"/>
    </customSheetView>
    <customSheetView guid="{9885E431-6DE8-4BC7-9049-DA75057AC931}">
      <pane xSplit="1" ySplit="6" topLeftCell="B782" activePane="bottomRight" state="frozen"/>
      <selection pane="bottomRight" activeCell="B797" sqref="B797:C798"/>
      <pageMargins left="0.75" right="0.75" top="1" bottom="1" header="0.5" footer="0.5"/>
      <pageSetup paperSize="9" orientation="portrait" horizontalDpi="1200" verticalDpi="1200" r:id="rId4"/>
      <headerFooter alignWithMargins="0"/>
    </customSheetView>
    <customSheetView guid="{59B3823D-14D6-499A-A91C-64465C53DD54}">
      <pane xSplit="1" ySplit="6" topLeftCell="B782" activePane="bottomRight" state="frozen"/>
      <selection pane="bottomRight" activeCell="B806" sqref="B806:C806"/>
      <pageMargins left="0.75" right="0.75" top="1" bottom="1" header="0.5" footer="0.5"/>
      <pageSetup paperSize="9" orientation="portrait" horizontalDpi="1200" verticalDpi="1200" r:id="rId5"/>
      <headerFooter alignWithMargins="0"/>
    </customSheetView>
    <customSheetView guid="{3EC616EC-9597-4666-9CE0-4265690115C8}">
      <pane xSplit="1" ySplit="6" topLeftCell="B830" activePane="bottomRight" state="frozen"/>
      <selection pane="bottomRight" activeCell="B838" sqref="B838:D838"/>
      <pageMargins left="0.75" right="0.75" top="1" bottom="1" header="0.5" footer="0.5"/>
      <pageSetup paperSize="9" orientation="portrait" horizontalDpi="1200" verticalDpi="1200" r:id="rId6"/>
      <headerFooter alignWithMargins="0"/>
    </customSheetView>
    <customSheetView guid="{10BBB012-7C39-4D46-BF20-238B6C5ADCE0}">
      <pane xSplit="1" ySplit="6" topLeftCell="B1037" activePane="bottomRight" state="frozen"/>
      <selection pane="bottomRight" activeCell="B1052" sqref="B1052:D1052"/>
      <pageMargins left="0.75" right="0.75" top="1" bottom="1" header="0.5" footer="0.5"/>
      <pageSetup paperSize="9" orientation="portrait" horizontalDpi="1200" verticalDpi="1200" r:id="rId7"/>
      <headerFooter alignWithMargins="0"/>
    </customSheetView>
    <customSheetView guid="{7CFB4564-A573-4AEE-9975-79543CE5E4E6}">
      <pane xSplit="1" ySplit="6" topLeftCell="B1024" activePane="bottomRight" state="frozen"/>
      <selection pane="bottomRight" activeCell="C1055" sqref="C1055"/>
      <pageMargins left="0.75" right="0.75" top="1" bottom="1" header="0.5" footer="0.5"/>
      <pageSetup paperSize="9" orientation="portrait" horizontalDpi="1200" verticalDpi="1200" r:id="rId8"/>
      <headerFooter alignWithMargins="0"/>
    </customSheetView>
  </customSheetViews>
  <mergeCells count="1">
    <mergeCell ref="A1:D1"/>
  </mergeCells>
  <phoneticPr fontId="2" type="noConversion"/>
  <conditionalFormatting sqref="B7:B368 B371 B373:B379 B382 B391 B424 B564 D554 B566 B574 B580 B585 B662 B690 B693 B765 B772 B776 B795 B799:B1057">
    <cfRule type="cellIs" dxfId="3050" priority="3056" operator="greaterThan">
      <formula>7.5</formula>
    </cfRule>
    <cfRule type="cellIs" dxfId="3049" priority="3057" operator="greaterThan">
      <formula>7</formula>
    </cfRule>
  </conditionalFormatting>
  <conditionalFormatting sqref="D7:D368 D370:D371 D373:D383 D385:D386 D388:D389 D391:D392 D394:D395 D397:D398 D400:D401 D403:D404 D406:D407 D409:D410 D412:D413 D415:D416 D422 D424 D443 D445:D446 D448:D449 D451 D454:D455 D457:D458 D460:D461 D463:D464 D466:D467 D469:D470 D472:D473 D475:D476 D478:D479 D481:D482 D484:D485 D487:D488 D490:D491 D493:D494 D496:D497 D499:D500 D502:D503 D505:D506 D508:D509 D511:D512 D514:D515 D517:D518 D520:D521 D523:D524 D526:D527 D529:D530 D532 D535:D536 D538:D539 D544:D545 D541:D542 D548 D551 D553 D556:D557 F554 D559:D560 D562:D566 D568:D569 D571:D572 D574:D575 D577:D578 D580:D581 D583:D587 D589:D590 D592:D593 D595:D596 D598 D601:D603 D605:D606 D608:D609 D611:D612 D614:D615 D617:D618 D620:D621 D623:D624 D626:D627 D629:D630 D632:D633 D635:D636 D638:D639 D641:D642 D644:D645 D647:D648 D650:D651 D653:D654 D656:D657 D659:D660 D662:D663 D665:D666 D668:D669 D671:D672 D674:D675 D677:D678 D680:D681 D684 D686:D687 D690 D692:D693 D696 D698:D699 D701:D702 D704:D705 D707:D708 D710:D711 D713:D714 D716:D717 D719:D720 D722:D723 D725:D726 D728:D729 D731:D732 D734:D735 D737:D738 D740:D741 D743:D744 D746:D747 D749:D750 D752:D753 D755:D756 D758 D761 D764:D765 D767:D768 D770:D774 D776:D777 D782:D783 D785 D791:D792 D794:D795 D797:D1057">
    <cfRule type="cellIs" dxfId="3048" priority="3049" operator="greaterThan">
      <formula>9</formula>
    </cfRule>
    <cfRule type="cellIs" dxfId="3047" priority="3050" operator="greaterThan">
      <formula>8.5</formula>
    </cfRule>
    <cfRule type="cellIs" dxfId="3046" priority="3051" operator="between">
      <formula>4.5</formula>
      <formula>6.4</formula>
    </cfRule>
    <cfRule type="cellIs" dxfId="3045" priority="3052" operator="between">
      <formula>0.1</formula>
      <formula>4.5</formula>
    </cfRule>
  </conditionalFormatting>
  <conditionalFormatting sqref="C7:C368 C371 C373:C379 C382 C391 C424 C564 E554 C566 C574 C580 C585 C601:C602 C662 C690 C693 C765 C772 C776 C795 C799:C1057">
    <cfRule type="cellIs" dxfId="3044" priority="2983" operator="greaterThan">
      <formula>9</formula>
    </cfRule>
    <cfRule type="cellIs" dxfId="3043" priority="2984" operator="greaterThan">
      <formula>8.5</formula>
    </cfRule>
    <cfRule type="cellIs" dxfId="3042" priority="2985" operator="between">
      <formula>0.1</formula>
      <formula>4</formula>
    </cfRule>
  </conditionalFormatting>
  <conditionalFormatting sqref="C7:C368 C371 C373:C379 C382 C391 C424 C564 E554 C566 C574 C580 C585 C601:C602 C662 C690 C693 C765 C772 C776 C795 C799:C1057">
    <cfRule type="cellIs" dxfId="3041" priority="2980" operator="between">
      <formula>4.1</formula>
      <formula>4.5</formula>
    </cfRule>
  </conditionalFormatting>
  <conditionalFormatting sqref="B369">
    <cfRule type="cellIs" dxfId="3040" priority="2822" operator="greaterThan">
      <formula>7.5</formula>
    </cfRule>
    <cfRule type="cellIs" dxfId="3039" priority="2823" operator="greaterThan">
      <formula>7</formula>
    </cfRule>
  </conditionalFormatting>
  <conditionalFormatting sqref="D369">
    <cfRule type="cellIs" dxfId="3038" priority="2818" operator="greaterThan">
      <formula>9</formula>
    </cfRule>
    <cfRule type="cellIs" dxfId="3037" priority="2819" operator="greaterThan">
      <formula>8.5</formula>
    </cfRule>
    <cfRule type="cellIs" dxfId="3036" priority="2820" operator="between">
      <formula>4.5</formula>
      <formula>6.4</formula>
    </cfRule>
    <cfRule type="cellIs" dxfId="3035" priority="2821" operator="between">
      <formula>0.1</formula>
      <formula>4.5</formula>
    </cfRule>
  </conditionalFormatting>
  <conditionalFormatting sqref="C369">
    <cfRule type="cellIs" dxfId="3034" priority="2815" operator="greaterThan">
      <formula>9</formula>
    </cfRule>
    <cfRule type="cellIs" dxfId="3033" priority="2816" operator="greaterThan">
      <formula>8.5</formula>
    </cfRule>
    <cfRule type="cellIs" dxfId="3032" priority="2817" operator="between">
      <formula>0.1</formula>
      <formula>4</formula>
    </cfRule>
  </conditionalFormatting>
  <conditionalFormatting sqref="C369">
    <cfRule type="cellIs" dxfId="3031" priority="2814" operator="between">
      <formula>4.1</formula>
      <formula>4.5</formula>
    </cfRule>
  </conditionalFormatting>
  <conditionalFormatting sqref="B370">
    <cfRule type="cellIs" dxfId="3030" priority="2812" operator="greaterThan">
      <formula>7.5</formula>
    </cfRule>
    <cfRule type="cellIs" dxfId="3029" priority="2813" operator="greaterThan">
      <formula>7</formula>
    </cfRule>
  </conditionalFormatting>
  <conditionalFormatting sqref="C370">
    <cfRule type="cellIs" dxfId="3028" priority="2809" operator="greaterThan">
      <formula>9</formula>
    </cfRule>
    <cfRule type="cellIs" dxfId="3027" priority="2810" operator="greaterThan">
      <formula>8.5</formula>
    </cfRule>
    <cfRule type="cellIs" dxfId="3026" priority="2811" operator="between">
      <formula>0.1</formula>
      <formula>4</formula>
    </cfRule>
  </conditionalFormatting>
  <conditionalFormatting sqref="C370">
    <cfRule type="cellIs" dxfId="3025" priority="2808" operator="between">
      <formula>4.1</formula>
      <formula>4.5</formula>
    </cfRule>
  </conditionalFormatting>
  <conditionalFormatting sqref="B372">
    <cfRule type="cellIs" dxfId="3024" priority="2806" operator="greaterThan">
      <formula>7.5</formula>
    </cfRule>
    <cfRule type="cellIs" dxfId="3023" priority="2807" operator="greaterThan">
      <formula>7</formula>
    </cfRule>
  </conditionalFormatting>
  <conditionalFormatting sqref="D372">
    <cfRule type="cellIs" dxfId="3022" priority="2802" operator="greaterThan">
      <formula>9</formula>
    </cfRule>
    <cfRule type="cellIs" dxfId="3021" priority="2803" operator="greaterThan">
      <formula>8.5</formula>
    </cfRule>
    <cfRule type="cellIs" dxfId="3020" priority="2804" operator="between">
      <formula>4.5</formula>
      <formula>6.4</formula>
    </cfRule>
    <cfRule type="cellIs" dxfId="3019" priority="2805" operator="between">
      <formula>0.1</formula>
      <formula>4.5</formula>
    </cfRule>
  </conditionalFormatting>
  <conditionalFormatting sqref="C372">
    <cfRule type="cellIs" dxfId="3018" priority="2799" operator="greaterThan">
      <formula>9</formula>
    </cfRule>
    <cfRule type="cellIs" dxfId="3017" priority="2800" operator="greaterThan">
      <formula>8.5</formula>
    </cfRule>
    <cfRule type="cellIs" dxfId="3016" priority="2801" operator="between">
      <formula>0.1</formula>
      <formula>4</formula>
    </cfRule>
  </conditionalFormatting>
  <conditionalFormatting sqref="C372">
    <cfRule type="cellIs" dxfId="3015" priority="2798" operator="between">
      <formula>4.1</formula>
      <formula>4.5</formula>
    </cfRule>
  </conditionalFormatting>
  <conditionalFormatting sqref="B380">
    <cfRule type="cellIs" dxfId="3014" priority="2796" operator="greaterThan">
      <formula>7.5</formula>
    </cfRule>
    <cfRule type="cellIs" dxfId="3013" priority="2797" operator="greaterThan">
      <formula>7</formula>
    </cfRule>
  </conditionalFormatting>
  <conditionalFormatting sqref="C380">
    <cfRule type="cellIs" dxfId="3012" priority="2793" operator="greaterThan">
      <formula>9</formula>
    </cfRule>
    <cfRule type="cellIs" dxfId="3011" priority="2794" operator="greaterThan">
      <formula>8.5</formula>
    </cfRule>
    <cfRule type="cellIs" dxfId="3010" priority="2795" operator="between">
      <formula>0.1</formula>
      <formula>4</formula>
    </cfRule>
  </conditionalFormatting>
  <conditionalFormatting sqref="C380">
    <cfRule type="cellIs" dxfId="3009" priority="2792" operator="between">
      <formula>4.1</formula>
      <formula>4.5</formula>
    </cfRule>
  </conditionalFormatting>
  <conditionalFormatting sqref="B381">
    <cfRule type="cellIs" dxfId="3008" priority="2790" operator="greaterThan">
      <formula>7.5</formula>
    </cfRule>
    <cfRule type="cellIs" dxfId="3007" priority="2791" operator="greaterThan">
      <formula>7</formula>
    </cfRule>
  </conditionalFormatting>
  <conditionalFormatting sqref="C381">
    <cfRule type="cellIs" dxfId="3006" priority="2787" operator="greaterThan">
      <formula>9</formula>
    </cfRule>
    <cfRule type="cellIs" dxfId="3005" priority="2788" operator="greaterThan">
      <formula>8.5</formula>
    </cfRule>
    <cfRule type="cellIs" dxfId="3004" priority="2789" operator="between">
      <formula>0.1</formula>
      <formula>4</formula>
    </cfRule>
  </conditionalFormatting>
  <conditionalFormatting sqref="C381">
    <cfRule type="cellIs" dxfId="3003" priority="2786" operator="between">
      <formula>4.1</formula>
      <formula>4.5</formula>
    </cfRule>
  </conditionalFormatting>
  <conditionalFormatting sqref="B383">
    <cfRule type="cellIs" dxfId="3002" priority="2784" operator="greaterThan">
      <formula>7.5</formula>
    </cfRule>
    <cfRule type="cellIs" dxfId="3001" priority="2785" operator="greaterThan">
      <formula>7</formula>
    </cfRule>
  </conditionalFormatting>
  <conditionalFormatting sqref="C383">
    <cfRule type="cellIs" dxfId="3000" priority="2781" operator="greaterThan">
      <formula>9</formula>
    </cfRule>
    <cfRule type="cellIs" dxfId="2999" priority="2782" operator="greaterThan">
      <formula>8.5</formula>
    </cfRule>
    <cfRule type="cellIs" dxfId="2998" priority="2783" operator="between">
      <formula>0.1</formula>
      <formula>4</formula>
    </cfRule>
  </conditionalFormatting>
  <conditionalFormatting sqref="C383">
    <cfRule type="cellIs" dxfId="2997" priority="2780" operator="between">
      <formula>4.1</formula>
      <formula>4.5</formula>
    </cfRule>
  </conditionalFormatting>
  <conditionalFormatting sqref="B384">
    <cfRule type="cellIs" dxfId="2996" priority="2778" operator="greaterThan">
      <formula>7.5</formula>
    </cfRule>
    <cfRule type="cellIs" dxfId="2995" priority="2779" operator="greaterThan">
      <formula>7</formula>
    </cfRule>
  </conditionalFormatting>
  <conditionalFormatting sqref="D384">
    <cfRule type="cellIs" dxfId="2994" priority="2774" operator="greaterThan">
      <formula>9</formula>
    </cfRule>
    <cfRule type="cellIs" dxfId="2993" priority="2775" operator="greaterThan">
      <formula>8.5</formula>
    </cfRule>
    <cfRule type="cellIs" dxfId="2992" priority="2776" operator="between">
      <formula>4.5</formula>
      <formula>6.4</formula>
    </cfRule>
    <cfRule type="cellIs" dxfId="2991" priority="2777" operator="between">
      <formula>0.1</formula>
      <formula>4.5</formula>
    </cfRule>
  </conditionalFormatting>
  <conditionalFormatting sqref="C384">
    <cfRule type="cellIs" dxfId="2990" priority="2771" operator="greaterThan">
      <formula>9</formula>
    </cfRule>
    <cfRule type="cellIs" dxfId="2989" priority="2772" operator="greaterThan">
      <formula>8.5</formula>
    </cfRule>
    <cfRule type="cellIs" dxfId="2988" priority="2773" operator="between">
      <formula>0.1</formula>
      <formula>4</formula>
    </cfRule>
  </conditionalFormatting>
  <conditionalFormatting sqref="C384">
    <cfRule type="cellIs" dxfId="2987" priority="2770" operator="between">
      <formula>4.1</formula>
      <formula>4.5</formula>
    </cfRule>
  </conditionalFormatting>
  <conditionalFormatting sqref="B385">
    <cfRule type="cellIs" dxfId="2986" priority="2768" operator="greaterThan">
      <formula>7.5</formula>
    </cfRule>
    <cfRule type="cellIs" dxfId="2985" priority="2769" operator="greaterThan">
      <formula>7</formula>
    </cfRule>
  </conditionalFormatting>
  <conditionalFormatting sqref="C385">
    <cfRule type="cellIs" dxfId="2984" priority="2765" operator="greaterThan">
      <formula>9</formula>
    </cfRule>
    <cfRule type="cellIs" dxfId="2983" priority="2766" operator="greaterThan">
      <formula>8.5</formula>
    </cfRule>
    <cfRule type="cellIs" dxfId="2982" priority="2767" operator="between">
      <formula>0.1</formula>
      <formula>4</formula>
    </cfRule>
  </conditionalFormatting>
  <conditionalFormatting sqref="C385">
    <cfRule type="cellIs" dxfId="2981" priority="2764" operator="between">
      <formula>4.1</formula>
      <formula>4.5</formula>
    </cfRule>
  </conditionalFormatting>
  <conditionalFormatting sqref="B386">
    <cfRule type="cellIs" dxfId="2980" priority="2762" operator="greaterThan">
      <formula>7.5</formula>
    </cfRule>
    <cfRule type="cellIs" dxfId="2979" priority="2763" operator="greaterThan">
      <formula>7</formula>
    </cfRule>
  </conditionalFormatting>
  <conditionalFormatting sqref="C386">
    <cfRule type="cellIs" dxfId="2978" priority="2759" operator="greaterThan">
      <formula>9</formula>
    </cfRule>
    <cfRule type="cellIs" dxfId="2977" priority="2760" operator="greaterThan">
      <formula>8.5</formula>
    </cfRule>
    <cfRule type="cellIs" dxfId="2976" priority="2761" operator="between">
      <formula>0.1</formula>
      <formula>4</formula>
    </cfRule>
  </conditionalFormatting>
  <conditionalFormatting sqref="C386">
    <cfRule type="cellIs" dxfId="2975" priority="2758" operator="between">
      <formula>4.1</formula>
      <formula>4.5</formula>
    </cfRule>
  </conditionalFormatting>
  <conditionalFormatting sqref="B387">
    <cfRule type="cellIs" dxfId="2974" priority="2756" operator="greaterThan">
      <formula>7.5</formula>
    </cfRule>
    <cfRule type="cellIs" dxfId="2973" priority="2757" operator="greaterThan">
      <formula>7</formula>
    </cfRule>
  </conditionalFormatting>
  <conditionalFormatting sqref="D387">
    <cfRule type="cellIs" dxfId="2972" priority="2752" operator="greaterThan">
      <formula>9</formula>
    </cfRule>
    <cfRule type="cellIs" dxfId="2971" priority="2753" operator="greaterThan">
      <formula>8.5</formula>
    </cfRule>
    <cfRule type="cellIs" dxfId="2970" priority="2754" operator="between">
      <formula>4.5</formula>
      <formula>6.4</formula>
    </cfRule>
    <cfRule type="cellIs" dxfId="2969" priority="2755" operator="between">
      <formula>0.1</formula>
      <formula>4.5</formula>
    </cfRule>
  </conditionalFormatting>
  <conditionalFormatting sqref="C387">
    <cfRule type="cellIs" dxfId="2968" priority="2749" operator="greaterThan">
      <formula>9</formula>
    </cfRule>
    <cfRule type="cellIs" dxfId="2967" priority="2750" operator="greaterThan">
      <formula>8.5</formula>
    </cfRule>
    <cfRule type="cellIs" dxfId="2966" priority="2751" operator="between">
      <formula>0.1</formula>
      <formula>4</formula>
    </cfRule>
  </conditionalFormatting>
  <conditionalFormatting sqref="C387">
    <cfRule type="cellIs" dxfId="2965" priority="2748" operator="between">
      <formula>4.1</formula>
      <formula>4.5</formula>
    </cfRule>
  </conditionalFormatting>
  <conditionalFormatting sqref="B388">
    <cfRule type="cellIs" dxfId="2964" priority="2746" operator="greaterThan">
      <formula>7.5</formula>
    </cfRule>
    <cfRule type="cellIs" dxfId="2963" priority="2747" operator="greaterThan">
      <formula>7</formula>
    </cfRule>
  </conditionalFormatting>
  <conditionalFormatting sqref="C388">
    <cfRule type="cellIs" dxfId="2962" priority="2743" operator="greaterThan">
      <formula>9</formula>
    </cfRule>
    <cfRule type="cellIs" dxfId="2961" priority="2744" operator="greaterThan">
      <formula>8.5</formula>
    </cfRule>
    <cfRule type="cellIs" dxfId="2960" priority="2745" operator="between">
      <formula>0.1</formula>
      <formula>4</formula>
    </cfRule>
  </conditionalFormatting>
  <conditionalFormatting sqref="C388">
    <cfRule type="cellIs" dxfId="2959" priority="2742" operator="between">
      <formula>4.1</formula>
      <formula>4.5</formula>
    </cfRule>
  </conditionalFormatting>
  <conditionalFormatting sqref="B389">
    <cfRule type="cellIs" dxfId="2958" priority="2740" operator="greaterThan">
      <formula>7.5</formula>
    </cfRule>
    <cfRule type="cellIs" dxfId="2957" priority="2741" operator="greaterThan">
      <formula>7</formula>
    </cfRule>
  </conditionalFormatting>
  <conditionalFormatting sqref="C389">
    <cfRule type="cellIs" dxfId="2956" priority="2737" operator="greaterThan">
      <formula>9</formula>
    </cfRule>
    <cfRule type="cellIs" dxfId="2955" priority="2738" operator="greaterThan">
      <formula>8.5</formula>
    </cfRule>
    <cfRule type="cellIs" dxfId="2954" priority="2739" operator="between">
      <formula>0.1</formula>
      <formula>4</formula>
    </cfRule>
  </conditionalFormatting>
  <conditionalFormatting sqref="C389">
    <cfRule type="cellIs" dxfId="2953" priority="2736" operator="between">
      <formula>4.1</formula>
      <formula>4.5</formula>
    </cfRule>
  </conditionalFormatting>
  <conditionalFormatting sqref="B390">
    <cfRule type="cellIs" dxfId="2952" priority="2734" operator="greaterThan">
      <formula>7.5</formula>
    </cfRule>
    <cfRule type="cellIs" dxfId="2951" priority="2735" operator="greaterThan">
      <formula>7</formula>
    </cfRule>
  </conditionalFormatting>
  <conditionalFormatting sqref="D390">
    <cfRule type="cellIs" dxfId="2950" priority="2730" operator="greaterThan">
      <formula>9</formula>
    </cfRule>
    <cfRule type="cellIs" dxfId="2949" priority="2731" operator="greaterThan">
      <formula>8.5</formula>
    </cfRule>
    <cfRule type="cellIs" dxfId="2948" priority="2732" operator="between">
      <formula>4.5</formula>
      <formula>6.4</formula>
    </cfRule>
    <cfRule type="cellIs" dxfId="2947" priority="2733" operator="between">
      <formula>0.1</formula>
      <formula>4.5</formula>
    </cfRule>
  </conditionalFormatting>
  <conditionalFormatting sqref="C390">
    <cfRule type="cellIs" dxfId="2946" priority="2727" operator="greaterThan">
      <formula>9</formula>
    </cfRule>
    <cfRule type="cellIs" dxfId="2945" priority="2728" operator="greaterThan">
      <formula>8.5</formula>
    </cfRule>
    <cfRule type="cellIs" dxfId="2944" priority="2729" operator="between">
      <formula>0.1</formula>
      <formula>4</formula>
    </cfRule>
  </conditionalFormatting>
  <conditionalFormatting sqref="C390">
    <cfRule type="cellIs" dxfId="2943" priority="2726" operator="between">
      <formula>4.1</formula>
      <formula>4.5</formula>
    </cfRule>
  </conditionalFormatting>
  <conditionalFormatting sqref="B392">
    <cfRule type="cellIs" dxfId="2942" priority="2724" operator="greaterThan">
      <formula>7.5</formula>
    </cfRule>
    <cfRule type="cellIs" dxfId="2941" priority="2725" operator="greaterThan">
      <formula>7</formula>
    </cfRule>
  </conditionalFormatting>
  <conditionalFormatting sqref="C392">
    <cfRule type="cellIs" dxfId="2940" priority="2721" operator="greaterThan">
      <formula>9</formula>
    </cfRule>
    <cfRule type="cellIs" dxfId="2939" priority="2722" operator="greaterThan">
      <formula>8.5</formula>
    </cfRule>
    <cfRule type="cellIs" dxfId="2938" priority="2723" operator="between">
      <formula>0.1</formula>
      <formula>4</formula>
    </cfRule>
  </conditionalFormatting>
  <conditionalFormatting sqref="C392">
    <cfRule type="cellIs" dxfId="2937" priority="2720" operator="between">
      <formula>4.1</formula>
      <formula>4.5</formula>
    </cfRule>
  </conditionalFormatting>
  <conditionalFormatting sqref="B393">
    <cfRule type="cellIs" dxfId="2936" priority="2718" operator="greaterThan">
      <formula>7.5</formula>
    </cfRule>
    <cfRule type="cellIs" dxfId="2935" priority="2719" operator="greaterThan">
      <formula>7</formula>
    </cfRule>
  </conditionalFormatting>
  <conditionalFormatting sqref="D393">
    <cfRule type="cellIs" dxfId="2934" priority="2714" operator="greaterThan">
      <formula>9</formula>
    </cfRule>
    <cfRule type="cellIs" dxfId="2933" priority="2715" operator="greaterThan">
      <formula>8.5</formula>
    </cfRule>
    <cfRule type="cellIs" dxfId="2932" priority="2716" operator="between">
      <formula>4.5</formula>
      <formula>6.4</formula>
    </cfRule>
    <cfRule type="cellIs" dxfId="2931" priority="2717" operator="between">
      <formula>0.1</formula>
      <formula>4.5</formula>
    </cfRule>
  </conditionalFormatting>
  <conditionalFormatting sqref="C393">
    <cfRule type="cellIs" dxfId="2930" priority="2711" operator="greaterThan">
      <formula>9</formula>
    </cfRule>
    <cfRule type="cellIs" dxfId="2929" priority="2712" operator="greaterThan">
      <formula>8.5</formula>
    </cfRule>
    <cfRule type="cellIs" dxfId="2928" priority="2713" operator="between">
      <formula>0.1</formula>
      <formula>4</formula>
    </cfRule>
  </conditionalFormatting>
  <conditionalFormatting sqref="C393">
    <cfRule type="cellIs" dxfId="2927" priority="2710" operator="between">
      <formula>4.1</formula>
      <formula>4.5</formula>
    </cfRule>
  </conditionalFormatting>
  <conditionalFormatting sqref="B394">
    <cfRule type="cellIs" dxfId="2926" priority="2708" operator="greaterThan">
      <formula>7.5</formula>
    </cfRule>
    <cfRule type="cellIs" dxfId="2925" priority="2709" operator="greaterThan">
      <formula>7</formula>
    </cfRule>
  </conditionalFormatting>
  <conditionalFormatting sqref="C394">
    <cfRule type="cellIs" dxfId="2924" priority="2705" operator="greaterThan">
      <formula>9</formula>
    </cfRule>
    <cfRule type="cellIs" dxfId="2923" priority="2706" operator="greaterThan">
      <formula>8.5</formula>
    </cfRule>
    <cfRule type="cellIs" dxfId="2922" priority="2707" operator="between">
      <formula>0.1</formula>
      <formula>4</formula>
    </cfRule>
  </conditionalFormatting>
  <conditionalFormatting sqref="C394">
    <cfRule type="cellIs" dxfId="2921" priority="2704" operator="between">
      <formula>4.1</formula>
      <formula>4.5</formula>
    </cfRule>
  </conditionalFormatting>
  <conditionalFormatting sqref="B395">
    <cfRule type="cellIs" dxfId="2920" priority="2702" operator="greaterThan">
      <formula>7.5</formula>
    </cfRule>
    <cfRule type="cellIs" dxfId="2919" priority="2703" operator="greaterThan">
      <formula>7</formula>
    </cfRule>
  </conditionalFormatting>
  <conditionalFormatting sqref="C395">
    <cfRule type="cellIs" dxfId="2918" priority="2699" operator="greaterThan">
      <formula>9</formula>
    </cfRule>
    <cfRule type="cellIs" dxfId="2917" priority="2700" operator="greaterThan">
      <formula>8.5</formula>
    </cfRule>
    <cfRule type="cellIs" dxfId="2916" priority="2701" operator="between">
      <formula>0.1</formula>
      <formula>4</formula>
    </cfRule>
  </conditionalFormatting>
  <conditionalFormatting sqref="C395">
    <cfRule type="cellIs" dxfId="2915" priority="2698" operator="between">
      <formula>4.1</formula>
      <formula>4.5</formula>
    </cfRule>
  </conditionalFormatting>
  <conditionalFormatting sqref="B396">
    <cfRule type="cellIs" dxfId="2914" priority="2696" operator="greaterThan">
      <formula>7.5</formula>
    </cfRule>
    <cfRule type="cellIs" dxfId="2913" priority="2697" operator="greaterThan">
      <formula>7</formula>
    </cfRule>
  </conditionalFormatting>
  <conditionalFormatting sqref="D396">
    <cfRule type="cellIs" dxfId="2912" priority="2692" operator="greaterThan">
      <formula>9</formula>
    </cfRule>
    <cfRule type="cellIs" dxfId="2911" priority="2693" operator="greaterThan">
      <formula>8.5</formula>
    </cfRule>
    <cfRule type="cellIs" dxfId="2910" priority="2694" operator="between">
      <formula>4.5</formula>
      <formula>6.4</formula>
    </cfRule>
    <cfRule type="cellIs" dxfId="2909" priority="2695" operator="between">
      <formula>0.1</formula>
      <formula>4.5</formula>
    </cfRule>
  </conditionalFormatting>
  <conditionalFormatting sqref="C396">
    <cfRule type="cellIs" dxfId="2908" priority="2689" operator="greaterThan">
      <formula>9</formula>
    </cfRule>
    <cfRule type="cellIs" dxfId="2907" priority="2690" operator="greaterThan">
      <formula>8.5</formula>
    </cfRule>
    <cfRule type="cellIs" dxfId="2906" priority="2691" operator="between">
      <formula>0.1</formula>
      <formula>4</formula>
    </cfRule>
  </conditionalFormatting>
  <conditionalFormatting sqref="C396">
    <cfRule type="cellIs" dxfId="2905" priority="2688" operator="between">
      <formula>4.1</formula>
      <formula>4.5</formula>
    </cfRule>
  </conditionalFormatting>
  <conditionalFormatting sqref="B397">
    <cfRule type="cellIs" dxfId="2904" priority="2686" operator="greaterThan">
      <formula>7.5</formula>
    </cfRule>
    <cfRule type="cellIs" dxfId="2903" priority="2687" operator="greaterThan">
      <formula>7</formula>
    </cfRule>
  </conditionalFormatting>
  <conditionalFormatting sqref="C397">
    <cfRule type="cellIs" dxfId="2902" priority="2683" operator="greaterThan">
      <formula>9</formula>
    </cfRule>
    <cfRule type="cellIs" dxfId="2901" priority="2684" operator="greaterThan">
      <formula>8.5</formula>
    </cfRule>
    <cfRule type="cellIs" dxfId="2900" priority="2685" operator="between">
      <formula>0.1</formula>
      <formula>4</formula>
    </cfRule>
  </conditionalFormatting>
  <conditionalFormatting sqref="C397">
    <cfRule type="cellIs" dxfId="2899" priority="2682" operator="between">
      <formula>4.1</formula>
      <formula>4.5</formula>
    </cfRule>
  </conditionalFormatting>
  <conditionalFormatting sqref="B398">
    <cfRule type="cellIs" dxfId="2898" priority="2680" operator="greaterThan">
      <formula>7.5</formula>
    </cfRule>
    <cfRule type="cellIs" dxfId="2897" priority="2681" operator="greaterThan">
      <formula>7</formula>
    </cfRule>
  </conditionalFormatting>
  <conditionalFormatting sqref="C398">
    <cfRule type="cellIs" dxfId="2896" priority="2677" operator="greaterThan">
      <formula>9</formula>
    </cfRule>
    <cfRule type="cellIs" dxfId="2895" priority="2678" operator="greaterThan">
      <formula>8.5</formula>
    </cfRule>
    <cfRule type="cellIs" dxfId="2894" priority="2679" operator="between">
      <formula>0.1</formula>
      <formula>4</formula>
    </cfRule>
  </conditionalFormatting>
  <conditionalFormatting sqref="C398">
    <cfRule type="cellIs" dxfId="2893" priority="2676" operator="between">
      <formula>4.1</formula>
      <formula>4.5</formula>
    </cfRule>
  </conditionalFormatting>
  <conditionalFormatting sqref="B399">
    <cfRule type="cellIs" dxfId="2892" priority="2674" operator="greaterThan">
      <formula>7.5</formula>
    </cfRule>
    <cfRule type="cellIs" dxfId="2891" priority="2675" operator="greaterThan">
      <formula>7</formula>
    </cfRule>
  </conditionalFormatting>
  <conditionalFormatting sqref="D399">
    <cfRule type="cellIs" dxfId="2890" priority="2670" operator="greaterThan">
      <formula>9</formula>
    </cfRule>
    <cfRule type="cellIs" dxfId="2889" priority="2671" operator="greaterThan">
      <formula>8.5</formula>
    </cfRule>
    <cfRule type="cellIs" dxfId="2888" priority="2672" operator="between">
      <formula>4.5</formula>
      <formula>6.4</formula>
    </cfRule>
    <cfRule type="cellIs" dxfId="2887" priority="2673" operator="between">
      <formula>0.1</formula>
      <formula>4.5</formula>
    </cfRule>
  </conditionalFormatting>
  <conditionalFormatting sqref="C399">
    <cfRule type="cellIs" dxfId="2886" priority="2667" operator="greaterThan">
      <formula>9</formula>
    </cfRule>
    <cfRule type="cellIs" dxfId="2885" priority="2668" operator="greaterThan">
      <formula>8.5</formula>
    </cfRule>
    <cfRule type="cellIs" dxfId="2884" priority="2669" operator="between">
      <formula>0.1</formula>
      <formula>4</formula>
    </cfRule>
  </conditionalFormatting>
  <conditionalFormatting sqref="C399">
    <cfRule type="cellIs" dxfId="2883" priority="2666" operator="between">
      <formula>4.1</formula>
      <formula>4.5</formula>
    </cfRule>
  </conditionalFormatting>
  <conditionalFormatting sqref="B400">
    <cfRule type="cellIs" dxfId="2882" priority="2664" operator="greaterThan">
      <formula>7.5</formula>
    </cfRule>
    <cfRule type="cellIs" dxfId="2881" priority="2665" operator="greaterThan">
      <formula>7</formula>
    </cfRule>
  </conditionalFormatting>
  <conditionalFormatting sqref="C400">
    <cfRule type="cellIs" dxfId="2880" priority="2661" operator="greaterThan">
      <formula>9</formula>
    </cfRule>
    <cfRule type="cellIs" dxfId="2879" priority="2662" operator="greaterThan">
      <formula>8.5</formula>
    </cfRule>
    <cfRule type="cellIs" dxfId="2878" priority="2663" operator="between">
      <formula>0.1</formula>
      <formula>4</formula>
    </cfRule>
  </conditionalFormatting>
  <conditionalFormatting sqref="C400">
    <cfRule type="cellIs" dxfId="2877" priority="2660" operator="between">
      <formula>4.1</formula>
      <formula>4.5</formula>
    </cfRule>
  </conditionalFormatting>
  <conditionalFormatting sqref="B401">
    <cfRule type="cellIs" dxfId="2876" priority="2658" operator="greaterThan">
      <formula>7.5</formula>
    </cfRule>
    <cfRule type="cellIs" dxfId="2875" priority="2659" operator="greaterThan">
      <formula>7</formula>
    </cfRule>
  </conditionalFormatting>
  <conditionalFormatting sqref="C401">
    <cfRule type="cellIs" dxfId="2874" priority="2655" operator="greaterThan">
      <formula>9</formula>
    </cfRule>
    <cfRule type="cellIs" dxfId="2873" priority="2656" operator="greaterThan">
      <formula>8.5</formula>
    </cfRule>
    <cfRule type="cellIs" dxfId="2872" priority="2657" operator="between">
      <formula>0.1</formula>
      <formula>4</formula>
    </cfRule>
  </conditionalFormatting>
  <conditionalFormatting sqref="C401">
    <cfRule type="cellIs" dxfId="2871" priority="2654" operator="between">
      <formula>4.1</formula>
      <formula>4.5</formula>
    </cfRule>
  </conditionalFormatting>
  <conditionalFormatting sqref="B402">
    <cfRule type="cellIs" dxfId="2870" priority="2652" operator="greaterThan">
      <formula>7.5</formula>
    </cfRule>
    <cfRule type="cellIs" dxfId="2869" priority="2653" operator="greaterThan">
      <formula>7</formula>
    </cfRule>
  </conditionalFormatting>
  <conditionalFormatting sqref="D402">
    <cfRule type="cellIs" dxfId="2868" priority="2648" operator="greaterThan">
      <formula>9</formula>
    </cfRule>
    <cfRule type="cellIs" dxfId="2867" priority="2649" operator="greaterThan">
      <formula>8.5</formula>
    </cfRule>
    <cfRule type="cellIs" dxfId="2866" priority="2650" operator="between">
      <formula>4.5</formula>
      <formula>6.4</formula>
    </cfRule>
    <cfRule type="cellIs" dxfId="2865" priority="2651" operator="between">
      <formula>0.1</formula>
      <formula>4.5</formula>
    </cfRule>
  </conditionalFormatting>
  <conditionalFormatting sqref="C402">
    <cfRule type="cellIs" dxfId="2864" priority="2645" operator="greaterThan">
      <formula>9</formula>
    </cfRule>
    <cfRule type="cellIs" dxfId="2863" priority="2646" operator="greaterThan">
      <formula>8.5</formula>
    </cfRule>
    <cfRule type="cellIs" dxfId="2862" priority="2647" operator="between">
      <formula>0.1</formula>
      <formula>4</formula>
    </cfRule>
  </conditionalFormatting>
  <conditionalFormatting sqref="C402">
    <cfRule type="cellIs" dxfId="2861" priority="2644" operator="between">
      <formula>4.1</formula>
      <formula>4.5</formula>
    </cfRule>
  </conditionalFormatting>
  <conditionalFormatting sqref="B403">
    <cfRule type="cellIs" dxfId="2860" priority="2642" operator="greaterThan">
      <formula>7.5</formula>
    </cfRule>
    <cfRule type="cellIs" dxfId="2859" priority="2643" operator="greaterThan">
      <formula>7</formula>
    </cfRule>
  </conditionalFormatting>
  <conditionalFormatting sqref="C403">
    <cfRule type="cellIs" dxfId="2858" priority="2639" operator="greaterThan">
      <formula>9</formula>
    </cfRule>
    <cfRule type="cellIs" dxfId="2857" priority="2640" operator="greaterThan">
      <formula>8.5</formula>
    </cfRule>
    <cfRule type="cellIs" dxfId="2856" priority="2641" operator="between">
      <formula>0.1</formula>
      <formula>4</formula>
    </cfRule>
  </conditionalFormatting>
  <conditionalFormatting sqref="C403">
    <cfRule type="cellIs" dxfId="2855" priority="2638" operator="between">
      <formula>4.1</formula>
      <formula>4.5</formula>
    </cfRule>
  </conditionalFormatting>
  <conditionalFormatting sqref="B404">
    <cfRule type="cellIs" dxfId="2854" priority="2636" operator="greaterThan">
      <formula>7.5</formula>
    </cfRule>
    <cfRule type="cellIs" dxfId="2853" priority="2637" operator="greaterThan">
      <formula>7</formula>
    </cfRule>
  </conditionalFormatting>
  <conditionalFormatting sqref="C404">
    <cfRule type="cellIs" dxfId="2852" priority="2633" operator="greaterThan">
      <formula>9</formula>
    </cfRule>
    <cfRule type="cellIs" dxfId="2851" priority="2634" operator="greaterThan">
      <formula>8.5</formula>
    </cfRule>
    <cfRule type="cellIs" dxfId="2850" priority="2635" operator="between">
      <formula>0.1</formula>
      <formula>4</formula>
    </cfRule>
  </conditionalFormatting>
  <conditionalFormatting sqref="C404">
    <cfRule type="cellIs" dxfId="2849" priority="2632" operator="between">
      <formula>4.1</formula>
      <formula>4.5</formula>
    </cfRule>
  </conditionalFormatting>
  <conditionalFormatting sqref="B405">
    <cfRule type="cellIs" dxfId="2848" priority="2630" operator="greaterThan">
      <formula>7.5</formula>
    </cfRule>
    <cfRule type="cellIs" dxfId="2847" priority="2631" operator="greaterThan">
      <formula>7</formula>
    </cfRule>
  </conditionalFormatting>
  <conditionalFormatting sqref="D405">
    <cfRule type="cellIs" dxfId="2846" priority="2626" operator="greaterThan">
      <formula>9</formula>
    </cfRule>
    <cfRule type="cellIs" dxfId="2845" priority="2627" operator="greaterThan">
      <formula>8.5</formula>
    </cfRule>
    <cfRule type="cellIs" dxfId="2844" priority="2628" operator="between">
      <formula>4.5</formula>
      <formula>6.4</formula>
    </cfRule>
    <cfRule type="cellIs" dxfId="2843" priority="2629" operator="between">
      <formula>0.1</formula>
      <formula>4.5</formula>
    </cfRule>
  </conditionalFormatting>
  <conditionalFormatting sqref="C405">
    <cfRule type="cellIs" dxfId="2842" priority="2623" operator="greaterThan">
      <formula>9</formula>
    </cfRule>
    <cfRule type="cellIs" dxfId="2841" priority="2624" operator="greaterThan">
      <formula>8.5</formula>
    </cfRule>
    <cfRule type="cellIs" dxfId="2840" priority="2625" operator="between">
      <formula>0.1</formula>
      <formula>4</formula>
    </cfRule>
  </conditionalFormatting>
  <conditionalFormatting sqref="C405">
    <cfRule type="cellIs" dxfId="2839" priority="2622" operator="between">
      <formula>4.1</formula>
      <formula>4.5</formula>
    </cfRule>
  </conditionalFormatting>
  <conditionalFormatting sqref="B406">
    <cfRule type="cellIs" dxfId="2838" priority="2620" operator="greaterThan">
      <formula>7.5</formula>
    </cfRule>
    <cfRule type="cellIs" dxfId="2837" priority="2621" operator="greaterThan">
      <formula>7</formula>
    </cfRule>
  </conditionalFormatting>
  <conditionalFormatting sqref="C406">
    <cfRule type="cellIs" dxfId="2836" priority="2617" operator="greaterThan">
      <formula>9</formula>
    </cfRule>
    <cfRule type="cellIs" dxfId="2835" priority="2618" operator="greaterThan">
      <formula>8.5</formula>
    </cfRule>
    <cfRule type="cellIs" dxfId="2834" priority="2619" operator="between">
      <formula>0.1</formula>
      <formula>4</formula>
    </cfRule>
  </conditionalFormatting>
  <conditionalFormatting sqref="C406">
    <cfRule type="cellIs" dxfId="2833" priority="2616" operator="between">
      <formula>4.1</formula>
      <formula>4.5</formula>
    </cfRule>
  </conditionalFormatting>
  <conditionalFormatting sqref="B407">
    <cfRule type="cellIs" dxfId="2832" priority="2614" operator="greaterThan">
      <formula>7.5</formula>
    </cfRule>
    <cfRule type="cellIs" dxfId="2831" priority="2615" operator="greaterThan">
      <formula>7</formula>
    </cfRule>
  </conditionalFormatting>
  <conditionalFormatting sqref="C407">
    <cfRule type="cellIs" dxfId="2830" priority="2611" operator="greaterThan">
      <formula>9</formula>
    </cfRule>
    <cfRule type="cellIs" dxfId="2829" priority="2612" operator="greaterThan">
      <formula>8.5</formula>
    </cfRule>
    <cfRule type="cellIs" dxfId="2828" priority="2613" operator="between">
      <formula>0.1</formula>
      <formula>4</formula>
    </cfRule>
  </conditionalFormatting>
  <conditionalFormatting sqref="C407">
    <cfRule type="cellIs" dxfId="2827" priority="2610" operator="between">
      <formula>4.1</formula>
      <formula>4.5</formula>
    </cfRule>
  </conditionalFormatting>
  <conditionalFormatting sqref="B408">
    <cfRule type="cellIs" dxfId="2826" priority="2608" operator="greaterThan">
      <formula>7.5</formula>
    </cfRule>
    <cfRule type="cellIs" dxfId="2825" priority="2609" operator="greaterThan">
      <formula>7</formula>
    </cfRule>
  </conditionalFormatting>
  <conditionalFormatting sqref="D408">
    <cfRule type="cellIs" dxfId="2824" priority="2604" operator="greaterThan">
      <formula>9</formula>
    </cfRule>
    <cfRule type="cellIs" dxfId="2823" priority="2605" operator="greaterThan">
      <formula>8.5</formula>
    </cfRule>
    <cfRule type="cellIs" dxfId="2822" priority="2606" operator="between">
      <formula>4.5</formula>
      <formula>6.4</formula>
    </cfRule>
    <cfRule type="cellIs" dxfId="2821" priority="2607" operator="between">
      <formula>0.1</formula>
      <formula>4.5</formula>
    </cfRule>
  </conditionalFormatting>
  <conditionalFormatting sqref="C408">
    <cfRule type="cellIs" dxfId="2820" priority="2601" operator="greaterThan">
      <formula>9</formula>
    </cfRule>
    <cfRule type="cellIs" dxfId="2819" priority="2602" operator="greaterThan">
      <formula>8.5</formula>
    </cfRule>
    <cfRule type="cellIs" dxfId="2818" priority="2603" operator="between">
      <formula>0.1</formula>
      <formula>4</formula>
    </cfRule>
  </conditionalFormatting>
  <conditionalFormatting sqref="C408">
    <cfRule type="cellIs" dxfId="2817" priority="2600" operator="between">
      <formula>4.1</formula>
      <formula>4.5</formula>
    </cfRule>
  </conditionalFormatting>
  <conditionalFormatting sqref="B409">
    <cfRule type="cellIs" dxfId="2816" priority="2598" operator="greaterThan">
      <formula>7.5</formula>
    </cfRule>
    <cfRule type="cellIs" dxfId="2815" priority="2599" operator="greaterThan">
      <formula>7</formula>
    </cfRule>
  </conditionalFormatting>
  <conditionalFormatting sqref="C409">
    <cfRule type="cellIs" dxfId="2814" priority="2595" operator="greaterThan">
      <formula>9</formula>
    </cfRule>
    <cfRule type="cellIs" dxfId="2813" priority="2596" operator="greaterThan">
      <formula>8.5</formula>
    </cfRule>
    <cfRule type="cellIs" dxfId="2812" priority="2597" operator="between">
      <formula>0.1</formula>
      <formula>4</formula>
    </cfRule>
  </conditionalFormatting>
  <conditionalFormatting sqref="C409">
    <cfRule type="cellIs" dxfId="2811" priority="2594" operator="between">
      <formula>4.1</formula>
      <formula>4.5</formula>
    </cfRule>
  </conditionalFormatting>
  <conditionalFormatting sqref="B410">
    <cfRule type="cellIs" dxfId="2810" priority="2592" operator="greaterThan">
      <formula>7.5</formula>
    </cfRule>
    <cfRule type="cellIs" dxfId="2809" priority="2593" operator="greaterThan">
      <formula>7</formula>
    </cfRule>
  </conditionalFormatting>
  <conditionalFormatting sqref="C410">
    <cfRule type="cellIs" dxfId="2808" priority="2589" operator="greaterThan">
      <formula>9</formula>
    </cfRule>
    <cfRule type="cellIs" dxfId="2807" priority="2590" operator="greaterThan">
      <formula>8.5</formula>
    </cfRule>
    <cfRule type="cellIs" dxfId="2806" priority="2591" operator="between">
      <formula>0.1</formula>
      <formula>4</formula>
    </cfRule>
  </conditionalFormatting>
  <conditionalFormatting sqref="C410">
    <cfRule type="cellIs" dxfId="2805" priority="2588" operator="between">
      <formula>4.1</formula>
      <formula>4.5</formula>
    </cfRule>
  </conditionalFormatting>
  <conditionalFormatting sqref="B411">
    <cfRule type="cellIs" dxfId="2804" priority="2586" operator="greaterThan">
      <formula>7.5</formula>
    </cfRule>
    <cfRule type="cellIs" dxfId="2803" priority="2587" operator="greaterThan">
      <formula>7</formula>
    </cfRule>
  </conditionalFormatting>
  <conditionalFormatting sqref="D411">
    <cfRule type="cellIs" dxfId="2802" priority="2582" operator="greaterThan">
      <formula>9</formula>
    </cfRule>
    <cfRule type="cellIs" dxfId="2801" priority="2583" operator="greaterThan">
      <formula>8.5</formula>
    </cfRule>
    <cfRule type="cellIs" dxfId="2800" priority="2584" operator="between">
      <formula>4.5</formula>
      <formula>6.4</formula>
    </cfRule>
    <cfRule type="cellIs" dxfId="2799" priority="2585" operator="between">
      <formula>0.1</formula>
      <formula>4.5</formula>
    </cfRule>
  </conditionalFormatting>
  <conditionalFormatting sqref="C411">
    <cfRule type="cellIs" dxfId="2798" priority="2579" operator="greaterThan">
      <formula>9</formula>
    </cfRule>
    <cfRule type="cellIs" dxfId="2797" priority="2580" operator="greaterThan">
      <formula>8.5</formula>
    </cfRule>
    <cfRule type="cellIs" dxfId="2796" priority="2581" operator="between">
      <formula>0.1</formula>
      <formula>4</formula>
    </cfRule>
  </conditionalFormatting>
  <conditionalFormatting sqref="C411">
    <cfRule type="cellIs" dxfId="2795" priority="2578" operator="between">
      <formula>4.1</formula>
      <formula>4.5</formula>
    </cfRule>
  </conditionalFormatting>
  <conditionalFormatting sqref="B412">
    <cfRule type="cellIs" dxfId="2794" priority="2576" operator="greaterThan">
      <formula>7.5</formula>
    </cfRule>
    <cfRule type="cellIs" dxfId="2793" priority="2577" operator="greaterThan">
      <formula>7</formula>
    </cfRule>
  </conditionalFormatting>
  <conditionalFormatting sqref="C412">
    <cfRule type="cellIs" dxfId="2792" priority="2573" operator="greaterThan">
      <formula>9</formula>
    </cfRule>
    <cfRule type="cellIs" dxfId="2791" priority="2574" operator="greaterThan">
      <formula>8.5</formula>
    </cfRule>
    <cfRule type="cellIs" dxfId="2790" priority="2575" operator="between">
      <formula>0.1</formula>
      <formula>4</formula>
    </cfRule>
  </conditionalFormatting>
  <conditionalFormatting sqref="C412">
    <cfRule type="cellIs" dxfId="2789" priority="2572" operator="between">
      <formula>4.1</formula>
      <formula>4.5</formula>
    </cfRule>
  </conditionalFormatting>
  <conditionalFormatting sqref="B413">
    <cfRule type="cellIs" dxfId="2788" priority="2570" operator="greaterThan">
      <formula>7.5</formula>
    </cfRule>
    <cfRule type="cellIs" dxfId="2787" priority="2571" operator="greaterThan">
      <formula>7</formula>
    </cfRule>
  </conditionalFormatting>
  <conditionalFormatting sqref="C413">
    <cfRule type="cellIs" dxfId="2786" priority="2567" operator="greaterThan">
      <formula>9</formula>
    </cfRule>
    <cfRule type="cellIs" dxfId="2785" priority="2568" operator="greaterThan">
      <formula>8.5</formula>
    </cfRule>
    <cfRule type="cellIs" dxfId="2784" priority="2569" operator="between">
      <formula>0.1</formula>
      <formula>4</formula>
    </cfRule>
  </conditionalFormatting>
  <conditionalFormatting sqref="C413">
    <cfRule type="cellIs" dxfId="2783" priority="2566" operator="between">
      <formula>4.1</formula>
      <formula>4.5</formula>
    </cfRule>
  </conditionalFormatting>
  <conditionalFormatting sqref="B414">
    <cfRule type="cellIs" dxfId="2782" priority="2564" operator="greaterThan">
      <formula>7.5</formula>
    </cfRule>
    <cfRule type="cellIs" dxfId="2781" priority="2565" operator="greaterThan">
      <formula>7</formula>
    </cfRule>
  </conditionalFormatting>
  <conditionalFormatting sqref="D414">
    <cfRule type="cellIs" dxfId="2780" priority="2560" operator="greaterThan">
      <formula>9</formula>
    </cfRule>
    <cfRule type="cellIs" dxfId="2779" priority="2561" operator="greaterThan">
      <formula>8.5</formula>
    </cfRule>
    <cfRule type="cellIs" dxfId="2778" priority="2562" operator="between">
      <formula>4.5</formula>
      <formula>6.4</formula>
    </cfRule>
    <cfRule type="cellIs" dxfId="2777" priority="2563" operator="between">
      <formula>0.1</formula>
      <formula>4.5</formula>
    </cfRule>
  </conditionalFormatting>
  <conditionalFormatting sqref="C414">
    <cfRule type="cellIs" dxfId="2776" priority="2557" operator="greaterThan">
      <formula>9</formula>
    </cfRule>
    <cfRule type="cellIs" dxfId="2775" priority="2558" operator="greaterThan">
      <formula>8.5</formula>
    </cfRule>
    <cfRule type="cellIs" dxfId="2774" priority="2559" operator="between">
      <formula>0.1</formula>
      <formula>4</formula>
    </cfRule>
  </conditionalFormatting>
  <conditionalFormatting sqref="C414">
    <cfRule type="cellIs" dxfId="2773" priority="2556" operator="between">
      <formula>4.1</formula>
      <formula>4.5</formula>
    </cfRule>
  </conditionalFormatting>
  <conditionalFormatting sqref="B415">
    <cfRule type="cellIs" dxfId="2772" priority="2554" operator="greaterThan">
      <formula>7.5</formula>
    </cfRule>
    <cfRule type="cellIs" dxfId="2771" priority="2555" operator="greaterThan">
      <formula>7</formula>
    </cfRule>
  </conditionalFormatting>
  <conditionalFormatting sqref="C415">
    <cfRule type="cellIs" dxfId="2770" priority="2551" operator="greaterThan">
      <formula>9</formula>
    </cfRule>
    <cfRule type="cellIs" dxfId="2769" priority="2552" operator="greaterThan">
      <formula>8.5</formula>
    </cfRule>
    <cfRule type="cellIs" dxfId="2768" priority="2553" operator="between">
      <formula>0.1</formula>
      <formula>4</formula>
    </cfRule>
  </conditionalFormatting>
  <conditionalFormatting sqref="C415">
    <cfRule type="cellIs" dxfId="2767" priority="2550" operator="between">
      <formula>4.1</formula>
      <formula>4.5</formula>
    </cfRule>
  </conditionalFormatting>
  <conditionalFormatting sqref="B416">
    <cfRule type="cellIs" dxfId="2766" priority="2548" operator="greaterThan">
      <formula>7.5</formula>
    </cfRule>
    <cfRule type="cellIs" dxfId="2765" priority="2549" operator="greaterThan">
      <formula>7</formula>
    </cfRule>
  </conditionalFormatting>
  <conditionalFormatting sqref="C416">
    <cfRule type="cellIs" dxfId="2764" priority="2545" operator="greaterThan">
      <formula>9</formula>
    </cfRule>
    <cfRule type="cellIs" dxfId="2763" priority="2546" operator="greaterThan">
      <formula>8.5</formula>
    </cfRule>
    <cfRule type="cellIs" dxfId="2762" priority="2547" operator="between">
      <formula>0.1</formula>
      <formula>4</formula>
    </cfRule>
  </conditionalFormatting>
  <conditionalFormatting sqref="C416">
    <cfRule type="cellIs" dxfId="2761" priority="2544" operator="between">
      <formula>4.1</formula>
      <formula>4.5</formula>
    </cfRule>
  </conditionalFormatting>
  <conditionalFormatting sqref="B417">
    <cfRule type="cellIs" dxfId="2760" priority="2542" operator="greaterThan">
      <formula>7.5</formula>
    </cfRule>
    <cfRule type="cellIs" dxfId="2759" priority="2543" operator="greaterThan">
      <formula>7</formula>
    </cfRule>
  </conditionalFormatting>
  <conditionalFormatting sqref="D417">
    <cfRule type="cellIs" dxfId="2758" priority="2538" operator="greaterThan">
      <formula>9</formula>
    </cfRule>
    <cfRule type="cellIs" dxfId="2757" priority="2539" operator="greaterThan">
      <formula>8.5</formula>
    </cfRule>
    <cfRule type="cellIs" dxfId="2756" priority="2540" operator="between">
      <formula>4.5</formula>
      <formula>6.4</formula>
    </cfRule>
    <cfRule type="cellIs" dxfId="2755" priority="2541" operator="between">
      <formula>0.1</formula>
      <formula>4.5</formula>
    </cfRule>
  </conditionalFormatting>
  <conditionalFormatting sqref="C417">
    <cfRule type="cellIs" dxfId="2754" priority="2535" operator="greaterThan">
      <formula>9</formula>
    </cfRule>
    <cfRule type="cellIs" dxfId="2753" priority="2536" operator="greaterThan">
      <formula>8.5</formula>
    </cfRule>
    <cfRule type="cellIs" dxfId="2752" priority="2537" operator="between">
      <formula>0.1</formula>
      <formula>4</formula>
    </cfRule>
  </conditionalFormatting>
  <conditionalFormatting sqref="C417">
    <cfRule type="cellIs" dxfId="2751" priority="2534" operator="between">
      <formula>4.1</formula>
      <formula>4.5</formula>
    </cfRule>
  </conditionalFormatting>
  <conditionalFormatting sqref="B418:B421">
    <cfRule type="cellIs" dxfId="2750" priority="2532" operator="greaterThan">
      <formula>7.5</formula>
    </cfRule>
    <cfRule type="cellIs" dxfId="2749" priority="2533" operator="greaterThan">
      <formula>7</formula>
    </cfRule>
  </conditionalFormatting>
  <conditionalFormatting sqref="D418:D421">
    <cfRule type="cellIs" dxfId="2748" priority="2528" operator="greaterThan">
      <formula>9</formula>
    </cfRule>
    <cfRule type="cellIs" dxfId="2747" priority="2529" operator="greaterThan">
      <formula>8.5</formula>
    </cfRule>
    <cfRule type="cellIs" dxfId="2746" priority="2530" operator="between">
      <formula>4.5</formula>
      <formula>6.4</formula>
    </cfRule>
    <cfRule type="cellIs" dxfId="2745" priority="2531" operator="between">
      <formula>0.1</formula>
      <formula>4.5</formula>
    </cfRule>
  </conditionalFormatting>
  <conditionalFormatting sqref="C418:C421">
    <cfRule type="cellIs" dxfId="2744" priority="2525" operator="greaterThan">
      <formula>9</formula>
    </cfRule>
    <cfRule type="cellIs" dxfId="2743" priority="2526" operator="greaterThan">
      <formula>8.5</formula>
    </cfRule>
    <cfRule type="cellIs" dxfId="2742" priority="2527" operator="between">
      <formula>0.1</formula>
      <formula>4</formula>
    </cfRule>
  </conditionalFormatting>
  <conditionalFormatting sqref="C418:C421">
    <cfRule type="cellIs" dxfId="2741" priority="2524" operator="between">
      <formula>4.1</formula>
      <formula>4.5</formula>
    </cfRule>
  </conditionalFormatting>
  <conditionalFormatting sqref="B422">
    <cfRule type="cellIs" dxfId="2740" priority="2522" operator="greaterThan">
      <formula>7.5</formula>
    </cfRule>
    <cfRule type="cellIs" dxfId="2739" priority="2523" operator="greaterThan">
      <formula>7</formula>
    </cfRule>
  </conditionalFormatting>
  <conditionalFormatting sqref="C422">
    <cfRule type="cellIs" dxfId="2738" priority="2519" operator="greaterThan">
      <formula>9</formula>
    </cfRule>
    <cfRule type="cellIs" dxfId="2737" priority="2520" operator="greaterThan">
      <formula>8.5</formula>
    </cfRule>
    <cfRule type="cellIs" dxfId="2736" priority="2521" operator="between">
      <formula>0.1</formula>
      <formula>4</formula>
    </cfRule>
  </conditionalFormatting>
  <conditionalFormatting sqref="C422">
    <cfRule type="cellIs" dxfId="2735" priority="2518" operator="between">
      <formula>4.1</formula>
      <formula>4.5</formula>
    </cfRule>
  </conditionalFormatting>
  <conditionalFormatting sqref="B423">
    <cfRule type="cellIs" dxfId="2734" priority="2516" operator="greaterThan">
      <formula>7.5</formula>
    </cfRule>
    <cfRule type="cellIs" dxfId="2733" priority="2517" operator="greaterThan">
      <formula>7</formula>
    </cfRule>
  </conditionalFormatting>
  <conditionalFormatting sqref="D423">
    <cfRule type="cellIs" dxfId="2732" priority="2512" operator="greaterThan">
      <formula>9</formula>
    </cfRule>
    <cfRule type="cellIs" dxfId="2731" priority="2513" operator="greaterThan">
      <formula>8.5</formula>
    </cfRule>
    <cfRule type="cellIs" dxfId="2730" priority="2514" operator="between">
      <formula>4.5</formula>
      <formula>6.4</formula>
    </cfRule>
    <cfRule type="cellIs" dxfId="2729" priority="2515" operator="between">
      <formula>0.1</formula>
      <formula>4.5</formula>
    </cfRule>
  </conditionalFormatting>
  <conditionalFormatting sqref="C423">
    <cfRule type="cellIs" dxfId="2728" priority="2509" operator="greaterThan">
      <formula>9</formula>
    </cfRule>
    <cfRule type="cellIs" dxfId="2727" priority="2510" operator="greaterThan">
      <formula>8.5</formula>
    </cfRule>
    <cfRule type="cellIs" dxfId="2726" priority="2511" operator="between">
      <formula>0.1</formula>
      <formula>4</formula>
    </cfRule>
  </conditionalFormatting>
  <conditionalFormatting sqref="C423">
    <cfRule type="cellIs" dxfId="2725" priority="2508" operator="between">
      <formula>4.1</formula>
      <formula>4.5</formula>
    </cfRule>
  </conditionalFormatting>
  <conditionalFormatting sqref="B425:B442">
    <cfRule type="cellIs" dxfId="2724" priority="2506" operator="greaterThan">
      <formula>7.5</formula>
    </cfRule>
    <cfRule type="cellIs" dxfId="2723" priority="2507" operator="greaterThan">
      <formula>7</formula>
    </cfRule>
  </conditionalFormatting>
  <conditionalFormatting sqref="D425:D442">
    <cfRule type="cellIs" dxfId="2722" priority="2502" operator="greaterThan">
      <formula>9</formula>
    </cfRule>
    <cfRule type="cellIs" dxfId="2721" priority="2503" operator="greaterThan">
      <formula>8.5</formula>
    </cfRule>
    <cfRule type="cellIs" dxfId="2720" priority="2504" operator="between">
      <formula>4.5</formula>
      <formula>6.4</formula>
    </cfRule>
    <cfRule type="cellIs" dxfId="2719" priority="2505" operator="between">
      <formula>0.1</formula>
      <formula>4.5</formula>
    </cfRule>
  </conditionalFormatting>
  <conditionalFormatting sqref="C425:C442">
    <cfRule type="cellIs" dxfId="2718" priority="2499" operator="greaterThan">
      <formula>9</formula>
    </cfRule>
    <cfRule type="cellIs" dxfId="2717" priority="2500" operator="greaterThan">
      <formula>8.5</formula>
    </cfRule>
    <cfRule type="cellIs" dxfId="2716" priority="2501" operator="between">
      <formula>0.1</formula>
      <formula>4</formula>
    </cfRule>
  </conditionalFormatting>
  <conditionalFormatting sqref="C425:C442">
    <cfRule type="cellIs" dxfId="2715" priority="2498" operator="between">
      <formula>4.1</formula>
      <formula>4.5</formula>
    </cfRule>
  </conditionalFormatting>
  <conditionalFormatting sqref="B443">
    <cfRule type="cellIs" dxfId="2714" priority="2496" operator="greaterThan">
      <formula>7.5</formula>
    </cfRule>
    <cfRule type="cellIs" dxfId="2713" priority="2497" operator="greaterThan">
      <formula>7</formula>
    </cfRule>
  </conditionalFormatting>
  <conditionalFormatting sqref="C443">
    <cfRule type="cellIs" dxfId="2712" priority="2493" operator="greaterThan">
      <formula>9</formula>
    </cfRule>
    <cfRule type="cellIs" dxfId="2711" priority="2494" operator="greaterThan">
      <formula>8.5</formula>
    </cfRule>
    <cfRule type="cellIs" dxfId="2710" priority="2495" operator="between">
      <formula>0.1</formula>
      <formula>4</formula>
    </cfRule>
  </conditionalFormatting>
  <conditionalFormatting sqref="C443">
    <cfRule type="cellIs" dxfId="2709" priority="2492" operator="between">
      <formula>4.1</formula>
      <formula>4.5</formula>
    </cfRule>
  </conditionalFormatting>
  <conditionalFormatting sqref="B444">
    <cfRule type="cellIs" dxfId="2708" priority="2490" operator="greaterThan">
      <formula>7.5</formula>
    </cfRule>
    <cfRule type="cellIs" dxfId="2707" priority="2491" operator="greaterThan">
      <formula>7</formula>
    </cfRule>
  </conditionalFormatting>
  <conditionalFormatting sqref="D444">
    <cfRule type="cellIs" dxfId="2706" priority="2486" operator="greaterThan">
      <formula>9</formula>
    </cfRule>
    <cfRule type="cellIs" dxfId="2705" priority="2487" operator="greaterThan">
      <formula>8.5</formula>
    </cfRule>
    <cfRule type="cellIs" dxfId="2704" priority="2488" operator="between">
      <formula>4.5</formula>
      <formula>6.4</formula>
    </cfRule>
    <cfRule type="cellIs" dxfId="2703" priority="2489" operator="between">
      <formula>0.1</formula>
      <formula>4.5</formula>
    </cfRule>
  </conditionalFormatting>
  <conditionalFormatting sqref="C444">
    <cfRule type="cellIs" dxfId="2702" priority="2483" operator="greaterThan">
      <formula>9</formula>
    </cfRule>
    <cfRule type="cellIs" dxfId="2701" priority="2484" operator="greaterThan">
      <formula>8.5</formula>
    </cfRule>
    <cfRule type="cellIs" dxfId="2700" priority="2485" operator="between">
      <formula>0.1</formula>
      <formula>4</formula>
    </cfRule>
  </conditionalFormatting>
  <conditionalFormatting sqref="C444">
    <cfRule type="cellIs" dxfId="2699" priority="2482" operator="between">
      <formula>4.1</formula>
      <formula>4.5</formula>
    </cfRule>
  </conditionalFormatting>
  <conditionalFormatting sqref="B445">
    <cfRule type="cellIs" dxfId="2698" priority="2480" operator="greaterThan">
      <formula>7.5</formula>
    </cfRule>
    <cfRule type="cellIs" dxfId="2697" priority="2481" operator="greaterThan">
      <formula>7</formula>
    </cfRule>
  </conditionalFormatting>
  <conditionalFormatting sqref="C445">
    <cfRule type="cellIs" dxfId="2696" priority="2477" operator="greaterThan">
      <formula>9</formula>
    </cfRule>
    <cfRule type="cellIs" dxfId="2695" priority="2478" operator="greaterThan">
      <formula>8.5</formula>
    </cfRule>
    <cfRule type="cellIs" dxfId="2694" priority="2479" operator="between">
      <formula>0.1</formula>
      <formula>4</formula>
    </cfRule>
  </conditionalFormatting>
  <conditionalFormatting sqref="C445">
    <cfRule type="cellIs" dxfId="2693" priority="2476" operator="between">
      <formula>4.1</formula>
      <formula>4.5</formula>
    </cfRule>
  </conditionalFormatting>
  <conditionalFormatting sqref="B446">
    <cfRule type="cellIs" dxfId="2692" priority="2474" operator="greaterThan">
      <formula>7.5</formula>
    </cfRule>
    <cfRule type="cellIs" dxfId="2691" priority="2475" operator="greaterThan">
      <formula>7</formula>
    </cfRule>
  </conditionalFormatting>
  <conditionalFormatting sqref="C446">
    <cfRule type="cellIs" dxfId="2690" priority="2471" operator="greaterThan">
      <formula>9</formula>
    </cfRule>
    <cfRule type="cellIs" dxfId="2689" priority="2472" operator="greaterThan">
      <formula>8.5</formula>
    </cfRule>
    <cfRule type="cellIs" dxfId="2688" priority="2473" operator="between">
      <formula>0.1</formula>
      <formula>4</formula>
    </cfRule>
  </conditionalFormatting>
  <conditionalFormatting sqref="C446">
    <cfRule type="cellIs" dxfId="2687" priority="2470" operator="between">
      <formula>4.1</formula>
      <formula>4.5</formula>
    </cfRule>
  </conditionalFormatting>
  <conditionalFormatting sqref="D447">
    <cfRule type="cellIs" dxfId="2686" priority="2466" operator="greaterThan">
      <formula>9</formula>
    </cfRule>
    <cfRule type="cellIs" dxfId="2685" priority="2467" operator="greaterThan">
      <formula>8.5</formula>
    </cfRule>
    <cfRule type="cellIs" dxfId="2684" priority="2468" operator="between">
      <formula>4.5</formula>
      <formula>6.4</formula>
    </cfRule>
    <cfRule type="cellIs" dxfId="2683" priority="2469" operator="between">
      <formula>0.1</formula>
      <formula>4.5</formula>
    </cfRule>
  </conditionalFormatting>
  <conditionalFormatting sqref="C447">
    <cfRule type="cellIs" dxfId="2682" priority="2463" operator="greaterThan">
      <formula>9</formula>
    </cfRule>
    <cfRule type="cellIs" dxfId="2681" priority="2464" operator="greaterThan">
      <formula>8.5</formula>
    </cfRule>
    <cfRule type="cellIs" dxfId="2680" priority="2465" operator="between">
      <formula>0.1</formula>
      <formula>4</formula>
    </cfRule>
  </conditionalFormatting>
  <conditionalFormatting sqref="C447">
    <cfRule type="cellIs" dxfId="2679" priority="2462" operator="between">
      <formula>4.1</formula>
      <formula>4.5</formula>
    </cfRule>
  </conditionalFormatting>
  <conditionalFormatting sqref="B447">
    <cfRule type="cellIs" dxfId="2678" priority="2460" operator="greaterThan">
      <formula>7.5</formula>
    </cfRule>
    <cfRule type="cellIs" dxfId="2677" priority="2461" operator="greaterThan">
      <formula>7</formula>
    </cfRule>
  </conditionalFormatting>
  <conditionalFormatting sqref="B448">
    <cfRule type="cellIs" dxfId="2676" priority="2458" operator="greaterThan">
      <formula>7.5</formula>
    </cfRule>
    <cfRule type="cellIs" dxfId="2675" priority="2459" operator="greaterThan">
      <formula>7</formula>
    </cfRule>
  </conditionalFormatting>
  <conditionalFormatting sqref="C448">
    <cfRule type="cellIs" dxfId="2674" priority="2455" operator="greaterThan">
      <formula>9</formula>
    </cfRule>
    <cfRule type="cellIs" dxfId="2673" priority="2456" operator="greaterThan">
      <formula>8.5</formula>
    </cfRule>
    <cfRule type="cellIs" dxfId="2672" priority="2457" operator="between">
      <formula>0.1</formula>
      <formula>4</formula>
    </cfRule>
  </conditionalFormatting>
  <conditionalFormatting sqref="C448">
    <cfRule type="cellIs" dxfId="2671" priority="2454" operator="between">
      <formula>4.1</formula>
      <formula>4.5</formula>
    </cfRule>
  </conditionalFormatting>
  <conditionalFormatting sqref="B449">
    <cfRule type="cellIs" dxfId="2670" priority="2452" operator="greaterThan">
      <formula>7.5</formula>
    </cfRule>
    <cfRule type="cellIs" dxfId="2669" priority="2453" operator="greaterThan">
      <formula>7</formula>
    </cfRule>
  </conditionalFormatting>
  <conditionalFormatting sqref="C449">
    <cfRule type="cellIs" dxfId="2668" priority="2449" operator="greaterThan">
      <formula>9</formula>
    </cfRule>
    <cfRule type="cellIs" dxfId="2667" priority="2450" operator="greaterThan">
      <formula>8.5</formula>
    </cfRule>
    <cfRule type="cellIs" dxfId="2666" priority="2451" operator="between">
      <formula>0.1</formula>
      <formula>4</formula>
    </cfRule>
  </conditionalFormatting>
  <conditionalFormatting sqref="C449">
    <cfRule type="cellIs" dxfId="2665" priority="2448" operator="between">
      <formula>4.1</formula>
      <formula>4.5</formula>
    </cfRule>
  </conditionalFormatting>
  <conditionalFormatting sqref="B450">
    <cfRule type="cellIs" dxfId="2664" priority="2446" operator="greaterThan">
      <formula>7.5</formula>
    </cfRule>
    <cfRule type="cellIs" dxfId="2663" priority="2447" operator="greaterThan">
      <formula>7</formula>
    </cfRule>
  </conditionalFormatting>
  <conditionalFormatting sqref="D450">
    <cfRule type="cellIs" dxfId="2662" priority="2442" operator="greaterThan">
      <formula>9</formula>
    </cfRule>
    <cfRule type="cellIs" dxfId="2661" priority="2443" operator="greaterThan">
      <formula>8.5</formula>
    </cfRule>
    <cfRule type="cellIs" dxfId="2660" priority="2444" operator="between">
      <formula>4.5</formula>
      <formula>6.4</formula>
    </cfRule>
    <cfRule type="cellIs" dxfId="2659" priority="2445" operator="between">
      <formula>0.1</formula>
      <formula>4.5</formula>
    </cfRule>
  </conditionalFormatting>
  <conditionalFormatting sqref="C450">
    <cfRule type="cellIs" dxfId="2658" priority="2439" operator="greaterThan">
      <formula>9</formula>
    </cfRule>
    <cfRule type="cellIs" dxfId="2657" priority="2440" operator="greaterThan">
      <formula>8.5</formula>
    </cfRule>
    <cfRule type="cellIs" dxfId="2656" priority="2441" operator="between">
      <formula>0.1</formula>
      <formula>4</formula>
    </cfRule>
  </conditionalFormatting>
  <conditionalFormatting sqref="C450">
    <cfRule type="cellIs" dxfId="2655" priority="2438" operator="between">
      <formula>4.1</formula>
      <formula>4.5</formula>
    </cfRule>
  </conditionalFormatting>
  <conditionalFormatting sqref="B451">
    <cfRule type="cellIs" dxfId="2654" priority="2436" operator="greaterThan">
      <formula>7.5</formula>
    </cfRule>
    <cfRule type="cellIs" dxfId="2653" priority="2437" operator="greaterThan">
      <formula>7</formula>
    </cfRule>
  </conditionalFormatting>
  <conditionalFormatting sqref="C451">
    <cfRule type="cellIs" dxfId="2652" priority="2433" operator="greaterThan">
      <formula>9</formula>
    </cfRule>
    <cfRule type="cellIs" dxfId="2651" priority="2434" operator="greaterThan">
      <formula>8.5</formula>
    </cfRule>
    <cfRule type="cellIs" dxfId="2650" priority="2435" operator="between">
      <formula>0.1</formula>
      <formula>4</formula>
    </cfRule>
  </conditionalFormatting>
  <conditionalFormatting sqref="C451">
    <cfRule type="cellIs" dxfId="2649" priority="2432" operator="between">
      <formula>4.1</formula>
      <formula>4.5</formula>
    </cfRule>
  </conditionalFormatting>
  <conditionalFormatting sqref="B452">
    <cfRule type="cellIs" dxfId="2648" priority="2430" operator="greaterThan">
      <formula>7.5</formula>
    </cfRule>
    <cfRule type="cellIs" dxfId="2647" priority="2431" operator="greaterThan">
      <formula>7</formula>
    </cfRule>
  </conditionalFormatting>
  <conditionalFormatting sqref="D452">
    <cfRule type="cellIs" dxfId="2646" priority="2426" operator="greaterThan">
      <formula>9</formula>
    </cfRule>
    <cfRule type="cellIs" dxfId="2645" priority="2427" operator="greaterThan">
      <formula>8.5</formula>
    </cfRule>
    <cfRule type="cellIs" dxfId="2644" priority="2428" operator="between">
      <formula>4.5</formula>
      <formula>6.4</formula>
    </cfRule>
    <cfRule type="cellIs" dxfId="2643" priority="2429" operator="between">
      <formula>0.1</formula>
      <formula>4.5</formula>
    </cfRule>
  </conditionalFormatting>
  <conditionalFormatting sqref="C452">
    <cfRule type="cellIs" dxfId="2642" priority="2423" operator="greaterThan">
      <formula>9</formula>
    </cfRule>
    <cfRule type="cellIs" dxfId="2641" priority="2424" operator="greaterThan">
      <formula>8.5</formula>
    </cfRule>
    <cfRule type="cellIs" dxfId="2640" priority="2425" operator="between">
      <formula>0.1</formula>
      <formula>4</formula>
    </cfRule>
  </conditionalFormatting>
  <conditionalFormatting sqref="C452">
    <cfRule type="cellIs" dxfId="2639" priority="2422" operator="between">
      <formula>4.1</formula>
      <formula>4.5</formula>
    </cfRule>
  </conditionalFormatting>
  <conditionalFormatting sqref="B453">
    <cfRule type="cellIs" dxfId="2638" priority="2420" operator="greaterThan">
      <formula>7.5</formula>
    </cfRule>
    <cfRule type="cellIs" dxfId="2637" priority="2421" operator="greaterThan">
      <formula>7</formula>
    </cfRule>
  </conditionalFormatting>
  <conditionalFormatting sqref="D453">
    <cfRule type="cellIs" dxfId="2636" priority="2416" operator="greaterThan">
      <formula>9</formula>
    </cfRule>
    <cfRule type="cellIs" dxfId="2635" priority="2417" operator="greaterThan">
      <formula>8.5</formula>
    </cfRule>
    <cfRule type="cellIs" dxfId="2634" priority="2418" operator="between">
      <formula>4.5</formula>
      <formula>6.4</formula>
    </cfRule>
    <cfRule type="cellIs" dxfId="2633" priority="2419" operator="between">
      <formula>0.1</formula>
      <formula>4.5</formula>
    </cfRule>
  </conditionalFormatting>
  <conditionalFormatting sqref="C453">
    <cfRule type="cellIs" dxfId="2632" priority="2413" operator="greaterThan">
      <formula>9</formula>
    </cfRule>
    <cfRule type="cellIs" dxfId="2631" priority="2414" operator="greaterThan">
      <formula>8.5</formula>
    </cfRule>
    <cfRule type="cellIs" dxfId="2630" priority="2415" operator="between">
      <formula>0.1</formula>
      <formula>4</formula>
    </cfRule>
  </conditionalFormatting>
  <conditionalFormatting sqref="C453">
    <cfRule type="cellIs" dxfId="2629" priority="2412" operator="between">
      <formula>4.1</formula>
      <formula>4.5</formula>
    </cfRule>
  </conditionalFormatting>
  <conditionalFormatting sqref="B454">
    <cfRule type="cellIs" dxfId="2628" priority="2410" operator="greaterThan">
      <formula>7.5</formula>
    </cfRule>
    <cfRule type="cellIs" dxfId="2627" priority="2411" operator="greaterThan">
      <formula>7</formula>
    </cfRule>
  </conditionalFormatting>
  <conditionalFormatting sqref="C454">
    <cfRule type="cellIs" dxfId="2626" priority="2407" operator="greaterThan">
      <formula>9</formula>
    </cfRule>
    <cfRule type="cellIs" dxfId="2625" priority="2408" operator="greaterThan">
      <formula>8.5</formula>
    </cfRule>
    <cfRule type="cellIs" dxfId="2624" priority="2409" operator="between">
      <formula>0.1</formula>
      <formula>4</formula>
    </cfRule>
  </conditionalFormatting>
  <conditionalFormatting sqref="C454">
    <cfRule type="cellIs" dxfId="2623" priority="2406" operator="between">
      <formula>4.1</formula>
      <formula>4.5</formula>
    </cfRule>
  </conditionalFormatting>
  <conditionalFormatting sqref="B455">
    <cfRule type="cellIs" dxfId="2622" priority="2404" operator="greaterThan">
      <formula>7.5</formula>
    </cfRule>
    <cfRule type="cellIs" dxfId="2621" priority="2405" operator="greaterThan">
      <formula>7</formula>
    </cfRule>
  </conditionalFormatting>
  <conditionalFormatting sqref="C455">
    <cfRule type="cellIs" dxfId="2620" priority="2401" operator="greaterThan">
      <formula>9</formula>
    </cfRule>
    <cfRule type="cellIs" dxfId="2619" priority="2402" operator="greaterThan">
      <formula>8.5</formula>
    </cfRule>
    <cfRule type="cellIs" dxfId="2618" priority="2403" operator="between">
      <formula>0.1</formula>
      <formula>4</formula>
    </cfRule>
  </conditionalFormatting>
  <conditionalFormatting sqref="C455">
    <cfRule type="cellIs" dxfId="2617" priority="2400" operator="between">
      <formula>4.1</formula>
      <formula>4.5</formula>
    </cfRule>
  </conditionalFormatting>
  <conditionalFormatting sqref="B456">
    <cfRule type="cellIs" dxfId="2616" priority="2398" operator="greaterThan">
      <formula>7.5</formula>
    </cfRule>
    <cfRule type="cellIs" dxfId="2615" priority="2399" operator="greaterThan">
      <formula>7</formula>
    </cfRule>
  </conditionalFormatting>
  <conditionalFormatting sqref="D456">
    <cfRule type="cellIs" dxfId="2614" priority="2394" operator="greaterThan">
      <formula>9</formula>
    </cfRule>
    <cfRule type="cellIs" dxfId="2613" priority="2395" operator="greaterThan">
      <formula>8.5</formula>
    </cfRule>
    <cfRule type="cellIs" dxfId="2612" priority="2396" operator="between">
      <formula>4.5</formula>
      <formula>6.4</formula>
    </cfRule>
    <cfRule type="cellIs" dxfId="2611" priority="2397" operator="between">
      <formula>0.1</formula>
      <formula>4.5</formula>
    </cfRule>
  </conditionalFormatting>
  <conditionalFormatting sqref="C456">
    <cfRule type="cellIs" dxfId="2610" priority="2391" operator="greaterThan">
      <formula>9</formula>
    </cfRule>
    <cfRule type="cellIs" dxfId="2609" priority="2392" operator="greaterThan">
      <formula>8.5</formula>
    </cfRule>
    <cfRule type="cellIs" dxfId="2608" priority="2393" operator="between">
      <formula>0.1</formula>
      <formula>4</formula>
    </cfRule>
  </conditionalFormatting>
  <conditionalFormatting sqref="C456">
    <cfRule type="cellIs" dxfId="2607" priority="2390" operator="between">
      <formula>4.1</formula>
      <formula>4.5</formula>
    </cfRule>
  </conditionalFormatting>
  <conditionalFormatting sqref="B457">
    <cfRule type="cellIs" dxfId="2606" priority="2388" operator="greaterThan">
      <formula>7.5</formula>
    </cfRule>
    <cfRule type="cellIs" dxfId="2605" priority="2389" operator="greaterThan">
      <formula>7</formula>
    </cfRule>
  </conditionalFormatting>
  <conditionalFormatting sqref="C457">
    <cfRule type="cellIs" dxfId="2604" priority="2385" operator="greaterThan">
      <formula>9</formula>
    </cfRule>
    <cfRule type="cellIs" dxfId="2603" priority="2386" operator="greaterThan">
      <formula>8.5</formula>
    </cfRule>
    <cfRule type="cellIs" dxfId="2602" priority="2387" operator="between">
      <formula>0.1</formula>
      <formula>4</formula>
    </cfRule>
  </conditionalFormatting>
  <conditionalFormatting sqref="C457">
    <cfRule type="cellIs" dxfId="2601" priority="2384" operator="between">
      <formula>4.1</formula>
      <formula>4.5</formula>
    </cfRule>
  </conditionalFormatting>
  <conditionalFormatting sqref="B458">
    <cfRule type="cellIs" dxfId="2600" priority="2382" operator="greaterThan">
      <formula>7.5</formula>
    </cfRule>
    <cfRule type="cellIs" dxfId="2599" priority="2383" operator="greaterThan">
      <formula>7</formula>
    </cfRule>
  </conditionalFormatting>
  <conditionalFormatting sqref="C458">
    <cfRule type="cellIs" dxfId="2598" priority="2379" operator="greaterThan">
      <formula>9</formula>
    </cfRule>
    <cfRule type="cellIs" dxfId="2597" priority="2380" operator="greaterThan">
      <formula>8.5</formula>
    </cfRule>
    <cfRule type="cellIs" dxfId="2596" priority="2381" operator="between">
      <formula>0.1</formula>
      <formula>4</formula>
    </cfRule>
  </conditionalFormatting>
  <conditionalFormatting sqref="C458">
    <cfRule type="cellIs" dxfId="2595" priority="2378" operator="between">
      <formula>4.1</formula>
      <formula>4.5</formula>
    </cfRule>
  </conditionalFormatting>
  <conditionalFormatting sqref="B459">
    <cfRule type="cellIs" dxfId="2594" priority="2376" operator="greaterThan">
      <formula>7.5</formula>
    </cfRule>
    <cfRule type="cellIs" dxfId="2593" priority="2377" operator="greaterThan">
      <formula>7</formula>
    </cfRule>
  </conditionalFormatting>
  <conditionalFormatting sqref="D459">
    <cfRule type="cellIs" dxfId="2592" priority="2372" operator="greaterThan">
      <formula>9</formula>
    </cfRule>
    <cfRule type="cellIs" dxfId="2591" priority="2373" operator="greaterThan">
      <formula>8.5</formula>
    </cfRule>
    <cfRule type="cellIs" dxfId="2590" priority="2374" operator="between">
      <formula>4.5</formula>
      <formula>6.4</formula>
    </cfRule>
    <cfRule type="cellIs" dxfId="2589" priority="2375" operator="between">
      <formula>0.1</formula>
      <formula>4.5</formula>
    </cfRule>
  </conditionalFormatting>
  <conditionalFormatting sqref="C459">
    <cfRule type="cellIs" dxfId="2588" priority="2369" operator="greaterThan">
      <formula>9</formula>
    </cfRule>
    <cfRule type="cellIs" dxfId="2587" priority="2370" operator="greaterThan">
      <formula>8.5</formula>
    </cfRule>
    <cfRule type="cellIs" dxfId="2586" priority="2371" operator="between">
      <formula>0.1</formula>
      <formula>4</formula>
    </cfRule>
  </conditionalFormatting>
  <conditionalFormatting sqref="C459">
    <cfRule type="cellIs" dxfId="2585" priority="2368" operator="between">
      <formula>4.1</formula>
      <formula>4.5</formula>
    </cfRule>
  </conditionalFormatting>
  <conditionalFormatting sqref="B460">
    <cfRule type="cellIs" dxfId="2584" priority="2366" operator="greaterThan">
      <formula>7.5</formula>
    </cfRule>
    <cfRule type="cellIs" dxfId="2583" priority="2367" operator="greaterThan">
      <formula>7</formula>
    </cfRule>
  </conditionalFormatting>
  <conditionalFormatting sqref="C460">
    <cfRule type="cellIs" dxfId="2582" priority="2363" operator="greaterThan">
      <formula>9</formula>
    </cfRule>
    <cfRule type="cellIs" dxfId="2581" priority="2364" operator="greaterThan">
      <formula>8.5</formula>
    </cfRule>
    <cfRule type="cellIs" dxfId="2580" priority="2365" operator="between">
      <formula>0.1</formula>
      <formula>4</formula>
    </cfRule>
  </conditionalFormatting>
  <conditionalFormatting sqref="C460">
    <cfRule type="cellIs" dxfId="2579" priority="2362" operator="between">
      <formula>4.1</formula>
      <formula>4.5</formula>
    </cfRule>
  </conditionalFormatting>
  <conditionalFormatting sqref="B461">
    <cfRule type="cellIs" dxfId="2578" priority="2360" operator="greaterThan">
      <formula>7.5</formula>
    </cfRule>
    <cfRule type="cellIs" dxfId="2577" priority="2361" operator="greaterThan">
      <formula>7</formula>
    </cfRule>
  </conditionalFormatting>
  <conditionalFormatting sqref="C461">
    <cfRule type="cellIs" dxfId="2576" priority="2357" operator="greaterThan">
      <formula>9</formula>
    </cfRule>
    <cfRule type="cellIs" dxfId="2575" priority="2358" operator="greaterThan">
      <formula>8.5</formula>
    </cfRule>
    <cfRule type="cellIs" dxfId="2574" priority="2359" operator="between">
      <formula>0.1</formula>
      <formula>4</formula>
    </cfRule>
  </conditionalFormatting>
  <conditionalFormatting sqref="C461">
    <cfRule type="cellIs" dxfId="2573" priority="2356" operator="between">
      <formula>4.1</formula>
      <formula>4.5</formula>
    </cfRule>
  </conditionalFormatting>
  <conditionalFormatting sqref="B462">
    <cfRule type="cellIs" dxfId="2572" priority="2354" operator="greaterThan">
      <formula>7.5</formula>
    </cfRule>
    <cfRule type="cellIs" dxfId="2571" priority="2355" operator="greaterThan">
      <formula>7</formula>
    </cfRule>
  </conditionalFormatting>
  <conditionalFormatting sqref="D462">
    <cfRule type="cellIs" dxfId="2570" priority="2350" operator="greaterThan">
      <formula>9</formula>
    </cfRule>
    <cfRule type="cellIs" dxfId="2569" priority="2351" operator="greaterThan">
      <formula>8.5</formula>
    </cfRule>
    <cfRule type="cellIs" dxfId="2568" priority="2352" operator="between">
      <formula>4.5</formula>
      <formula>6.4</formula>
    </cfRule>
    <cfRule type="cellIs" dxfId="2567" priority="2353" operator="between">
      <formula>0.1</formula>
      <formula>4.5</formula>
    </cfRule>
  </conditionalFormatting>
  <conditionalFormatting sqref="C462">
    <cfRule type="cellIs" dxfId="2566" priority="2347" operator="greaterThan">
      <formula>9</formula>
    </cfRule>
    <cfRule type="cellIs" dxfId="2565" priority="2348" operator="greaterThan">
      <formula>8.5</formula>
    </cfRule>
    <cfRule type="cellIs" dxfId="2564" priority="2349" operator="between">
      <formula>0.1</formula>
      <formula>4</formula>
    </cfRule>
  </conditionalFormatting>
  <conditionalFormatting sqref="C462">
    <cfRule type="cellIs" dxfId="2563" priority="2346" operator="between">
      <formula>4.1</formula>
      <formula>4.5</formula>
    </cfRule>
  </conditionalFormatting>
  <conditionalFormatting sqref="B463">
    <cfRule type="cellIs" dxfId="2562" priority="2344" operator="greaterThan">
      <formula>7.5</formula>
    </cfRule>
    <cfRule type="cellIs" dxfId="2561" priority="2345" operator="greaterThan">
      <formula>7</formula>
    </cfRule>
  </conditionalFormatting>
  <conditionalFormatting sqref="C463">
    <cfRule type="cellIs" dxfId="2560" priority="2341" operator="greaterThan">
      <formula>9</formula>
    </cfRule>
    <cfRule type="cellIs" dxfId="2559" priority="2342" operator="greaterThan">
      <formula>8.5</formula>
    </cfRule>
    <cfRule type="cellIs" dxfId="2558" priority="2343" operator="between">
      <formula>0.1</formula>
      <formula>4</formula>
    </cfRule>
  </conditionalFormatting>
  <conditionalFormatting sqref="C463">
    <cfRule type="cellIs" dxfId="2557" priority="2340" operator="between">
      <formula>4.1</formula>
      <formula>4.5</formula>
    </cfRule>
  </conditionalFormatting>
  <conditionalFormatting sqref="B464">
    <cfRule type="cellIs" dxfId="2556" priority="2338" operator="greaterThan">
      <formula>7.5</formula>
    </cfRule>
    <cfRule type="cellIs" dxfId="2555" priority="2339" operator="greaterThan">
      <formula>7</formula>
    </cfRule>
  </conditionalFormatting>
  <conditionalFormatting sqref="C464">
    <cfRule type="cellIs" dxfId="2554" priority="2335" operator="greaterThan">
      <formula>9</formula>
    </cfRule>
    <cfRule type="cellIs" dxfId="2553" priority="2336" operator="greaterThan">
      <formula>8.5</formula>
    </cfRule>
    <cfRule type="cellIs" dxfId="2552" priority="2337" operator="between">
      <formula>0.1</formula>
      <formula>4</formula>
    </cfRule>
  </conditionalFormatting>
  <conditionalFormatting sqref="C464">
    <cfRule type="cellIs" dxfId="2551" priority="2334" operator="between">
      <formula>4.1</formula>
      <formula>4.5</formula>
    </cfRule>
  </conditionalFormatting>
  <conditionalFormatting sqref="B465">
    <cfRule type="cellIs" dxfId="2550" priority="2332" operator="greaterThan">
      <formula>7.5</formula>
    </cfRule>
    <cfRule type="cellIs" dxfId="2549" priority="2333" operator="greaterThan">
      <formula>7</formula>
    </cfRule>
  </conditionalFormatting>
  <conditionalFormatting sqref="D465">
    <cfRule type="cellIs" dxfId="2548" priority="2328" operator="greaterThan">
      <formula>9</formula>
    </cfRule>
    <cfRule type="cellIs" dxfId="2547" priority="2329" operator="greaterThan">
      <formula>8.5</formula>
    </cfRule>
    <cfRule type="cellIs" dxfId="2546" priority="2330" operator="between">
      <formula>4.5</formula>
      <formula>6.4</formula>
    </cfRule>
    <cfRule type="cellIs" dxfId="2545" priority="2331" operator="between">
      <formula>0.1</formula>
      <formula>4.5</formula>
    </cfRule>
  </conditionalFormatting>
  <conditionalFormatting sqref="C465">
    <cfRule type="cellIs" dxfId="2544" priority="2325" operator="greaterThan">
      <formula>9</formula>
    </cfRule>
    <cfRule type="cellIs" dxfId="2543" priority="2326" operator="greaterThan">
      <formula>8.5</formula>
    </cfRule>
    <cfRule type="cellIs" dxfId="2542" priority="2327" operator="between">
      <formula>0.1</formula>
      <formula>4</formula>
    </cfRule>
  </conditionalFormatting>
  <conditionalFormatting sqref="C465">
    <cfRule type="cellIs" dxfId="2541" priority="2324" operator="between">
      <formula>4.1</formula>
      <formula>4.5</formula>
    </cfRule>
  </conditionalFormatting>
  <conditionalFormatting sqref="B466">
    <cfRule type="cellIs" dxfId="2540" priority="2322" operator="greaterThan">
      <formula>7.5</formula>
    </cfRule>
    <cfRule type="cellIs" dxfId="2539" priority="2323" operator="greaterThan">
      <formula>7</formula>
    </cfRule>
  </conditionalFormatting>
  <conditionalFormatting sqref="C466">
    <cfRule type="cellIs" dxfId="2538" priority="2319" operator="greaterThan">
      <formula>9</formula>
    </cfRule>
    <cfRule type="cellIs" dxfId="2537" priority="2320" operator="greaterThan">
      <formula>8.5</formula>
    </cfRule>
    <cfRule type="cellIs" dxfId="2536" priority="2321" operator="between">
      <formula>0.1</formula>
      <formula>4</formula>
    </cfRule>
  </conditionalFormatting>
  <conditionalFormatting sqref="C466">
    <cfRule type="cellIs" dxfId="2535" priority="2318" operator="between">
      <formula>4.1</formula>
      <formula>4.5</formula>
    </cfRule>
  </conditionalFormatting>
  <conditionalFormatting sqref="B467">
    <cfRule type="cellIs" dxfId="2534" priority="2316" operator="greaterThan">
      <formula>7.5</formula>
    </cfRule>
    <cfRule type="cellIs" dxfId="2533" priority="2317" operator="greaterThan">
      <formula>7</formula>
    </cfRule>
  </conditionalFormatting>
  <conditionalFormatting sqref="C467">
    <cfRule type="cellIs" dxfId="2532" priority="2313" operator="greaterThan">
      <formula>9</formula>
    </cfRule>
    <cfRule type="cellIs" dxfId="2531" priority="2314" operator="greaterThan">
      <formula>8.5</formula>
    </cfRule>
    <cfRule type="cellIs" dxfId="2530" priority="2315" operator="between">
      <formula>0.1</formula>
      <formula>4</formula>
    </cfRule>
  </conditionalFormatting>
  <conditionalFormatting sqref="C467">
    <cfRule type="cellIs" dxfId="2529" priority="2312" operator="between">
      <formula>4.1</formula>
      <formula>4.5</formula>
    </cfRule>
  </conditionalFormatting>
  <conditionalFormatting sqref="B468">
    <cfRule type="cellIs" dxfId="2528" priority="2310" operator="greaterThan">
      <formula>7.5</formula>
    </cfRule>
    <cfRule type="cellIs" dxfId="2527" priority="2311" operator="greaterThan">
      <formula>7</formula>
    </cfRule>
  </conditionalFormatting>
  <conditionalFormatting sqref="D468">
    <cfRule type="cellIs" dxfId="2526" priority="2306" operator="greaterThan">
      <formula>9</formula>
    </cfRule>
    <cfRule type="cellIs" dxfId="2525" priority="2307" operator="greaterThan">
      <formula>8.5</formula>
    </cfRule>
    <cfRule type="cellIs" dxfId="2524" priority="2308" operator="between">
      <formula>4.5</formula>
      <formula>6.4</formula>
    </cfRule>
    <cfRule type="cellIs" dxfId="2523" priority="2309" operator="between">
      <formula>0.1</formula>
      <formula>4.5</formula>
    </cfRule>
  </conditionalFormatting>
  <conditionalFormatting sqref="C468">
    <cfRule type="cellIs" dxfId="2522" priority="2303" operator="greaterThan">
      <formula>9</formula>
    </cfRule>
    <cfRule type="cellIs" dxfId="2521" priority="2304" operator="greaterThan">
      <formula>8.5</formula>
    </cfRule>
    <cfRule type="cellIs" dxfId="2520" priority="2305" operator="between">
      <formula>0.1</formula>
      <formula>4</formula>
    </cfRule>
  </conditionalFormatting>
  <conditionalFormatting sqref="C468">
    <cfRule type="cellIs" dxfId="2519" priority="2302" operator="between">
      <formula>4.1</formula>
      <formula>4.5</formula>
    </cfRule>
  </conditionalFormatting>
  <conditionalFormatting sqref="B469">
    <cfRule type="cellIs" dxfId="2518" priority="2300" operator="greaterThan">
      <formula>7.5</formula>
    </cfRule>
    <cfRule type="cellIs" dxfId="2517" priority="2301" operator="greaterThan">
      <formula>7</formula>
    </cfRule>
  </conditionalFormatting>
  <conditionalFormatting sqref="C469">
    <cfRule type="cellIs" dxfId="2516" priority="2297" operator="greaterThan">
      <formula>9</formula>
    </cfRule>
    <cfRule type="cellIs" dxfId="2515" priority="2298" operator="greaterThan">
      <formula>8.5</formula>
    </cfRule>
    <cfRule type="cellIs" dxfId="2514" priority="2299" operator="between">
      <formula>0.1</formula>
      <formula>4</formula>
    </cfRule>
  </conditionalFormatting>
  <conditionalFormatting sqref="C469">
    <cfRule type="cellIs" dxfId="2513" priority="2296" operator="between">
      <formula>4.1</formula>
      <formula>4.5</formula>
    </cfRule>
  </conditionalFormatting>
  <conditionalFormatting sqref="B470">
    <cfRule type="cellIs" dxfId="2512" priority="2294" operator="greaterThan">
      <formula>7.5</formula>
    </cfRule>
    <cfRule type="cellIs" dxfId="2511" priority="2295" operator="greaterThan">
      <formula>7</formula>
    </cfRule>
  </conditionalFormatting>
  <conditionalFormatting sqref="C470">
    <cfRule type="cellIs" dxfId="2510" priority="2291" operator="greaterThan">
      <formula>9</formula>
    </cfRule>
    <cfRule type="cellIs" dxfId="2509" priority="2292" operator="greaterThan">
      <formula>8.5</formula>
    </cfRule>
    <cfRule type="cellIs" dxfId="2508" priority="2293" operator="between">
      <formula>0.1</formula>
      <formula>4</formula>
    </cfRule>
  </conditionalFormatting>
  <conditionalFormatting sqref="C470">
    <cfRule type="cellIs" dxfId="2507" priority="2290" operator="between">
      <formula>4.1</formula>
      <formula>4.5</formula>
    </cfRule>
  </conditionalFormatting>
  <conditionalFormatting sqref="B471">
    <cfRule type="cellIs" dxfId="2506" priority="2288" operator="greaterThan">
      <formula>7.5</formula>
    </cfRule>
    <cfRule type="cellIs" dxfId="2505" priority="2289" operator="greaterThan">
      <formula>7</formula>
    </cfRule>
  </conditionalFormatting>
  <conditionalFormatting sqref="D471">
    <cfRule type="cellIs" dxfId="2504" priority="2284" operator="greaterThan">
      <formula>9</formula>
    </cfRule>
    <cfRule type="cellIs" dxfId="2503" priority="2285" operator="greaterThan">
      <formula>8.5</formula>
    </cfRule>
    <cfRule type="cellIs" dxfId="2502" priority="2286" operator="between">
      <formula>4.5</formula>
      <formula>6.4</formula>
    </cfRule>
    <cfRule type="cellIs" dxfId="2501" priority="2287" operator="between">
      <formula>0.1</formula>
      <formula>4.5</formula>
    </cfRule>
  </conditionalFormatting>
  <conditionalFormatting sqref="C471">
    <cfRule type="cellIs" dxfId="2500" priority="2281" operator="greaterThan">
      <formula>9</formula>
    </cfRule>
    <cfRule type="cellIs" dxfId="2499" priority="2282" operator="greaterThan">
      <formula>8.5</formula>
    </cfRule>
    <cfRule type="cellIs" dxfId="2498" priority="2283" operator="between">
      <formula>0.1</formula>
      <formula>4</formula>
    </cfRule>
  </conditionalFormatting>
  <conditionalFormatting sqref="C471">
    <cfRule type="cellIs" dxfId="2497" priority="2280" operator="between">
      <formula>4.1</formula>
      <formula>4.5</formula>
    </cfRule>
  </conditionalFormatting>
  <conditionalFormatting sqref="B472">
    <cfRule type="cellIs" dxfId="2496" priority="2278" operator="greaterThan">
      <formula>7.5</formula>
    </cfRule>
    <cfRule type="cellIs" dxfId="2495" priority="2279" operator="greaterThan">
      <formula>7</formula>
    </cfRule>
  </conditionalFormatting>
  <conditionalFormatting sqref="C472">
    <cfRule type="cellIs" dxfId="2494" priority="2275" operator="greaterThan">
      <formula>9</formula>
    </cfRule>
    <cfRule type="cellIs" dxfId="2493" priority="2276" operator="greaterThan">
      <formula>8.5</formula>
    </cfRule>
    <cfRule type="cellIs" dxfId="2492" priority="2277" operator="between">
      <formula>0.1</formula>
      <formula>4</formula>
    </cfRule>
  </conditionalFormatting>
  <conditionalFormatting sqref="C472">
    <cfRule type="cellIs" dxfId="2491" priority="2274" operator="between">
      <formula>4.1</formula>
      <formula>4.5</formula>
    </cfRule>
  </conditionalFormatting>
  <conditionalFormatting sqref="B473">
    <cfRule type="cellIs" dxfId="2490" priority="2272" operator="greaterThan">
      <formula>7.5</formula>
    </cfRule>
    <cfRule type="cellIs" dxfId="2489" priority="2273" operator="greaterThan">
      <formula>7</formula>
    </cfRule>
  </conditionalFormatting>
  <conditionalFormatting sqref="C473">
    <cfRule type="cellIs" dxfId="2488" priority="2269" operator="greaterThan">
      <formula>9</formula>
    </cfRule>
    <cfRule type="cellIs" dxfId="2487" priority="2270" operator="greaterThan">
      <formula>8.5</formula>
    </cfRule>
    <cfRule type="cellIs" dxfId="2486" priority="2271" operator="between">
      <formula>0.1</formula>
      <formula>4</formula>
    </cfRule>
  </conditionalFormatting>
  <conditionalFormatting sqref="C473">
    <cfRule type="cellIs" dxfId="2485" priority="2268" operator="between">
      <formula>4.1</formula>
      <formula>4.5</formula>
    </cfRule>
  </conditionalFormatting>
  <conditionalFormatting sqref="B474">
    <cfRule type="cellIs" dxfId="2484" priority="2266" operator="greaterThan">
      <formula>7.5</formula>
    </cfRule>
    <cfRule type="cellIs" dxfId="2483" priority="2267" operator="greaterThan">
      <formula>7</formula>
    </cfRule>
  </conditionalFormatting>
  <conditionalFormatting sqref="D474">
    <cfRule type="cellIs" dxfId="2482" priority="2262" operator="greaterThan">
      <formula>9</formula>
    </cfRule>
    <cfRule type="cellIs" dxfId="2481" priority="2263" operator="greaterThan">
      <formula>8.5</formula>
    </cfRule>
    <cfRule type="cellIs" dxfId="2480" priority="2264" operator="between">
      <formula>4.5</formula>
      <formula>6.4</formula>
    </cfRule>
    <cfRule type="cellIs" dxfId="2479" priority="2265" operator="between">
      <formula>0.1</formula>
      <formula>4.5</formula>
    </cfRule>
  </conditionalFormatting>
  <conditionalFormatting sqref="C474">
    <cfRule type="cellIs" dxfId="2478" priority="2259" operator="greaterThan">
      <formula>9</formula>
    </cfRule>
    <cfRule type="cellIs" dxfId="2477" priority="2260" operator="greaterThan">
      <formula>8.5</formula>
    </cfRule>
    <cfRule type="cellIs" dxfId="2476" priority="2261" operator="between">
      <formula>0.1</formula>
      <formula>4</formula>
    </cfRule>
  </conditionalFormatting>
  <conditionalFormatting sqref="C474">
    <cfRule type="cellIs" dxfId="2475" priority="2258" operator="between">
      <formula>4.1</formula>
      <formula>4.5</formula>
    </cfRule>
  </conditionalFormatting>
  <conditionalFormatting sqref="B475">
    <cfRule type="cellIs" dxfId="2474" priority="2256" operator="greaterThan">
      <formula>7.5</formula>
    </cfRule>
    <cfRule type="cellIs" dxfId="2473" priority="2257" operator="greaterThan">
      <formula>7</formula>
    </cfRule>
  </conditionalFormatting>
  <conditionalFormatting sqref="C475">
    <cfRule type="cellIs" dxfId="2472" priority="2253" operator="greaterThan">
      <formula>9</formula>
    </cfRule>
    <cfRule type="cellIs" dxfId="2471" priority="2254" operator="greaterThan">
      <formula>8.5</formula>
    </cfRule>
    <cfRule type="cellIs" dxfId="2470" priority="2255" operator="between">
      <formula>0.1</formula>
      <formula>4</formula>
    </cfRule>
  </conditionalFormatting>
  <conditionalFormatting sqref="C475">
    <cfRule type="cellIs" dxfId="2469" priority="2252" operator="between">
      <formula>4.1</formula>
      <formula>4.5</formula>
    </cfRule>
  </conditionalFormatting>
  <conditionalFormatting sqref="B476">
    <cfRule type="cellIs" dxfId="2468" priority="2250" operator="greaterThan">
      <formula>7.5</formula>
    </cfRule>
    <cfRule type="cellIs" dxfId="2467" priority="2251" operator="greaterThan">
      <formula>7</formula>
    </cfRule>
  </conditionalFormatting>
  <conditionalFormatting sqref="C476">
    <cfRule type="cellIs" dxfId="2466" priority="2247" operator="greaterThan">
      <formula>9</formula>
    </cfRule>
    <cfRule type="cellIs" dxfId="2465" priority="2248" operator="greaterThan">
      <formula>8.5</formula>
    </cfRule>
    <cfRule type="cellIs" dxfId="2464" priority="2249" operator="between">
      <formula>0.1</formula>
      <formula>4</formula>
    </cfRule>
  </conditionalFormatting>
  <conditionalFormatting sqref="C476">
    <cfRule type="cellIs" dxfId="2463" priority="2246" operator="between">
      <formula>4.1</formula>
      <formula>4.5</formula>
    </cfRule>
  </conditionalFormatting>
  <conditionalFormatting sqref="B477">
    <cfRule type="cellIs" dxfId="2462" priority="2244" operator="greaterThan">
      <formula>7.5</formula>
    </cfRule>
    <cfRule type="cellIs" dxfId="2461" priority="2245" operator="greaterThan">
      <formula>7</formula>
    </cfRule>
  </conditionalFormatting>
  <conditionalFormatting sqref="D477">
    <cfRule type="cellIs" dxfId="2460" priority="2240" operator="greaterThan">
      <formula>9</formula>
    </cfRule>
    <cfRule type="cellIs" dxfId="2459" priority="2241" operator="greaterThan">
      <formula>8.5</formula>
    </cfRule>
    <cfRule type="cellIs" dxfId="2458" priority="2242" operator="between">
      <formula>4.5</formula>
      <formula>6.4</formula>
    </cfRule>
    <cfRule type="cellIs" dxfId="2457" priority="2243" operator="between">
      <formula>0.1</formula>
      <formula>4.5</formula>
    </cfRule>
  </conditionalFormatting>
  <conditionalFormatting sqref="C477">
    <cfRule type="cellIs" dxfId="2456" priority="2237" operator="greaterThan">
      <formula>9</formula>
    </cfRule>
    <cfRule type="cellIs" dxfId="2455" priority="2238" operator="greaterThan">
      <formula>8.5</formula>
    </cfRule>
    <cfRule type="cellIs" dxfId="2454" priority="2239" operator="between">
      <formula>0.1</formula>
      <formula>4</formula>
    </cfRule>
  </conditionalFormatting>
  <conditionalFormatting sqref="C477">
    <cfRule type="cellIs" dxfId="2453" priority="2236" operator="between">
      <formula>4.1</formula>
      <formula>4.5</formula>
    </cfRule>
  </conditionalFormatting>
  <conditionalFormatting sqref="B478">
    <cfRule type="cellIs" dxfId="2452" priority="2234" operator="greaterThan">
      <formula>7.5</formula>
    </cfRule>
    <cfRule type="cellIs" dxfId="2451" priority="2235" operator="greaterThan">
      <formula>7</formula>
    </cfRule>
  </conditionalFormatting>
  <conditionalFormatting sqref="C478">
    <cfRule type="cellIs" dxfId="2450" priority="2231" operator="greaterThan">
      <formula>9</formula>
    </cfRule>
    <cfRule type="cellIs" dxfId="2449" priority="2232" operator="greaterThan">
      <formula>8.5</formula>
    </cfRule>
    <cfRule type="cellIs" dxfId="2448" priority="2233" operator="between">
      <formula>0.1</formula>
      <formula>4</formula>
    </cfRule>
  </conditionalFormatting>
  <conditionalFormatting sqref="C478">
    <cfRule type="cellIs" dxfId="2447" priority="2230" operator="between">
      <formula>4.1</formula>
      <formula>4.5</formula>
    </cfRule>
  </conditionalFormatting>
  <conditionalFormatting sqref="B479">
    <cfRule type="cellIs" dxfId="2446" priority="2228" operator="greaterThan">
      <formula>7.5</formula>
    </cfRule>
    <cfRule type="cellIs" dxfId="2445" priority="2229" operator="greaterThan">
      <formula>7</formula>
    </cfRule>
  </conditionalFormatting>
  <conditionalFormatting sqref="C479">
    <cfRule type="cellIs" dxfId="2444" priority="2225" operator="greaterThan">
      <formula>9</formula>
    </cfRule>
    <cfRule type="cellIs" dxfId="2443" priority="2226" operator="greaterThan">
      <formula>8.5</formula>
    </cfRule>
    <cfRule type="cellIs" dxfId="2442" priority="2227" operator="between">
      <formula>0.1</formula>
      <formula>4</formula>
    </cfRule>
  </conditionalFormatting>
  <conditionalFormatting sqref="C479">
    <cfRule type="cellIs" dxfId="2441" priority="2224" operator="between">
      <formula>4.1</formula>
      <formula>4.5</formula>
    </cfRule>
  </conditionalFormatting>
  <conditionalFormatting sqref="B480">
    <cfRule type="cellIs" dxfId="2440" priority="2222" operator="greaterThan">
      <formula>7.5</formula>
    </cfRule>
    <cfRule type="cellIs" dxfId="2439" priority="2223" operator="greaterThan">
      <formula>7</formula>
    </cfRule>
  </conditionalFormatting>
  <conditionalFormatting sqref="D480">
    <cfRule type="cellIs" dxfId="2438" priority="2218" operator="greaterThan">
      <formula>9</formula>
    </cfRule>
    <cfRule type="cellIs" dxfId="2437" priority="2219" operator="greaterThan">
      <formula>8.5</formula>
    </cfRule>
    <cfRule type="cellIs" dxfId="2436" priority="2220" operator="between">
      <formula>4.5</formula>
      <formula>6.4</formula>
    </cfRule>
    <cfRule type="cellIs" dxfId="2435" priority="2221" operator="between">
      <formula>0.1</formula>
      <formula>4.5</formula>
    </cfRule>
  </conditionalFormatting>
  <conditionalFormatting sqref="C480">
    <cfRule type="cellIs" dxfId="2434" priority="2215" operator="greaterThan">
      <formula>9</formula>
    </cfRule>
    <cfRule type="cellIs" dxfId="2433" priority="2216" operator="greaterThan">
      <formula>8.5</formula>
    </cfRule>
    <cfRule type="cellIs" dxfId="2432" priority="2217" operator="between">
      <formula>0.1</formula>
      <formula>4</formula>
    </cfRule>
  </conditionalFormatting>
  <conditionalFormatting sqref="C480">
    <cfRule type="cellIs" dxfId="2431" priority="2214" operator="between">
      <formula>4.1</formula>
      <formula>4.5</formula>
    </cfRule>
  </conditionalFormatting>
  <conditionalFormatting sqref="B481">
    <cfRule type="cellIs" dxfId="2430" priority="2212" operator="greaterThan">
      <formula>7.5</formula>
    </cfRule>
    <cfRule type="cellIs" dxfId="2429" priority="2213" operator="greaterThan">
      <formula>7</formula>
    </cfRule>
  </conditionalFormatting>
  <conditionalFormatting sqref="C481">
    <cfRule type="cellIs" dxfId="2428" priority="2209" operator="greaterThan">
      <formula>9</formula>
    </cfRule>
    <cfRule type="cellIs" dxfId="2427" priority="2210" operator="greaterThan">
      <formula>8.5</formula>
    </cfRule>
    <cfRule type="cellIs" dxfId="2426" priority="2211" operator="between">
      <formula>0.1</formula>
      <formula>4</formula>
    </cfRule>
  </conditionalFormatting>
  <conditionalFormatting sqref="C481">
    <cfRule type="cellIs" dxfId="2425" priority="2208" operator="between">
      <formula>4.1</formula>
      <formula>4.5</formula>
    </cfRule>
  </conditionalFormatting>
  <conditionalFormatting sqref="B482">
    <cfRule type="cellIs" dxfId="2424" priority="2206" operator="greaterThan">
      <formula>7.5</formula>
    </cfRule>
    <cfRule type="cellIs" dxfId="2423" priority="2207" operator="greaterThan">
      <formula>7</formula>
    </cfRule>
  </conditionalFormatting>
  <conditionalFormatting sqref="C482">
    <cfRule type="cellIs" dxfId="2422" priority="2203" operator="greaterThan">
      <formula>9</formula>
    </cfRule>
    <cfRule type="cellIs" dxfId="2421" priority="2204" operator="greaterThan">
      <formula>8.5</formula>
    </cfRule>
    <cfRule type="cellIs" dxfId="2420" priority="2205" operator="between">
      <formula>0.1</formula>
      <formula>4</formula>
    </cfRule>
  </conditionalFormatting>
  <conditionalFormatting sqref="C482">
    <cfRule type="cellIs" dxfId="2419" priority="2202" operator="between">
      <formula>4.1</formula>
      <formula>4.5</formula>
    </cfRule>
  </conditionalFormatting>
  <conditionalFormatting sqref="B483">
    <cfRule type="cellIs" dxfId="2418" priority="2200" operator="greaterThan">
      <formula>7.5</formula>
    </cfRule>
    <cfRule type="cellIs" dxfId="2417" priority="2201" operator="greaterThan">
      <formula>7</formula>
    </cfRule>
  </conditionalFormatting>
  <conditionalFormatting sqref="D483">
    <cfRule type="cellIs" dxfId="2416" priority="2196" operator="greaterThan">
      <formula>9</formula>
    </cfRule>
    <cfRule type="cellIs" dxfId="2415" priority="2197" operator="greaterThan">
      <formula>8.5</formula>
    </cfRule>
    <cfRule type="cellIs" dxfId="2414" priority="2198" operator="between">
      <formula>4.5</formula>
      <formula>6.4</formula>
    </cfRule>
    <cfRule type="cellIs" dxfId="2413" priority="2199" operator="between">
      <formula>0.1</formula>
      <formula>4.5</formula>
    </cfRule>
  </conditionalFormatting>
  <conditionalFormatting sqref="C483">
    <cfRule type="cellIs" dxfId="2412" priority="2193" operator="greaterThan">
      <formula>9</formula>
    </cfRule>
    <cfRule type="cellIs" dxfId="2411" priority="2194" operator="greaterThan">
      <formula>8.5</formula>
    </cfRule>
    <cfRule type="cellIs" dxfId="2410" priority="2195" operator="between">
      <formula>0.1</formula>
      <formula>4</formula>
    </cfRule>
  </conditionalFormatting>
  <conditionalFormatting sqref="C483">
    <cfRule type="cellIs" dxfId="2409" priority="2192" operator="between">
      <formula>4.1</formula>
      <formula>4.5</formula>
    </cfRule>
  </conditionalFormatting>
  <conditionalFormatting sqref="B484">
    <cfRule type="cellIs" dxfId="2408" priority="2190" operator="greaterThan">
      <formula>7.5</formula>
    </cfRule>
    <cfRule type="cellIs" dxfId="2407" priority="2191" operator="greaterThan">
      <formula>7</formula>
    </cfRule>
  </conditionalFormatting>
  <conditionalFormatting sqref="C484">
    <cfRule type="cellIs" dxfId="2406" priority="2187" operator="greaterThan">
      <formula>9</formula>
    </cfRule>
    <cfRule type="cellIs" dxfId="2405" priority="2188" operator="greaterThan">
      <formula>8.5</formula>
    </cfRule>
    <cfRule type="cellIs" dxfId="2404" priority="2189" operator="between">
      <formula>0.1</formula>
      <formula>4</formula>
    </cfRule>
  </conditionalFormatting>
  <conditionalFormatting sqref="C484">
    <cfRule type="cellIs" dxfId="2403" priority="2186" operator="between">
      <formula>4.1</formula>
      <formula>4.5</formula>
    </cfRule>
  </conditionalFormatting>
  <conditionalFormatting sqref="B485">
    <cfRule type="cellIs" dxfId="2402" priority="2184" operator="greaterThan">
      <formula>7.5</formula>
    </cfRule>
    <cfRule type="cellIs" dxfId="2401" priority="2185" operator="greaterThan">
      <formula>7</formula>
    </cfRule>
  </conditionalFormatting>
  <conditionalFormatting sqref="C485">
    <cfRule type="cellIs" dxfId="2400" priority="2181" operator="greaterThan">
      <formula>9</formula>
    </cfRule>
    <cfRule type="cellIs" dxfId="2399" priority="2182" operator="greaterThan">
      <formula>8.5</formula>
    </cfRule>
    <cfRule type="cellIs" dxfId="2398" priority="2183" operator="between">
      <formula>0.1</formula>
      <formula>4</formula>
    </cfRule>
  </conditionalFormatting>
  <conditionalFormatting sqref="C485">
    <cfRule type="cellIs" dxfId="2397" priority="2180" operator="between">
      <formula>4.1</formula>
      <formula>4.5</formula>
    </cfRule>
  </conditionalFormatting>
  <conditionalFormatting sqref="B486">
    <cfRule type="cellIs" dxfId="2396" priority="2178" operator="greaterThan">
      <formula>7.5</formula>
    </cfRule>
    <cfRule type="cellIs" dxfId="2395" priority="2179" operator="greaterThan">
      <formula>7</formula>
    </cfRule>
  </conditionalFormatting>
  <conditionalFormatting sqref="D486">
    <cfRule type="cellIs" dxfId="2394" priority="2174" operator="greaterThan">
      <formula>9</formula>
    </cfRule>
    <cfRule type="cellIs" dxfId="2393" priority="2175" operator="greaterThan">
      <formula>8.5</formula>
    </cfRule>
    <cfRule type="cellIs" dxfId="2392" priority="2176" operator="between">
      <formula>4.5</formula>
      <formula>6.4</formula>
    </cfRule>
    <cfRule type="cellIs" dxfId="2391" priority="2177" operator="between">
      <formula>0.1</formula>
      <formula>4.5</formula>
    </cfRule>
  </conditionalFormatting>
  <conditionalFormatting sqref="C486">
    <cfRule type="cellIs" dxfId="2390" priority="2171" operator="greaterThan">
      <formula>9</formula>
    </cfRule>
    <cfRule type="cellIs" dxfId="2389" priority="2172" operator="greaterThan">
      <formula>8.5</formula>
    </cfRule>
    <cfRule type="cellIs" dxfId="2388" priority="2173" operator="between">
      <formula>0.1</formula>
      <formula>4</formula>
    </cfRule>
  </conditionalFormatting>
  <conditionalFormatting sqref="C486">
    <cfRule type="cellIs" dxfId="2387" priority="2170" operator="between">
      <formula>4.1</formula>
      <formula>4.5</formula>
    </cfRule>
  </conditionalFormatting>
  <conditionalFormatting sqref="B487">
    <cfRule type="cellIs" dxfId="2386" priority="2168" operator="greaterThan">
      <formula>7.5</formula>
    </cfRule>
    <cfRule type="cellIs" dxfId="2385" priority="2169" operator="greaterThan">
      <formula>7</formula>
    </cfRule>
  </conditionalFormatting>
  <conditionalFormatting sqref="C487">
    <cfRule type="cellIs" dxfId="2384" priority="2165" operator="greaterThan">
      <formula>9</formula>
    </cfRule>
    <cfRule type="cellIs" dxfId="2383" priority="2166" operator="greaterThan">
      <formula>8.5</formula>
    </cfRule>
    <cfRule type="cellIs" dxfId="2382" priority="2167" operator="between">
      <formula>0.1</formula>
      <formula>4</formula>
    </cfRule>
  </conditionalFormatting>
  <conditionalFormatting sqref="C487">
    <cfRule type="cellIs" dxfId="2381" priority="2164" operator="between">
      <formula>4.1</formula>
      <formula>4.5</formula>
    </cfRule>
  </conditionalFormatting>
  <conditionalFormatting sqref="B488">
    <cfRule type="cellIs" dxfId="2380" priority="2162" operator="greaterThan">
      <formula>7.5</formula>
    </cfRule>
    <cfRule type="cellIs" dxfId="2379" priority="2163" operator="greaterThan">
      <formula>7</formula>
    </cfRule>
  </conditionalFormatting>
  <conditionalFormatting sqref="C488">
    <cfRule type="cellIs" dxfId="2378" priority="2159" operator="greaterThan">
      <formula>9</formula>
    </cfRule>
    <cfRule type="cellIs" dxfId="2377" priority="2160" operator="greaterThan">
      <formula>8.5</formula>
    </cfRule>
    <cfRule type="cellIs" dxfId="2376" priority="2161" operator="between">
      <formula>0.1</formula>
      <formula>4</formula>
    </cfRule>
  </conditionalFormatting>
  <conditionalFormatting sqref="C488">
    <cfRule type="cellIs" dxfId="2375" priority="2158" operator="between">
      <formula>4.1</formula>
      <formula>4.5</formula>
    </cfRule>
  </conditionalFormatting>
  <conditionalFormatting sqref="B489">
    <cfRule type="cellIs" dxfId="2374" priority="2156" operator="greaterThan">
      <formula>7.5</formula>
    </cfRule>
    <cfRule type="cellIs" dxfId="2373" priority="2157" operator="greaterThan">
      <formula>7</formula>
    </cfRule>
  </conditionalFormatting>
  <conditionalFormatting sqref="D489">
    <cfRule type="cellIs" dxfId="2372" priority="2152" operator="greaterThan">
      <formula>9</formula>
    </cfRule>
    <cfRule type="cellIs" dxfId="2371" priority="2153" operator="greaterThan">
      <formula>8.5</formula>
    </cfRule>
    <cfRule type="cellIs" dxfId="2370" priority="2154" operator="between">
      <formula>4.5</formula>
      <formula>6.4</formula>
    </cfRule>
    <cfRule type="cellIs" dxfId="2369" priority="2155" operator="between">
      <formula>0.1</formula>
      <formula>4.5</formula>
    </cfRule>
  </conditionalFormatting>
  <conditionalFormatting sqref="C489">
    <cfRule type="cellIs" dxfId="2368" priority="2149" operator="greaterThan">
      <formula>9</formula>
    </cfRule>
    <cfRule type="cellIs" dxfId="2367" priority="2150" operator="greaterThan">
      <formula>8.5</formula>
    </cfRule>
    <cfRule type="cellIs" dxfId="2366" priority="2151" operator="between">
      <formula>0.1</formula>
      <formula>4</formula>
    </cfRule>
  </conditionalFormatting>
  <conditionalFormatting sqref="C489">
    <cfRule type="cellIs" dxfId="2365" priority="2148" operator="between">
      <formula>4.1</formula>
      <formula>4.5</formula>
    </cfRule>
  </conditionalFormatting>
  <conditionalFormatting sqref="B490">
    <cfRule type="cellIs" dxfId="2364" priority="2146" operator="greaterThan">
      <formula>7.5</formula>
    </cfRule>
    <cfRule type="cellIs" dxfId="2363" priority="2147" operator="greaterThan">
      <formula>7</formula>
    </cfRule>
  </conditionalFormatting>
  <conditionalFormatting sqref="C490">
    <cfRule type="cellIs" dxfId="2362" priority="2143" operator="greaterThan">
      <formula>9</formula>
    </cfRule>
    <cfRule type="cellIs" dxfId="2361" priority="2144" operator="greaterThan">
      <formula>8.5</formula>
    </cfRule>
    <cfRule type="cellIs" dxfId="2360" priority="2145" operator="between">
      <formula>0.1</formula>
      <formula>4</formula>
    </cfRule>
  </conditionalFormatting>
  <conditionalFormatting sqref="C490">
    <cfRule type="cellIs" dxfId="2359" priority="2142" operator="between">
      <formula>4.1</formula>
      <formula>4.5</formula>
    </cfRule>
  </conditionalFormatting>
  <conditionalFormatting sqref="B491">
    <cfRule type="cellIs" dxfId="2358" priority="2140" operator="greaterThan">
      <formula>7.5</formula>
    </cfRule>
    <cfRule type="cellIs" dxfId="2357" priority="2141" operator="greaterThan">
      <formula>7</formula>
    </cfRule>
  </conditionalFormatting>
  <conditionalFormatting sqref="C491">
    <cfRule type="cellIs" dxfId="2356" priority="2137" operator="greaterThan">
      <formula>9</formula>
    </cfRule>
    <cfRule type="cellIs" dxfId="2355" priority="2138" operator="greaterThan">
      <formula>8.5</formula>
    </cfRule>
    <cfRule type="cellIs" dxfId="2354" priority="2139" operator="between">
      <formula>0.1</formula>
      <formula>4</formula>
    </cfRule>
  </conditionalFormatting>
  <conditionalFormatting sqref="C491">
    <cfRule type="cellIs" dxfId="2353" priority="2136" operator="between">
      <formula>4.1</formula>
      <formula>4.5</formula>
    </cfRule>
  </conditionalFormatting>
  <conditionalFormatting sqref="B492">
    <cfRule type="cellIs" dxfId="2352" priority="2134" operator="greaterThan">
      <formula>7.5</formula>
    </cfRule>
    <cfRule type="cellIs" dxfId="2351" priority="2135" operator="greaterThan">
      <formula>7</formula>
    </cfRule>
  </conditionalFormatting>
  <conditionalFormatting sqref="D492">
    <cfRule type="cellIs" dxfId="2350" priority="2130" operator="greaterThan">
      <formula>9</formula>
    </cfRule>
    <cfRule type="cellIs" dxfId="2349" priority="2131" operator="greaterThan">
      <formula>8.5</formula>
    </cfRule>
    <cfRule type="cellIs" dxfId="2348" priority="2132" operator="between">
      <formula>4.5</formula>
      <formula>6.4</formula>
    </cfRule>
    <cfRule type="cellIs" dxfId="2347" priority="2133" operator="between">
      <formula>0.1</formula>
      <formula>4.5</formula>
    </cfRule>
  </conditionalFormatting>
  <conditionalFormatting sqref="C492">
    <cfRule type="cellIs" dxfId="2346" priority="2127" operator="greaterThan">
      <formula>9</formula>
    </cfRule>
    <cfRule type="cellIs" dxfId="2345" priority="2128" operator="greaterThan">
      <formula>8.5</formula>
    </cfRule>
    <cfRule type="cellIs" dxfId="2344" priority="2129" operator="between">
      <formula>0.1</formula>
      <formula>4</formula>
    </cfRule>
  </conditionalFormatting>
  <conditionalFormatting sqref="C492">
    <cfRule type="cellIs" dxfId="2343" priority="2126" operator="between">
      <formula>4.1</formula>
      <formula>4.5</formula>
    </cfRule>
  </conditionalFormatting>
  <conditionalFormatting sqref="B493">
    <cfRule type="cellIs" dxfId="2342" priority="2124" operator="greaterThan">
      <formula>7.5</formula>
    </cfRule>
    <cfRule type="cellIs" dxfId="2341" priority="2125" operator="greaterThan">
      <formula>7</formula>
    </cfRule>
  </conditionalFormatting>
  <conditionalFormatting sqref="C493">
    <cfRule type="cellIs" dxfId="2340" priority="2121" operator="greaterThan">
      <formula>9</formula>
    </cfRule>
    <cfRule type="cellIs" dxfId="2339" priority="2122" operator="greaterThan">
      <formula>8.5</formula>
    </cfRule>
    <cfRule type="cellIs" dxfId="2338" priority="2123" operator="between">
      <formula>0.1</formula>
      <formula>4</formula>
    </cfRule>
  </conditionalFormatting>
  <conditionalFormatting sqref="C493">
    <cfRule type="cellIs" dxfId="2337" priority="2120" operator="between">
      <formula>4.1</formula>
      <formula>4.5</formula>
    </cfRule>
  </conditionalFormatting>
  <conditionalFormatting sqref="B494">
    <cfRule type="cellIs" dxfId="2336" priority="2118" operator="greaterThan">
      <formula>7.5</formula>
    </cfRule>
    <cfRule type="cellIs" dxfId="2335" priority="2119" operator="greaterThan">
      <formula>7</formula>
    </cfRule>
  </conditionalFormatting>
  <conditionalFormatting sqref="C494">
    <cfRule type="cellIs" dxfId="2334" priority="2115" operator="greaterThan">
      <formula>9</formula>
    </cfRule>
    <cfRule type="cellIs" dxfId="2333" priority="2116" operator="greaterThan">
      <formula>8.5</formula>
    </cfRule>
    <cfRule type="cellIs" dxfId="2332" priority="2117" operator="between">
      <formula>0.1</formula>
      <formula>4</formula>
    </cfRule>
  </conditionalFormatting>
  <conditionalFormatting sqref="C494">
    <cfRule type="cellIs" dxfId="2331" priority="2114" operator="between">
      <formula>4.1</formula>
      <formula>4.5</formula>
    </cfRule>
  </conditionalFormatting>
  <conditionalFormatting sqref="B495">
    <cfRule type="cellIs" dxfId="2330" priority="2112" operator="greaterThan">
      <formula>7.5</formula>
    </cfRule>
    <cfRule type="cellIs" dxfId="2329" priority="2113" operator="greaterThan">
      <formula>7</formula>
    </cfRule>
  </conditionalFormatting>
  <conditionalFormatting sqref="D495">
    <cfRule type="cellIs" dxfId="2328" priority="2108" operator="greaterThan">
      <formula>9</formula>
    </cfRule>
    <cfRule type="cellIs" dxfId="2327" priority="2109" operator="greaterThan">
      <formula>8.5</formula>
    </cfRule>
    <cfRule type="cellIs" dxfId="2326" priority="2110" operator="between">
      <formula>4.5</formula>
      <formula>6.4</formula>
    </cfRule>
    <cfRule type="cellIs" dxfId="2325" priority="2111" operator="between">
      <formula>0.1</formula>
      <formula>4.5</formula>
    </cfRule>
  </conditionalFormatting>
  <conditionalFormatting sqref="C495">
    <cfRule type="cellIs" dxfId="2324" priority="2105" operator="greaterThan">
      <formula>9</formula>
    </cfRule>
    <cfRule type="cellIs" dxfId="2323" priority="2106" operator="greaterThan">
      <formula>8.5</formula>
    </cfRule>
    <cfRule type="cellIs" dxfId="2322" priority="2107" operator="between">
      <formula>0.1</formula>
      <formula>4</formula>
    </cfRule>
  </conditionalFormatting>
  <conditionalFormatting sqref="C495">
    <cfRule type="cellIs" dxfId="2321" priority="2104" operator="between">
      <formula>4.1</formula>
      <formula>4.5</formula>
    </cfRule>
  </conditionalFormatting>
  <conditionalFormatting sqref="B496">
    <cfRule type="cellIs" dxfId="2320" priority="2102" operator="greaterThan">
      <formula>7.5</formula>
    </cfRule>
    <cfRule type="cellIs" dxfId="2319" priority="2103" operator="greaterThan">
      <formula>7</formula>
    </cfRule>
  </conditionalFormatting>
  <conditionalFormatting sqref="C496">
    <cfRule type="cellIs" dxfId="2318" priority="2099" operator="greaterThan">
      <formula>9</formula>
    </cfRule>
    <cfRule type="cellIs" dxfId="2317" priority="2100" operator="greaterThan">
      <formula>8.5</formula>
    </cfRule>
    <cfRule type="cellIs" dxfId="2316" priority="2101" operator="between">
      <formula>0.1</formula>
      <formula>4</formula>
    </cfRule>
  </conditionalFormatting>
  <conditionalFormatting sqref="C496">
    <cfRule type="cellIs" dxfId="2315" priority="2098" operator="between">
      <formula>4.1</formula>
      <formula>4.5</formula>
    </cfRule>
  </conditionalFormatting>
  <conditionalFormatting sqref="B497">
    <cfRule type="cellIs" dxfId="2314" priority="2096" operator="greaterThan">
      <formula>7.5</formula>
    </cfRule>
    <cfRule type="cellIs" dxfId="2313" priority="2097" operator="greaterThan">
      <formula>7</formula>
    </cfRule>
  </conditionalFormatting>
  <conditionalFormatting sqref="C497">
    <cfRule type="cellIs" dxfId="2312" priority="2093" operator="greaterThan">
      <formula>9</formula>
    </cfRule>
    <cfRule type="cellIs" dxfId="2311" priority="2094" operator="greaterThan">
      <formula>8.5</formula>
    </cfRule>
    <cfRule type="cellIs" dxfId="2310" priority="2095" operator="between">
      <formula>0.1</formula>
      <formula>4</formula>
    </cfRule>
  </conditionalFormatting>
  <conditionalFormatting sqref="C497">
    <cfRule type="cellIs" dxfId="2309" priority="2092" operator="between">
      <formula>4.1</formula>
      <formula>4.5</formula>
    </cfRule>
  </conditionalFormatting>
  <conditionalFormatting sqref="B498">
    <cfRule type="cellIs" dxfId="2308" priority="2090" operator="greaterThan">
      <formula>7.5</formula>
    </cfRule>
    <cfRule type="cellIs" dxfId="2307" priority="2091" operator="greaterThan">
      <formula>7</formula>
    </cfRule>
  </conditionalFormatting>
  <conditionalFormatting sqref="D498">
    <cfRule type="cellIs" dxfId="2306" priority="2086" operator="greaterThan">
      <formula>9</formula>
    </cfRule>
    <cfRule type="cellIs" dxfId="2305" priority="2087" operator="greaterThan">
      <formula>8.5</formula>
    </cfRule>
    <cfRule type="cellIs" dxfId="2304" priority="2088" operator="between">
      <formula>4.5</formula>
      <formula>6.4</formula>
    </cfRule>
    <cfRule type="cellIs" dxfId="2303" priority="2089" operator="between">
      <formula>0.1</formula>
      <formula>4.5</formula>
    </cfRule>
  </conditionalFormatting>
  <conditionalFormatting sqref="C498">
    <cfRule type="cellIs" dxfId="2302" priority="2083" operator="greaterThan">
      <formula>9</formula>
    </cfRule>
    <cfRule type="cellIs" dxfId="2301" priority="2084" operator="greaterThan">
      <formula>8.5</formula>
    </cfRule>
    <cfRule type="cellIs" dxfId="2300" priority="2085" operator="between">
      <formula>0.1</formula>
      <formula>4</formula>
    </cfRule>
  </conditionalFormatting>
  <conditionalFormatting sqref="C498">
    <cfRule type="cellIs" dxfId="2299" priority="2082" operator="between">
      <formula>4.1</formula>
      <formula>4.5</formula>
    </cfRule>
  </conditionalFormatting>
  <conditionalFormatting sqref="B499">
    <cfRule type="cellIs" dxfId="2298" priority="2080" operator="greaterThan">
      <formula>7.5</formula>
    </cfRule>
    <cfRule type="cellIs" dxfId="2297" priority="2081" operator="greaterThan">
      <formula>7</formula>
    </cfRule>
  </conditionalFormatting>
  <conditionalFormatting sqref="C499">
    <cfRule type="cellIs" dxfId="2296" priority="2077" operator="greaterThan">
      <formula>9</formula>
    </cfRule>
    <cfRule type="cellIs" dxfId="2295" priority="2078" operator="greaterThan">
      <formula>8.5</formula>
    </cfRule>
    <cfRule type="cellIs" dxfId="2294" priority="2079" operator="between">
      <formula>0.1</formula>
      <formula>4</formula>
    </cfRule>
  </conditionalFormatting>
  <conditionalFormatting sqref="C499">
    <cfRule type="cellIs" dxfId="2293" priority="2076" operator="between">
      <formula>4.1</formula>
      <formula>4.5</formula>
    </cfRule>
  </conditionalFormatting>
  <conditionalFormatting sqref="B500">
    <cfRule type="cellIs" dxfId="2292" priority="2074" operator="greaterThan">
      <formula>7.5</formula>
    </cfRule>
    <cfRule type="cellIs" dxfId="2291" priority="2075" operator="greaterThan">
      <formula>7</formula>
    </cfRule>
  </conditionalFormatting>
  <conditionalFormatting sqref="C500">
    <cfRule type="cellIs" dxfId="2290" priority="2071" operator="greaterThan">
      <formula>9</formula>
    </cfRule>
    <cfRule type="cellIs" dxfId="2289" priority="2072" operator="greaterThan">
      <formula>8.5</formula>
    </cfRule>
    <cfRule type="cellIs" dxfId="2288" priority="2073" operator="between">
      <formula>0.1</formula>
      <formula>4</formula>
    </cfRule>
  </conditionalFormatting>
  <conditionalFormatting sqref="C500">
    <cfRule type="cellIs" dxfId="2287" priority="2070" operator="between">
      <formula>4.1</formula>
      <formula>4.5</formula>
    </cfRule>
  </conditionalFormatting>
  <conditionalFormatting sqref="B501">
    <cfRule type="cellIs" dxfId="2286" priority="2068" operator="greaterThan">
      <formula>7.5</formula>
    </cfRule>
    <cfRule type="cellIs" dxfId="2285" priority="2069" operator="greaterThan">
      <formula>7</formula>
    </cfRule>
  </conditionalFormatting>
  <conditionalFormatting sqref="D501">
    <cfRule type="cellIs" dxfId="2284" priority="2064" operator="greaterThan">
      <formula>9</formula>
    </cfRule>
    <cfRule type="cellIs" dxfId="2283" priority="2065" operator="greaterThan">
      <formula>8.5</formula>
    </cfRule>
    <cfRule type="cellIs" dxfId="2282" priority="2066" operator="between">
      <formula>4.5</formula>
      <formula>6.4</formula>
    </cfRule>
    <cfRule type="cellIs" dxfId="2281" priority="2067" operator="between">
      <formula>0.1</formula>
      <formula>4.5</formula>
    </cfRule>
  </conditionalFormatting>
  <conditionalFormatting sqref="C501">
    <cfRule type="cellIs" dxfId="2280" priority="2061" operator="greaterThan">
      <formula>9</formula>
    </cfRule>
    <cfRule type="cellIs" dxfId="2279" priority="2062" operator="greaterThan">
      <formula>8.5</formula>
    </cfRule>
    <cfRule type="cellIs" dxfId="2278" priority="2063" operator="between">
      <formula>0.1</formula>
      <formula>4</formula>
    </cfRule>
  </conditionalFormatting>
  <conditionalFormatting sqref="C501">
    <cfRule type="cellIs" dxfId="2277" priority="2060" operator="between">
      <formula>4.1</formula>
      <formula>4.5</formula>
    </cfRule>
  </conditionalFormatting>
  <conditionalFormatting sqref="B502">
    <cfRule type="cellIs" dxfId="2276" priority="2058" operator="greaterThan">
      <formula>7.5</formula>
    </cfRule>
    <cfRule type="cellIs" dxfId="2275" priority="2059" operator="greaterThan">
      <formula>7</formula>
    </cfRule>
  </conditionalFormatting>
  <conditionalFormatting sqref="C502">
    <cfRule type="cellIs" dxfId="2274" priority="2055" operator="greaterThan">
      <formula>9</formula>
    </cfRule>
    <cfRule type="cellIs" dxfId="2273" priority="2056" operator="greaterThan">
      <formula>8.5</formula>
    </cfRule>
    <cfRule type="cellIs" dxfId="2272" priority="2057" operator="between">
      <formula>0.1</formula>
      <formula>4</formula>
    </cfRule>
  </conditionalFormatting>
  <conditionalFormatting sqref="C502">
    <cfRule type="cellIs" dxfId="2271" priority="2054" operator="between">
      <formula>4.1</formula>
      <formula>4.5</formula>
    </cfRule>
  </conditionalFormatting>
  <conditionalFormatting sqref="B503">
    <cfRule type="cellIs" dxfId="2270" priority="2052" operator="greaterThan">
      <formula>7.5</formula>
    </cfRule>
    <cfRule type="cellIs" dxfId="2269" priority="2053" operator="greaterThan">
      <formula>7</formula>
    </cfRule>
  </conditionalFormatting>
  <conditionalFormatting sqref="C503">
    <cfRule type="cellIs" dxfId="2268" priority="2049" operator="greaterThan">
      <formula>9</formula>
    </cfRule>
    <cfRule type="cellIs" dxfId="2267" priority="2050" operator="greaterThan">
      <formula>8.5</formula>
    </cfRule>
    <cfRule type="cellIs" dxfId="2266" priority="2051" operator="between">
      <formula>0.1</formula>
      <formula>4</formula>
    </cfRule>
  </conditionalFormatting>
  <conditionalFormatting sqref="C503">
    <cfRule type="cellIs" dxfId="2265" priority="2048" operator="between">
      <formula>4.1</formula>
      <formula>4.5</formula>
    </cfRule>
  </conditionalFormatting>
  <conditionalFormatting sqref="B504">
    <cfRule type="cellIs" dxfId="2264" priority="2046" operator="greaterThan">
      <formula>7.5</formula>
    </cfRule>
    <cfRule type="cellIs" dxfId="2263" priority="2047" operator="greaterThan">
      <formula>7</formula>
    </cfRule>
  </conditionalFormatting>
  <conditionalFormatting sqref="D504">
    <cfRule type="cellIs" dxfId="2262" priority="2042" operator="greaterThan">
      <formula>9</formula>
    </cfRule>
    <cfRule type="cellIs" dxfId="2261" priority="2043" operator="greaterThan">
      <formula>8.5</formula>
    </cfRule>
    <cfRule type="cellIs" dxfId="2260" priority="2044" operator="between">
      <formula>4.5</formula>
      <formula>6.4</formula>
    </cfRule>
    <cfRule type="cellIs" dxfId="2259" priority="2045" operator="between">
      <formula>0.1</formula>
      <formula>4.5</formula>
    </cfRule>
  </conditionalFormatting>
  <conditionalFormatting sqref="C504">
    <cfRule type="cellIs" dxfId="2258" priority="2039" operator="greaterThan">
      <formula>9</formula>
    </cfRule>
    <cfRule type="cellIs" dxfId="2257" priority="2040" operator="greaterThan">
      <formula>8.5</formula>
    </cfRule>
    <cfRule type="cellIs" dxfId="2256" priority="2041" operator="between">
      <formula>0.1</formula>
      <formula>4</formula>
    </cfRule>
  </conditionalFormatting>
  <conditionalFormatting sqref="C504">
    <cfRule type="cellIs" dxfId="2255" priority="2038" operator="between">
      <formula>4.1</formula>
      <formula>4.5</formula>
    </cfRule>
  </conditionalFormatting>
  <conditionalFormatting sqref="B505">
    <cfRule type="cellIs" dxfId="2254" priority="2036" operator="greaterThan">
      <formula>7.5</formula>
    </cfRule>
    <cfRule type="cellIs" dxfId="2253" priority="2037" operator="greaterThan">
      <formula>7</formula>
    </cfRule>
  </conditionalFormatting>
  <conditionalFormatting sqref="C505">
    <cfRule type="cellIs" dxfId="2252" priority="2033" operator="greaterThan">
      <formula>9</formula>
    </cfRule>
    <cfRule type="cellIs" dxfId="2251" priority="2034" operator="greaterThan">
      <formula>8.5</formula>
    </cfRule>
    <cfRule type="cellIs" dxfId="2250" priority="2035" operator="between">
      <formula>0.1</formula>
      <formula>4</formula>
    </cfRule>
  </conditionalFormatting>
  <conditionalFormatting sqref="C505">
    <cfRule type="cellIs" dxfId="2249" priority="2032" operator="between">
      <formula>4.1</formula>
      <formula>4.5</formula>
    </cfRule>
  </conditionalFormatting>
  <conditionalFormatting sqref="B506">
    <cfRule type="cellIs" dxfId="2248" priority="2030" operator="greaterThan">
      <formula>7.5</formula>
    </cfRule>
    <cfRule type="cellIs" dxfId="2247" priority="2031" operator="greaterThan">
      <formula>7</formula>
    </cfRule>
  </conditionalFormatting>
  <conditionalFormatting sqref="C506">
    <cfRule type="cellIs" dxfId="2246" priority="2027" operator="greaterThan">
      <formula>9</formula>
    </cfRule>
    <cfRule type="cellIs" dxfId="2245" priority="2028" operator="greaterThan">
      <formula>8.5</formula>
    </cfRule>
    <cfRule type="cellIs" dxfId="2244" priority="2029" operator="between">
      <formula>0.1</formula>
      <formula>4</formula>
    </cfRule>
  </conditionalFormatting>
  <conditionalFormatting sqref="C506">
    <cfRule type="cellIs" dxfId="2243" priority="2026" operator="between">
      <formula>4.1</formula>
      <formula>4.5</formula>
    </cfRule>
  </conditionalFormatting>
  <conditionalFormatting sqref="B507">
    <cfRule type="cellIs" dxfId="2242" priority="2024" operator="greaterThan">
      <formula>7.5</formula>
    </cfRule>
    <cfRule type="cellIs" dxfId="2241" priority="2025" operator="greaterThan">
      <formula>7</formula>
    </cfRule>
  </conditionalFormatting>
  <conditionalFormatting sqref="D507">
    <cfRule type="cellIs" dxfId="2240" priority="2020" operator="greaterThan">
      <formula>9</formula>
    </cfRule>
    <cfRule type="cellIs" dxfId="2239" priority="2021" operator="greaterThan">
      <formula>8.5</formula>
    </cfRule>
    <cfRule type="cellIs" dxfId="2238" priority="2022" operator="between">
      <formula>4.5</formula>
      <formula>6.4</formula>
    </cfRule>
    <cfRule type="cellIs" dxfId="2237" priority="2023" operator="between">
      <formula>0.1</formula>
      <formula>4.5</formula>
    </cfRule>
  </conditionalFormatting>
  <conditionalFormatting sqref="C507">
    <cfRule type="cellIs" dxfId="2236" priority="2017" operator="greaterThan">
      <formula>9</formula>
    </cfRule>
    <cfRule type="cellIs" dxfId="2235" priority="2018" operator="greaterThan">
      <formula>8.5</formula>
    </cfRule>
    <cfRule type="cellIs" dxfId="2234" priority="2019" operator="between">
      <formula>0.1</formula>
      <formula>4</formula>
    </cfRule>
  </conditionalFormatting>
  <conditionalFormatting sqref="C507">
    <cfRule type="cellIs" dxfId="2233" priority="2016" operator="between">
      <formula>4.1</formula>
      <formula>4.5</formula>
    </cfRule>
  </conditionalFormatting>
  <conditionalFormatting sqref="B508">
    <cfRule type="cellIs" dxfId="2232" priority="2014" operator="greaterThan">
      <formula>7.5</formula>
    </cfRule>
    <cfRule type="cellIs" dxfId="2231" priority="2015" operator="greaterThan">
      <formula>7</formula>
    </cfRule>
  </conditionalFormatting>
  <conditionalFormatting sqref="C508">
    <cfRule type="cellIs" dxfId="2230" priority="2011" operator="greaterThan">
      <formula>9</formula>
    </cfRule>
    <cfRule type="cellIs" dxfId="2229" priority="2012" operator="greaterThan">
      <formula>8.5</formula>
    </cfRule>
    <cfRule type="cellIs" dxfId="2228" priority="2013" operator="between">
      <formula>0.1</formula>
      <formula>4</formula>
    </cfRule>
  </conditionalFormatting>
  <conditionalFormatting sqref="C508">
    <cfRule type="cellIs" dxfId="2227" priority="2010" operator="between">
      <formula>4.1</formula>
      <formula>4.5</formula>
    </cfRule>
  </conditionalFormatting>
  <conditionalFormatting sqref="B509">
    <cfRule type="cellIs" dxfId="2226" priority="2008" operator="greaterThan">
      <formula>7.5</formula>
    </cfRule>
    <cfRule type="cellIs" dxfId="2225" priority="2009" operator="greaterThan">
      <formula>7</formula>
    </cfRule>
  </conditionalFormatting>
  <conditionalFormatting sqref="C509">
    <cfRule type="cellIs" dxfId="2224" priority="2005" operator="greaterThan">
      <formula>9</formula>
    </cfRule>
    <cfRule type="cellIs" dxfId="2223" priority="2006" operator="greaterThan">
      <formula>8.5</formula>
    </cfRule>
    <cfRule type="cellIs" dxfId="2222" priority="2007" operator="between">
      <formula>0.1</formula>
      <formula>4</formula>
    </cfRule>
  </conditionalFormatting>
  <conditionalFormatting sqref="C509">
    <cfRule type="cellIs" dxfId="2221" priority="2004" operator="between">
      <formula>4.1</formula>
      <formula>4.5</formula>
    </cfRule>
  </conditionalFormatting>
  <conditionalFormatting sqref="B510">
    <cfRule type="cellIs" dxfId="2220" priority="2002" operator="greaterThan">
      <formula>7.5</formula>
    </cfRule>
    <cfRule type="cellIs" dxfId="2219" priority="2003" operator="greaterThan">
      <formula>7</formula>
    </cfRule>
  </conditionalFormatting>
  <conditionalFormatting sqref="D510">
    <cfRule type="cellIs" dxfId="2218" priority="1998" operator="greaterThan">
      <formula>9</formula>
    </cfRule>
    <cfRule type="cellIs" dxfId="2217" priority="1999" operator="greaterThan">
      <formula>8.5</formula>
    </cfRule>
    <cfRule type="cellIs" dxfId="2216" priority="2000" operator="between">
      <formula>4.5</formula>
      <formula>6.4</formula>
    </cfRule>
    <cfRule type="cellIs" dxfId="2215" priority="2001" operator="between">
      <formula>0.1</formula>
      <formula>4.5</formula>
    </cfRule>
  </conditionalFormatting>
  <conditionalFormatting sqref="C510">
    <cfRule type="cellIs" dxfId="2214" priority="1995" operator="greaterThan">
      <formula>9</formula>
    </cfRule>
    <cfRule type="cellIs" dxfId="2213" priority="1996" operator="greaterThan">
      <formula>8.5</formula>
    </cfRule>
    <cfRule type="cellIs" dxfId="2212" priority="1997" operator="between">
      <formula>0.1</formula>
      <formula>4</formula>
    </cfRule>
  </conditionalFormatting>
  <conditionalFormatting sqref="C510">
    <cfRule type="cellIs" dxfId="2211" priority="1994" operator="between">
      <formula>4.1</formula>
      <formula>4.5</formula>
    </cfRule>
  </conditionalFormatting>
  <conditionalFormatting sqref="B511">
    <cfRule type="cellIs" dxfId="2210" priority="1992" operator="greaterThan">
      <formula>7.5</formula>
    </cfRule>
    <cfRule type="cellIs" dxfId="2209" priority="1993" operator="greaterThan">
      <formula>7</formula>
    </cfRule>
  </conditionalFormatting>
  <conditionalFormatting sqref="C511">
    <cfRule type="cellIs" dxfId="2208" priority="1989" operator="greaterThan">
      <formula>9</formula>
    </cfRule>
    <cfRule type="cellIs" dxfId="2207" priority="1990" operator="greaterThan">
      <formula>8.5</formula>
    </cfRule>
    <cfRule type="cellIs" dxfId="2206" priority="1991" operator="between">
      <formula>0.1</formula>
      <formula>4</formula>
    </cfRule>
  </conditionalFormatting>
  <conditionalFormatting sqref="C511">
    <cfRule type="cellIs" dxfId="2205" priority="1988" operator="between">
      <formula>4.1</formula>
      <formula>4.5</formula>
    </cfRule>
  </conditionalFormatting>
  <conditionalFormatting sqref="B512">
    <cfRule type="cellIs" dxfId="2204" priority="1986" operator="greaterThan">
      <formula>7.5</formula>
    </cfRule>
    <cfRule type="cellIs" dxfId="2203" priority="1987" operator="greaterThan">
      <formula>7</formula>
    </cfRule>
  </conditionalFormatting>
  <conditionalFormatting sqref="C512">
    <cfRule type="cellIs" dxfId="2202" priority="1983" operator="greaterThan">
      <formula>9</formula>
    </cfRule>
    <cfRule type="cellIs" dxfId="2201" priority="1984" operator="greaterThan">
      <formula>8.5</formula>
    </cfRule>
    <cfRule type="cellIs" dxfId="2200" priority="1985" operator="between">
      <formula>0.1</formula>
      <formula>4</formula>
    </cfRule>
  </conditionalFormatting>
  <conditionalFormatting sqref="C512">
    <cfRule type="cellIs" dxfId="2199" priority="1982" operator="between">
      <formula>4.1</formula>
      <formula>4.5</formula>
    </cfRule>
  </conditionalFormatting>
  <conditionalFormatting sqref="B513">
    <cfRule type="cellIs" dxfId="2198" priority="1980" operator="greaterThan">
      <formula>7.5</formula>
    </cfRule>
    <cfRule type="cellIs" dxfId="2197" priority="1981" operator="greaterThan">
      <formula>7</formula>
    </cfRule>
  </conditionalFormatting>
  <conditionalFormatting sqref="D513">
    <cfRule type="cellIs" dxfId="2196" priority="1976" operator="greaterThan">
      <formula>9</formula>
    </cfRule>
    <cfRule type="cellIs" dxfId="2195" priority="1977" operator="greaterThan">
      <formula>8.5</formula>
    </cfRule>
    <cfRule type="cellIs" dxfId="2194" priority="1978" operator="between">
      <formula>4.5</formula>
      <formula>6.4</formula>
    </cfRule>
    <cfRule type="cellIs" dxfId="2193" priority="1979" operator="between">
      <formula>0.1</formula>
      <formula>4.5</formula>
    </cfRule>
  </conditionalFormatting>
  <conditionalFormatting sqref="C513">
    <cfRule type="cellIs" dxfId="2192" priority="1973" operator="greaterThan">
      <formula>9</formula>
    </cfRule>
    <cfRule type="cellIs" dxfId="2191" priority="1974" operator="greaterThan">
      <formula>8.5</formula>
    </cfRule>
    <cfRule type="cellIs" dxfId="2190" priority="1975" operator="between">
      <formula>0.1</formula>
      <formula>4</formula>
    </cfRule>
  </conditionalFormatting>
  <conditionalFormatting sqref="C513">
    <cfRule type="cellIs" dxfId="2189" priority="1972" operator="between">
      <formula>4.1</formula>
      <formula>4.5</formula>
    </cfRule>
  </conditionalFormatting>
  <conditionalFormatting sqref="B514">
    <cfRule type="cellIs" dxfId="2188" priority="1970" operator="greaterThan">
      <formula>7.5</formula>
    </cfRule>
    <cfRule type="cellIs" dxfId="2187" priority="1971" operator="greaterThan">
      <formula>7</formula>
    </cfRule>
  </conditionalFormatting>
  <conditionalFormatting sqref="C514">
    <cfRule type="cellIs" dxfId="2186" priority="1967" operator="greaterThan">
      <formula>9</formula>
    </cfRule>
    <cfRule type="cellIs" dxfId="2185" priority="1968" operator="greaterThan">
      <formula>8.5</formula>
    </cfRule>
    <cfRule type="cellIs" dxfId="2184" priority="1969" operator="between">
      <formula>0.1</formula>
      <formula>4</formula>
    </cfRule>
  </conditionalFormatting>
  <conditionalFormatting sqref="C514">
    <cfRule type="cellIs" dxfId="2183" priority="1966" operator="between">
      <formula>4.1</formula>
      <formula>4.5</formula>
    </cfRule>
  </conditionalFormatting>
  <conditionalFormatting sqref="B515">
    <cfRule type="cellIs" dxfId="2182" priority="1964" operator="greaterThan">
      <formula>7.5</formula>
    </cfRule>
    <cfRule type="cellIs" dxfId="2181" priority="1965" operator="greaterThan">
      <formula>7</formula>
    </cfRule>
  </conditionalFormatting>
  <conditionalFormatting sqref="C515">
    <cfRule type="cellIs" dxfId="2180" priority="1961" operator="greaterThan">
      <formula>9</formula>
    </cfRule>
    <cfRule type="cellIs" dxfId="2179" priority="1962" operator="greaterThan">
      <formula>8.5</formula>
    </cfRule>
    <cfRule type="cellIs" dxfId="2178" priority="1963" operator="between">
      <formula>0.1</formula>
      <formula>4</formula>
    </cfRule>
  </conditionalFormatting>
  <conditionalFormatting sqref="C515">
    <cfRule type="cellIs" dxfId="2177" priority="1960" operator="between">
      <formula>4.1</formula>
      <formula>4.5</formula>
    </cfRule>
  </conditionalFormatting>
  <conditionalFormatting sqref="B516">
    <cfRule type="cellIs" dxfId="2176" priority="1958" operator="greaterThan">
      <formula>7.5</formula>
    </cfRule>
    <cfRule type="cellIs" dxfId="2175" priority="1959" operator="greaterThan">
      <formula>7</formula>
    </cfRule>
  </conditionalFormatting>
  <conditionalFormatting sqref="D516">
    <cfRule type="cellIs" dxfId="2174" priority="1954" operator="greaterThan">
      <formula>9</formula>
    </cfRule>
    <cfRule type="cellIs" dxfId="2173" priority="1955" operator="greaterThan">
      <formula>8.5</formula>
    </cfRule>
    <cfRule type="cellIs" dxfId="2172" priority="1956" operator="between">
      <formula>4.5</formula>
      <formula>6.4</formula>
    </cfRule>
    <cfRule type="cellIs" dxfId="2171" priority="1957" operator="between">
      <formula>0.1</formula>
      <formula>4.5</formula>
    </cfRule>
  </conditionalFormatting>
  <conditionalFormatting sqref="C516">
    <cfRule type="cellIs" dxfId="2170" priority="1951" operator="greaterThan">
      <formula>9</formula>
    </cfRule>
    <cfRule type="cellIs" dxfId="2169" priority="1952" operator="greaterThan">
      <formula>8.5</formula>
    </cfRule>
    <cfRule type="cellIs" dxfId="2168" priority="1953" operator="between">
      <formula>0.1</formula>
      <formula>4</formula>
    </cfRule>
  </conditionalFormatting>
  <conditionalFormatting sqref="C516">
    <cfRule type="cellIs" dxfId="2167" priority="1950" operator="between">
      <formula>4.1</formula>
      <formula>4.5</formula>
    </cfRule>
  </conditionalFormatting>
  <conditionalFormatting sqref="B517">
    <cfRule type="cellIs" dxfId="2166" priority="1948" operator="greaterThan">
      <formula>7.5</formula>
    </cfRule>
    <cfRule type="cellIs" dxfId="2165" priority="1949" operator="greaterThan">
      <formula>7</formula>
    </cfRule>
  </conditionalFormatting>
  <conditionalFormatting sqref="C517">
    <cfRule type="cellIs" dxfId="2164" priority="1945" operator="greaterThan">
      <formula>9</formula>
    </cfRule>
    <cfRule type="cellIs" dxfId="2163" priority="1946" operator="greaterThan">
      <formula>8.5</formula>
    </cfRule>
    <cfRule type="cellIs" dxfId="2162" priority="1947" operator="between">
      <formula>0.1</formula>
      <formula>4</formula>
    </cfRule>
  </conditionalFormatting>
  <conditionalFormatting sqref="C517">
    <cfRule type="cellIs" dxfId="2161" priority="1944" operator="between">
      <formula>4.1</formula>
      <formula>4.5</formula>
    </cfRule>
  </conditionalFormatting>
  <conditionalFormatting sqref="B518">
    <cfRule type="cellIs" dxfId="2160" priority="1942" operator="greaterThan">
      <formula>7.5</formula>
    </cfRule>
    <cfRule type="cellIs" dxfId="2159" priority="1943" operator="greaterThan">
      <formula>7</formula>
    </cfRule>
  </conditionalFormatting>
  <conditionalFormatting sqref="C518">
    <cfRule type="cellIs" dxfId="2158" priority="1939" operator="greaterThan">
      <formula>9</formula>
    </cfRule>
    <cfRule type="cellIs" dxfId="2157" priority="1940" operator="greaterThan">
      <formula>8.5</formula>
    </cfRule>
    <cfRule type="cellIs" dxfId="2156" priority="1941" operator="between">
      <formula>0.1</formula>
      <formula>4</formula>
    </cfRule>
  </conditionalFormatting>
  <conditionalFormatting sqref="C518">
    <cfRule type="cellIs" dxfId="2155" priority="1938" operator="between">
      <formula>4.1</formula>
      <formula>4.5</formula>
    </cfRule>
  </conditionalFormatting>
  <conditionalFormatting sqref="B519">
    <cfRule type="cellIs" dxfId="2154" priority="1936" operator="greaterThan">
      <formula>7.5</formula>
    </cfRule>
    <cfRule type="cellIs" dxfId="2153" priority="1937" operator="greaterThan">
      <formula>7</formula>
    </cfRule>
  </conditionalFormatting>
  <conditionalFormatting sqref="D519">
    <cfRule type="cellIs" dxfId="2152" priority="1932" operator="greaterThan">
      <formula>9</formula>
    </cfRule>
    <cfRule type="cellIs" dxfId="2151" priority="1933" operator="greaterThan">
      <formula>8.5</formula>
    </cfRule>
    <cfRule type="cellIs" dxfId="2150" priority="1934" operator="between">
      <formula>4.5</formula>
      <formula>6.4</formula>
    </cfRule>
    <cfRule type="cellIs" dxfId="2149" priority="1935" operator="between">
      <formula>0.1</formula>
      <formula>4.5</formula>
    </cfRule>
  </conditionalFormatting>
  <conditionalFormatting sqref="C519">
    <cfRule type="cellIs" dxfId="2148" priority="1925" operator="greaterThan">
      <formula>9</formula>
    </cfRule>
    <cfRule type="cellIs" dxfId="2147" priority="1926" operator="greaterThan">
      <formula>8.5</formula>
    </cfRule>
    <cfRule type="cellIs" dxfId="2146" priority="1927" operator="between">
      <formula>0.1</formula>
      <formula>4</formula>
    </cfRule>
  </conditionalFormatting>
  <conditionalFormatting sqref="C519">
    <cfRule type="cellIs" dxfId="2145" priority="1924" operator="between">
      <formula>4.1</formula>
      <formula>4.5</formula>
    </cfRule>
  </conditionalFormatting>
  <conditionalFormatting sqref="B520">
    <cfRule type="cellIs" dxfId="2144" priority="1922" operator="greaterThan">
      <formula>7.5</formula>
    </cfRule>
    <cfRule type="cellIs" dxfId="2143" priority="1923" operator="greaterThan">
      <formula>7</formula>
    </cfRule>
  </conditionalFormatting>
  <conditionalFormatting sqref="C520">
    <cfRule type="cellIs" dxfId="2142" priority="1919" operator="greaterThan">
      <formula>9</formula>
    </cfRule>
    <cfRule type="cellIs" dxfId="2141" priority="1920" operator="greaterThan">
      <formula>8.5</formula>
    </cfRule>
    <cfRule type="cellIs" dxfId="2140" priority="1921" operator="between">
      <formula>0.1</formula>
      <formula>4</formula>
    </cfRule>
  </conditionalFormatting>
  <conditionalFormatting sqref="C520">
    <cfRule type="cellIs" dxfId="2139" priority="1918" operator="between">
      <formula>4.1</formula>
      <formula>4.5</formula>
    </cfRule>
  </conditionalFormatting>
  <conditionalFormatting sqref="B521">
    <cfRule type="cellIs" dxfId="2138" priority="1916" operator="greaterThan">
      <formula>7.5</formula>
    </cfRule>
    <cfRule type="cellIs" dxfId="2137" priority="1917" operator="greaterThan">
      <formula>7</formula>
    </cfRule>
  </conditionalFormatting>
  <conditionalFormatting sqref="C521">
    <cfRule type="cellIs" dxfId="2136" priority="1913" operator="greaterThan">
      <formula>9</formula>
    </cfRule>
    <cfRule type="cellIs" dxfId="2135" priority="1914" operator="greaterThan">
      <formula>8.5</formula>
    </cfRule>
    <cfRule type="cellIs" dxfId="2134" priority="1915" operator="between">
      <formula>0.1</formula>
      <formula>4</formula>
    </cfRule>
  </conditionalFormatting>
  <conditionalFormatting sqref="C521">
    <cfRule type="cellIs" dxfId="2133" priority="1912" operator="between">
      <formula>4.1</formula>
      <formula>4.5</formula>
    </cfRule>
  </conditionalFormatting>
  <conditionalFormatting sqref="B522">
    <cfRule type="cellIs" dxfId="2132" priority="1910" operator="greaterThan">
      <formula>7.5</formula>
    </cfRule>
    <cfRule type="cellIs" dxfId="2131" priority="1911" operator="greaterThan">
      <formula>7</formula>
    </cfRule>
  </conditionalFormatting>
  <conditionalFormatting sqref="D522">
    <cfRule type="cellIs" dxfId="2130" priority="1906" operator="greaterThan">
      <formula>9</formula>
    </cfRule>
    <cfRule type="cellIs" dxfId="2129" priority="1907" operator="greaterThan">
      <formula>8.5</formula>
    </cfRule>
    <cfRule type="cellIs" dxfId="2128" priority="1908" operator="between">
      <formula>4.5</formula>
      <formula>6.4</formula>
    </cfRule>
    <cfRule type="cellIs" dxfId="2127" priority="1909" operator="between">
      <formula>0.1</formula>
      <formula>4.5</formula>
    </cfRule>
  </conditionalFormatting>
  <conditionalFormatting sqref="C522">
    <cfRule type="cellIs" dxfId="2126" priority="1903" operator="greaterThan">
      <formula>9</formula>
    </cfRule>
    <cfRule type="cellIs" dxfId="2125" priority="1904" operator="greaterThan">
      <formula>8.5</formula>
    </cfRule>
    <cfRule type="cellIs" dxfId="2124" priority="1905" operator="between">
      <formula>0.1</formula>
      <formula>4</formula>
    </cfRule>
  </conditionalFormatting>
  <conditionalFormatting sqref="C522">
    <cfRule type="cellIs" dxfId="2123" priority="1902" operator="between">
      <formula>4.1</formula>
      <formula>4.5</formula>
    </cfRule>
  </conditionalFormatting>
  <conditionalFormatting sqref="B523">
    <cfRule type="cellIs" dxfId="2122" priority="1900" operator="greaterThan">
      <formula>7.5</formula>
    </cfRule>
    <cfRule type="cellIs" dxfId="2121" priority="1901" operator="greaterThan">
      <formula>7</formula>
    </cfRule>
  </conditionalFormatting>
  <conditionalFormatting sqref="C523">
    <cfRule type="cellIs" dxfId="2120" priority="1897" operator="greaterThan">
      <formula>9</formula>
    </cfRule>
    <cfRule type="cellIs" dxfId="2119" priority="1898" operator="greaterThan">
      <formula>8.5</formula>
    </cfRule>
    <cfRule type="cellIs" dxfId="2118" priority="1899" operator="between">
      <formula>0.1</formula>
      <formula>4</formula>
    </cfRule>
  </conditionalFormatting>
  <conditionalFormatting sqref="C523">
    <cfRule type="cellIs" dxfId="2117" priority="1896" operator="between">
      <formula>4.1</formula>
      <formula>4.5</formula>
    </cfRule>
  </conditionalFormatting>
  <conditionalFormatting sqref="B524">
    <cfRule type="cellIs" dxfId="2116" priority="1894" operator="greaterThan">
      <formula>7.5</formula>
    </cfRule>
    <cfRule type="cellIs" dxfId="2115" priority="1895" operator="greaterThan">
      <formula>7</formula>
    </cfRule>
  </conditionalFormatting>
  <conditionalFormatting sqref="C524">
    <cfRule type="cellIs" dxfId="2114" priority="1891" operator="greaterThan">
      <formula>9</formula>
    </cfRule>
    <cfRule type="cellIs" dxfId="2113" priority="1892" operator="greaterThan">
      <formula>8.5</formula>
    </cfRule>
    <cfRule type="cellIs" dxfId="2112" priority="1893" operator="between">
      <formula>0.1</formula>
      <formula>4</formula>
    </cfRule>
  </conditionalFormatting>
  <conditionalFormatting sqref="C524">
    <cfRule type="cellIs" dxfId="2111" priority="1890" operator="between">
      <formula>4.1</formula>
      <formula>4.5</formula>
    </cfRule>
  </conditionalFormatting>
  <conditionalFormatting sqref="B525">
    <cfRule type="cellIs" dxfId="2110" priority="1888" operator="greaterThan">
      <formula>7.5</formula>
    </cfRule>
    <cfRule type="cellIs" dxfId="2109" priority="1889" operator="greaterThan">
      <formula>7</formula>
    </cfRule>
  </conditionalFormatting>
  <conditionalFormatting sqref="D525">
    <cfRule type="cellIs" dxfId="2108" priority="1884" operator="greaterThan">
      <formula>9</formula>
    </cfRule>
    <cfRule type="cellIs" dxfId="2107" priority="1885" operator="greaterThan">
      <formula>8.5</formula>
    </cfRule>
    <cfRule type="cellIs" dxfId="2106" priority="1886" operator="between">
      <formula>4.5</formula>
      <formula>6.4</formula>
    </cfRule>
    <cfRule type="cellIs" dxfId="2105" priority="1887" operator="between">
      <formula>0.1</formula>
      <formula>4.5</formula>
    </cfRule>
  </conditionalFormatting>
  <conditionalFormatting sqref="C525">
    <cfRule type="cellIs" dxfId="2104" priority="1881" operator="greaterThan">
      <formula>9</formula>
    </cfRule>
    <cfRule type="cellIs" dxfId="2103" priority="1882" operator="greaterThan">
      <formula>8.5</formula>
    </cfRule>
    <cfRule type="cellIs" dxfId="2102" priority="1883" operator="between">
      <formula>0.1</formula>
      <formula>4</formula>
    </cfRule>
  </conditionalFormatting>
  <conditionalFormatting sqref="C525">
    <cfRule type="cellIs" dxfId="2101" priority="1880" operator="between">
      <formula>4.1</formula>
      <formula>4.5</formula>
    </cfRule>
  </conditionalFormatting>
  <conditionalFormatting sqref="B526">
    <cfRule type="cellIs" dxfId="2100" priority="1878" operator="greaterThan">
      <formula>7.5</formula>
    </cfRule>
    <cfRule type="cellIs" dxfId="2099" priority="1879" operator="greaterThan">
      <formula>7</formula>
    </cfRule>
  </conditionalFormatting>
  <conditionalFormatting sqref="C526">
    <cfRule type="cellIs" dxfId="2098" priority="1875" operator="greaterThan">
      <formula>9</formula>
    </cfRule>
    <cfRule type="cellIs" dxfId="2097" priority="1876" operator="greaterThan">
      <formula>8.5</formula>
    </cfRule>
    <cfRule type="cellIs" dxfId="2096" priority="1877" operator="between">
      <formula>0.1</formula>
      <formula>4</formula>
    </cfRule>
  </conditionalFormatting>
  <conditionalFormatting sqref="C526">
    <cfRule type="cellIs" dxfId="2095" priority="1874" operator="between">
      <formula>4.1</formula>
      <formula>4.5</formula>
    </cfRule>
  </conditionalFormatting>
  <conditionalFormatting sqref="B527">
    <cfRule type="cellIs" dxfId="2094" priority="1872" operator="greaterThan">
      <formula>7.5</formula>
    </cfRule>
    <cfRule type="cellIs" dxfId="2093" priority="1873" operator="greaterThan">
      <formula>7</formula>
    </cfRule>
  </conditionalFormatting>
  <conditionalFormatting sqref="C527">
    <cfRule type="cellIs" dxfId="2092" priority="1869" operator="greaterThan">
      <formula>9</formula>
    </cfRule>
    <cfRule type="cellIs" dxfId="2091" priority="1870" operator="greaterThan">
      <formula>8.5</formula>
    </cfRule>
    <cfRule type="cellIs" dxfId="2090" priority="1871" operator="between">
      <formula>0.1</formula>
      <formula>4</formula>
    </cfRule>
  </conditionalFormatting>
  <conditionalFormatting sqref="C527">
    <cfRule type="cellIs" dxfId="2089" priority="1868" operator="between">
      <formula>4.1</formula>
      <formula>4.5</formula>
    </cfRule>
  </conditionalFormatting>
  <conditionalFormatting sqref="B528">
    <cfRule type="cellIs" dxfId="2088" priority="1866" operator="greaterThan">
      <formula>7.5</formula>
    </cfRule>
    <cfRule type="cellIs" dxfId="2087" priority="1867" operator="greaterThan">
      <formula>7</formula>
    </cfRule>
  </conditionalFormatting>
  <conditionalFormatting sqref="D528">
    <cfRule type="cellIs" dxfId="2086" priority="1862" operator="greaterThan">
      <formula>9</formula>
    </cfRule>
    <cfRule type="cellIs" dxfId="2085" priority="1863" operator="greaterThan">
      <formula>8.5</formula>
    </cfRule>
    <cfRule type="cellIs" dxfId="2084" priority="1864" operator="between">
      <formula>4.5</formula>
      <formula>6.4</formula>
    </cfRule>
    <cfRule type="cellIs" dxfId="2083" priority="1865" operator="between">
      <formula>0.1</formula>
      <formula>4.5</formula>
    </cfRule>
  </conditionalFormatting>
  <conditionalFormatting sqref="C528">
    <cfRule type="cellIs" dxfId="2082" priority="1859" operator="greaterThan">
      <formula>9</formula>
    </cfRule>
    <cfRule type="cellIs" dxfId="2081" priority="1860" operator="greaterThan">
      <formula>8.5</formula>
    </cfRule>
    <cfRule type="cellIs" dxfId="2080" priority="1861" operator="between">
      <formula>0.1</formula>
      <formula>4</formula>
    </cfRule>
  </conditionalFormatting>
  <conditionalFormatting sqref="C528">
    <cfRule type="cellIs" dxfId="2079" priority="1858" operator="between">
      <formula>4.1</formula>
      <formula>4.5</formula>
    </cfRule>
  </conditionalFormatting>
  <conditionalFormatting sqref="B529">
    <cfRule type="cellIs" dxfId="2078" priority="1856" operator="greaterThan">
      <formula>7.5</formula>
    </cfRule>
    <cfRule type="cellIs" dxfId="2077" priority="1857" operator="greaterThan">
      <formula>7</formula>
    </cfRule>
  </conditionalFormatting>
  <conditionalFormatting sqref="C529">
    <cfRule type="cellIs" dxfId="2076" priority="1853" operator="greaterThan">
      <formula>9</formula>
    </cfRule>
    <cfRule type="cellIs" dxfId="2075" priority="1854" operator="greaterThan">
      <formula>8.5</formula>
    </cfRule>
    <cfRule type="cellIs" dxfId="2074" priority="1855" operator="between">
      <formula>0.1</formula>
      <formula>4</formula>
    </cfRule>
  </conditionalFormatting>
  <conditionalFormatting sqref="C529">
    <cfRule type="cellIs" dxfId="2073" priority="1852" operator="between">
      <formula>4.1</formula>
      <formula>4.5</formula>
    </cfRule>
  </conditionalFormatting>
  <conditionalFormatting sqref="B530">
    <cfRule type="cellIs" dxfId="2072" priority="1850" operator="greaterThan">
      <formula>7.5</formula>
    </cfRule>
    <cfRule type="cellIs" dxfId="2071" priority="1851" operator="greaterThan">
      <formula>7</formula>
    </cfRule>
  </conditionalFormatting>
  <conditionalFormatting sqref="C530">
    <cfRule type="cellIs" dxfId="2070" priority="1847" operator="greaterThan">
      <formula>9</formula>
    </cfRule>
    <cfRule type="cellIs" dxfId="2069" priority="1848" operator="greaterThan">
      <formula>8.5</formula>
    </cfRule>
    <cfRule type="cellIs" dxfId="2068" priority="1849" operator="between">
      <formula>0.1</formula>
      <formula>4</formula>
    </cfRule>
  </conditionalFormatting>
  <conditionalFormatting sqref="C530">
    <cfRule type="cellIs" dxfId="2067" priority="1846" operator="between">
      <formula>4.1</formula>
      <formula>4.5</formula>
    </cfRule>
  </conditionalFormatting>
  <conditionalFormatting sqref="B531">
    <cfRule type="cellIs" dxfId="2066" priority="1844" operator="greaterThan">
      <formula>7.5</formula>
    </cfRule>
    <cfRule type="cellIs" dxfId="2065" priority="1845" operator="greaterThan">
      <formula>7</formula>
    </cfRule>
  </conditionalFormatting>
  <conditionalFormatting sqref="D531">
    <cfRule type="cellIs" dxfId="2064" priority="1840" operator="greaterThan">
      <formula>9</formula>
    </cfRule>
    <cfRule type="cellIs" dxfId="2063" priority="1841" operator="greaterThan">
      <formula>8.5</formula>
    </cfRule>
    <cfRule type="cellIs" dxfId="2062" priority="1842" operator="between">
      <formula>4.5</formula>
      <formula>6.4</formula>
    </cfRule>
    <cfRule type="cellIs" dxfId="2061" priority="1843" operator="between">
      <formula>0.1</formula>
      <formula>4.5</formula>
    </cfRule>
  </conditionalFormatting>
  <conditionalFormatting sqref="C531">
    <cfRule type="cellIs" dxfId="2060" priority="1837" operator="greaterThan">
      <formula>9</formula>
    </cfRule>
    <cfRule type="cellIs" dxfId="2059" priority="1838" operator="greaterThan">
      <formula>8.5</formula>
    </cfRule>
    <cfRule type="cellIs" dxfId="2058" priority="1839" operator="between">
      <formula>0.1</formula>
      <formula>4</formula>
    </cfRule>
  </conditionalFormatting>
  <conditionalFormatting sqref="C531">
    <cfRule type="cellIs" dxfId="2057" priority="1836" operator="between">
      <formula>4.1</formula>
      <formula>4.5</formula>
    </cfRule>
  </conditionalFormatting>
  <conditionalFormatting sqref="B532">
    <cfRule type="cellIs" dxfId="2056" priority="1834" operator="greaterThan">
      <formula>7.5</formula>
    </cfRule>
    <cfRule type="cellIs" dxfId="2055" priority="1835" operator="greaterThan">
      <formula>7</formula>
    </cfRule>
  </conditionalFormatting>
  <conditionalFormatting sqref="C532">
    <cfRule type="cellIs" dxfId="2054" priority="1831" operator="greaterThan">
      <formula>9</formula>
    </cfRule>
    <cfRule type="cellIs" dxfId="2053" priority="1832" operator="greaterThan">
      <formula>8.5</formula>
    </cfRule>
    <cfRule type="cellIs" dxfId="2052" priority="1833" operator="between">
      <formula>0.1</formula>
      <formula>4</formula>
    </cfRule>
  </conditionalFormatting>
  <conditionalFormatting sqref="C532">
    <cfRule type="cellIs" dxfId="2051" priority="1830" operator="between">
      <formula>4.1</formula>
      <formula>4.5</formula>
    </cfRule>
  </conditionalFormatting>
  <conditionalFormatting sqref="B533">
    <cfRule type="cellIs" dxfId="2050" priority="1828" operator="greaterThan">
      <formula>7.5</formula>
    </cfRule>
    <cfRule type="cellIs" dxfId="2049" priority="1829" operator="greaterThan">
      <formula>7</formula>
    </cfRule>
  </conditionalFormatting>
  <conditionalFormatting sqref="D533">
    <cfRule type="cellIs" dxfId="2048" priority="1824" operator="greaterThan">
      <formula>9</formula>
    </cfRule>
    <cfRule type="cellIs" dxfId="2047" priority="1825" operator="greaterThan">
      <formula>8.5</formula>
    </cfRule>
    <cfRule type="cellIs" dxfId="2046" priority="1826" operator="between">
      <formula>4.5</formula>
      <formula>6.4</formula>
    </cfRule>
    <cfRule type="cellIs" dxfId="2045" priority="1827" operator="between">
      <formula>0.1</formula>
      <formula>4.5</formula>
    </cfRule>
  </conditionalFormatting>
  <conditionalFormatting sqref="C533">
    <cfRule type="cellIs" dxfId="2044" priority="1821" operator="greaterThan">
      <formula>9</formula>
    </cfRule>
    <cfRule type="cellIs" dxfId="2043" priority="1822" operator="greaterThan">
      <formula>8.5</formula>
    </cfRule>
    <cfRule type="cellIs" dxfId="2042" priority="1823" operator="between">
      <formula>0.1</formula>
      <formula>4</formula>
    </cfRule>
  </conditionalFormatting>
  <conditionalFormatting sqref="C533">
    <cfRule type="cellIs" dxfId="2041" priority="1820" operator="between">
      <formula>4.1</formula>
      <formula>4.5</formula>
    </cfRule>
  </conditionalFormatting>
  <conditionalFormatting sqref="B534">
    <cfRule type="cellIs" dxfId="2040" priority="1818" operator="greaterThan">
      <formula>7.5</formula>
    </cfRule>
    <cfRule type="cellIs" dxfId="2039" priority="1819" operator="greaterThan">
      <formula>7</formula>
    </cfRule>
  </conditionalFormatting>
  <conditionalFormatting sqref="D534">
    <cfRule type="cellIs" dxfId="2038" priority="1814" operator="greaterThan">
      <formula>9</formula>
    </cfRule>
    <cfRule type="cellIs" dxfId="2037" priority="1815" operator="greaterThan">
      <formula>8.5</formula>
    </cfRule>
    <cfRule type="cellIs" dxfId="2036" priority="1816" operator="between">
      <formula>4.5</formula>
      <formula>6.4</formula>
    </cfRule>
    <cfRule type="cellIs" dxfId="2035" priority="1817" operator="between">
      <formula>0.1</formula>
      <formula>4.5</formula>
    </cfRule>
  </conditionalFormatting>
  <conditionalFormatting sqref="C534">
    <cfRule type="cellIs" dxfId="2034" priority="1811" operator="greaterThan">
      <formula>9</formula>
    </cfRule>
    <cfRule type="cellIs" dxfId="2033" priority="1812" operator="greaterThan">
      <formula>8.5</formula>
    </cfRule>
    <cfRule type="cellIs" dxfId="2032" priority="1813" operator="between">
      <formula>0.1</formula>
      <formula>4</formula>
    </cfRule>
  </conditionalFormatting>
  <conditionalFormatting sqref="C534">
    <cfRule type="cellIs" dxfId="2031" priority="1810" operator="between">
      <formula>4.1</formula>
      <formula>4.5</formula>
    </cfRule>
  </conditionalFormatting>
  <conditionalFormatting sqref="B535">
    <cfRule type="cellIs" dxfId="2030" priority="1808" operator="greaterThan">
      <formula>7.5</formula>
    </cfRule>
    <cfRule type="cellIs" dxfId="2029" priority="1809" operator="greaterThan">
      <formula>7</formula>
    </cfRule>
  </conditionalFormatting>
  <conditionalFormatting sqref="C535">
    <cfRule type="cellIs" dxfId="2028" priority="1805" operator="greaterThan">
      <formula>9</formula>
    </cfRule>
    <cfRule type="cellIs" dxfId="2027" priority="1806" operator="greaterThan">
      <formula>8.5</formula>
    </cfRule>
    <cfRule type="cellIs" dxfId="2026" priority="1807" operator="between">
      <formula>0.1</formula>
      <formula>4</formula>
    </cfRule>
  </conditionalFormatting>
  <conditionalFormatting sqref="C535">
    <cfRule type="cellIs" dxfId="2025" priority="1804" operator="between">
      <formula>4.1</formula>
      <formula>4.5</formula>
    </cfRule>
  </conditionalFormatting>
  <conditionalFormatting sqref="B536">
    <cfRule type="cellIs" dxfId="2024" priority="1802" operator="greaterThan">
      <formula>7.5</formula>
    </cfRule>
    <cfRule type="cellIs" dxfId="2023" priority="1803" operator="greaterThan">
      <formula>7</formula>
    </cfRule>
  </conditionalFormatting>
  <conditionalFormatting sqref="C536">
    <cfRule type="cellIs" dxfId="2022" priority="1799" operator="greaterThan">
      <formula>9</formula>
    </cfRule>
    <cfRule type="cellIs" dxfId="2021" priority="1800" operator="greaterThan">
      <formula>8.5</formula>
    </cfRule>
    <cfRule type="cellIs" dxfId="2020" priority="1801" operator="between">
      <formula>0.1</formula>
      <formula>4</formula>
    </cfRule>
  </conditionalFormatting>
  <conditionalFormatting sqref="C536">
    <cfRule type="cellIs" dxfId="2019" priority="1798" operator="between">
      <formula>4.1</formula>
      <formula>4.5</formula>
    </cfRule>
  </conditionalFormatting>
  <conditionalFormatting sqref="B537">
    <cfRule type="cellIs" dxfId="2018" priority="1790" operator="greaterThan">
      <formula>7.5</formula>
    </cfRule>
    <cfRule type="cellIs" dxfId="2017" priority="1791" operator="greaterThan">
      <formula>7</formula>
    </cfRule>
  </conditionalFormatting>
  <conditionalFormatting sqref="D537">
    <cfRule type="cellIs" dxfId="2016" priority="1786" operator="greaterThan">
      <formula>9</formula>
    </cfRule>
    <cfRule type="cellIs" dxfId="2015" priority="1787" operator="greaterThan">
      <formula>8.5</formula>
    </cfRule>
    <cfRule type="cellIs" dxfId="2014" priority="1788" operator="between">
      <formula>4.5</formula>
      <formula>6.4</formula>
    </cfRule>
    <cfRule type="cellIs" dxfId="2013" priority="1789" operator="between">
      <formula>0.1</formula>
      <formula>4.5</formula>
    </cfRule>
  </conditionalFormatting>
  <conditionalFormatting sqref="C537">
    <cfRule type="cellIs" dxfId="2012" priority="1783" operator="greaterThan">
      <formula>9</formula>
    </cfRule>
    <cfRule type="cellIs" dxfId="2011" priority="1784" operator="greaterThan">
      <formula>8.5</formula>
    </cfRule>
    <cfRule type="cellIs" dxfId="2010" priority="1785" operator="between">
      <formula>0.1</formula>
      <formula>4</formula>
    </cfRule>
  </conditionalFormatting>
  <conditionalFormatting sqref="C537">
    <cfRule type="cellIs" dxfId="2009" priority="1782" operator="between">
      <formula>4.1</formula>
      <formula>4.5</formula>
    </cfRule>
  </conditionalFormatting>
  <conditionalFormatting sqref="B538">
    <cfRule type="cellIs" dxfId="2008" priority="1780" operator="greaterThan">
      <formula>7.5</formula>
    </cfRule>
    <cfRule type="cellIs" dxfId="2007" priority="1781" operator="greaterThan">
      <formula>7</formula>
    </cfRule>
  </conditionalFormatting>
  <conditionalFormatting sqref="C538">
    <cfRule type="cellIs" dxfId="2006" priority="1777" operator="greaterThan">
      <formula>9</formula>
    </cfRule>
    <cfRule type="cellIs" dxfId="2005" priority="1778" operator="greaterThan">
      <formula>8.5</formula>
    </cfRule>
    <cfRule type="cellIs" dxfId="2004" priority="1779" operator="between">
      <formula>0.1</formula>
      <formula>4</formula>
    </cfRule>
  </conditionalFormatting>
  <conditionalFormatting sqref="C538">
    <cfRule type="cellIs" dxfId="2003" priority="1776" operator="between">
      <formula>4.1</formula>
      <formula>4.5</formula>
    </cfRule>
  </conditionalFormatting>
  <conditionalFormatting sqref="B539">
    <cfRule type="cellIs" dxfId="2002" priority="1774" operator="greaterThan">
      <formula>7.5</formula>
    </cfRule>
    <cfRule type="cellIs" dxfId="2001" priority="1775" operator="greaterThan">
      <formula>7</formula>
    </cfRule>
  </conditionalFormatting>
  <conditionalFormatting sqref="C539">
    <cfRule type="cellIs" dxfId="2000" priority="1771" operator="greaterThan">
      <formula>9</formula>
    </cfRule>
    <cfRule type="cellIs" dxfId="1999" priority="1772" operator="greaterThan">
      <formula>8.5</formula>
    </cfRule>
    <cfRule type="cellIs" dxfId="1998" priority="1773" operator="between">
      <formula>0.1</formula>
      <formula>4</formula>
    </cfRule>
  </conditionalFormatting>
  <conditionalFormatting sqref="C539">
    <cfRule type="cellIs" dxfId="1997" priority="1770" operator="between">
      <formula>4.1</formula>
      <formula>4.5</formula>
    </cfRule>
  </conditionalFormatting>
  <conditionalFormatting sqref="B541:B542">
    <cfRule type="cellIs" dxfId="1996" priority="1768" operator="greaterThan">
      <formula>7.5</formula>
    </cfRule>
    <cfRule type="cellIs" dxfId="1995" priority="1769" operator="greaterThan">
      <formula>7</formula>
    </cfRule>
  </conditionalFormatting>
  <conditionalFormatting sqref="C541:C542">
    <cfRule type="cellIs" dxfId="1994" priority="1765" operator="greaterThan">
      <formula>9</formula>
    </cfRule>
    <cfRule type="cellIs" dxfId="1993" priority="1766" operator="greaterThan">
      <formula>8.5</formula>
    </cfRule>
    <cfRule type="cellIs" dxfId="1992" priority="1767" operator="between">
      <formula>0.1</formula>
      <formula>4</formula>
    </cfRule>
  </conditionalFormatting>
  <conditionalFormatting sqref="C541:C542">
    <cfRule type="cellIs" dxfId="1991" priority="1764" operator="between">
      <formula>4.1</formula>
      <formula>4.5</formula>
    </cfRule>
  </conditionalFormatting>
  <conditionalFormatting sqref="B543">
    <cfRule type="cellIs" dxfId="1990" priority="1762" operator="greaterThan">
      <formula>7.5</formula>
    </cfRule>
    <cfRule type="cellIs" dxfId="1989" priority="1763" operator="greaterThan">
      <formula>7</formula>
    </cfRule>
  </conditionalFormatting>
  <conditionalFormatting sqref="D543">
    <cfRule type="cellIs" dxfId="1988" priority="1758" operator="greaterThan">
      <formula>9</formula>
    </cfRule>
    <cfRule type="cellIs" dxfId="1987" priority="1759" operator="greaterThan">
      <formula>8.5</formula>
    </cfRule>
    <cfRule type="cellIs" dxfId="1986" priority="1760" operator="between">
      <formula>4.5</formula>
      <formula>6.4</formula>
    </cfRule>
    <cfRule type="cellIs" dxfId="1985" priority="1761" operator="between">
      <formula>0.1</formula>
      <formula>4.5</formula>
    </cfRule>
  </conditionalFormatting>
  <conditionalFormatting sqref="C543">
    <cfRule type="cellIs" dxfId="1984" priority="1755" operator="greaterThan">
      <formula>9</formula>
    </cfRule>
    <cfRule type="cellIs" dxfId="1983" priority="1756" operator="greaterThan">
      <formula>8.5</formula>
    </cfRule>
    <cfRule type="cellIs" dxfId="1982" priority="1757" operator="between">
      <formula>0.1</formula>
      <formula>4</formula>
    </cfRule>
  </conditionalFormatting>
  <conditionalFormatting sqref="C543">
    <cfRule type="cellIs" dxfId="1981" priority="1754" operator="between">
      <formula>4.1</formula>
      <formula>4.5</formula>
    </cfRule>
  </conditionalFormatting>
  <conditionalFormatting sqref="B540">
    <cfRule type="cellIs" dxfId="1980" priority="1752" operator="greaterThan">
      <formula>7.5</formula>
    </cfRule>
    <cfRule type="cellIs" dxfId="1979" priority="1753" operator="greaterThan">
      <formula>7</formula>
    </cfRule>
  </conditionalFormatting>
  <conditionalFormatting sqref="D540">
    <cfRule type="cellIs" dxfId="1978" priority="1748" operator="greaterThan">
      <formula>9</formula>
    </cfRule>
    <cfRule type="cellIs" dxfId="1977" priority="1749" operator="greaterThan">
      <formula>8.5</formula>
    </cfRule>
    <cfRule type="cellIs" dxfId="1976" priority="1750" operator="between">
      <formula>4.5</formula>
      <formula>6.4</formula>
    </cfRule>
    <cfRule type="cellIs" dxfId="1975" priority="1751" operator="between">
      <formula>0.1</formula>
      <formula>4.5</formula>
    </cfRule>
  </conditionalFormatting>
  <conditionalFormatting sqref="C540">
    <cfRule type="cellIs" dxfId="1974" priority="1745" operator="greaterThan">
      <formula>9</formula>
    </cfRule>
    <cfRule type="cellIs" dxfId="1973" priority="1746" operator="greaterThan">
      <formula>8.5</formula>
    </cfRule>
    <cfRule type="cellIs" dxfId="1972" priority="1747" operator="between">
      <formula>0.1</formula>
      <formula>4</formula>
    </cfRule>
  </conditionalFormatting>
  <conditionalFormatting sqref="C540">
    <cfRule type="cellIs" dxfId="1971" priority="1744" operator="between">
      <formula>4.1</formula>
      <formula>4.5</formula>
    </cfRule>
  </conditionalFormatting>
  <conditionalFormatting sqref="B544">
    <cfRule type="cellIs" dxfId="1970" priority="1742" operator="greaterThan">
      <formula>7.5</formula>
    </cfRule>
    <cfRule type="cellIs" dxfId="1969" priority="1743" operator="greaterThan">
      <formula>7</formula>
    </cfRule>
  </conditionalFormatting>
  <conditionalFormatting sqref="C544">
    <cfRule type="cellIs" dxfId="1968" priority="1739" operator="greaterThan">
      <formula>9</formula>
    </cfRule>
    <cfRule type="cellIs" dxfId="1967" priority="1740" operator="greaterThan">
      <formula>8.5</formula>
    </cfRule>
    <cfRule type="cellIs" dxfId="1966" priority="1741" operator="between">
      <formula>0.1</formula>
      <formula>4</formula>
    </cfRule>
  </conditionalFormatting>
  <conditionalFormatting sqref="C544">
    <cfRule type="cellIs" dxfId="1965" priority="1738" operator="between">
      <formula>4.1</formula>
      <formula>4.5</formula>
    </cfRule>
  </conditionalFormatting>
  <conditionalFormatting sqref="B545">
    <cfRule type="cellIs" dxfId="1964" priority="1736" operator="greaterThan">
      <formula>7.5</formula>
    </cfRule>
    <cfRule type="cellIs" dxfId="1963" priority="1737" operator="greaterThan">
      <formula>7</formula>
    </cfRule>
  </conditionalFormatting>
  <conditionalFormatting sqref="C545">
    <cfRule type="cellIs" dxfId="1962" priority="1733" operator="greaterThan">
      <formula>9</formula>
    </cfRule>
    <cfRule type="cellIs" dxfId="1961" priority="1734" operator="greaterThan">
      <formula>8.5</formula>
    </cfRule>
    <cfRule type="cellIs" dxfId="1960" priority="1735" operator="between">
      <formula>0.1</formula>
      <formula>4</formula>
    </cfRule>
  </conditionalFormatting>
  <conditionalFormatting sqref="C545">
    <cfRule type="cellIs" dxfId="1959" priority="1732" operator="between">
      <formula>4.1</formula>
      <formula>4.5</formula>
    </cfRule>
  </conditionalFormatting>
  <conditionalFormatting sqref="B546">
    <cfRule type="cellIs" dxfId="1958" priority="1730" operator="greaterThan">
      <formula>7.5</formula>
    </cfRule>
    <cfRule type="cellIs" dxfId="1957" priority="1731" operator="greaterThan">
      <formula>7</formula>
    </cfRule>
  </conditionalFormatting>
  <conditionalFormatting sqref="D546">
    <cfRule type="cellIs" dxfId="1956" priority="1726" operator="greaterThan">
      <formula>9</formula>
    </cfRule>
    <cfRule type="cellIs" dxfId="1955" priority="1727" operator="greaterThan">
      <formula>8.5</formula>
    </cfRule>
    <cfRule type="cellIs" dxfId="1954" priority="1728" operator="between">
      <formula>4.5</formula>
      <formula>6.4</formula>
    </cfRule>
    <cfRule type="cellIs" dxfId="1953" priority="1729" operator="between">
      <formula>0.1</formula>
      <formula>4.5</formula>
    </cfRule>
  </conditionalFormatting>
  <conditionalFormatting sqref="C546">
    <cfRule type="cellIs" dxfId="1952" priority="1723" operator="greaterThan">
      <formula>9</formula>
    </cfRule>
    <cfRule type="cellIs" dxfId="1951" priority="1724" operator="greaterThan">
      <formula>8.5</formula>
    </cfRule>
    <cfRule type="cellIs" dxfId="1950" priority="1725" operator="between">
      <formula>0.1</formula>
      <formula>4</formula>
    </cfRule>
  </conditionalFormatting>
  <conditionalFormatting sqref="C546">
    <cfRule type="cellIs" dxfId="1949" priority="1722" operator="between">
      <formula>4.1</formula>
      <formula>4.5</formula>
    </cfRule>
  </conditionalFormatting>
  <conditionalFormatting sqref="B547">
    <cfRule type="cellIs" dxfId="1948" priority="1720" operator="greaterThan">
      <formula>7.5</formula>
    </cfRule>
    <cfRule type="cellIs" dxfId="1947" priority="1721" operator="greaterThan">
      <formula>7</formula>
    </cfRule>
  </conditionalFormatting>
  <conditionalFormatting sqref="D547">
    <cfRule type="cellIs" dxfId="1946" priority="1716" operator="greaterThan">
      <formula>9</formula>
    </cfRule>
    <cfRule type="cellIs" dxfId="1945" priority="1717" operator="greaterThan">
      <formula>8.5</formula>
    </cfRule>
    <cfRule type="cellIs" dxfId="1944" priority="1718" operator="between">
      <formula>4.5</formula>
      <formula>6.4</formula>
    </cfRule>
    <cfRule type="cellIs" dxfId="1943" priority="1719" operator="between">
      <formula>0.1</formula>
      <formula>4.5</formula>
    </cfRule>
  </conditionalFormatting>
  <conditionalFormatting sqref="C547">
    <cfRule type="cellIs" dxfId="1942" priority="1713" operator="greaterThan">
      <formula>9</formula>
    </cfRule>
    <cfRule type="cellIs" dxfId="1941" priority="1714" operator="greaterThan">
      <formula>8.5</formula>
    </cfRule>
    <cfRule type="cellIs" dxfId="1940" priority="1715" operator="between">
      <formula>0.1</formula>
      <formula>4</formula>
    </cfRule>
  </conditionalFormatting>
  <conditionalFormatting sqref="C547">
    <cfRule type="cellIs" dxfId="1939" priority="1712" operator="between">
      <formula>4.1</formula>
      <formula>4.5</formula>
    </cfRule>
  </conditionalFormatting>
  <conditionalFormatting sqref="B548">
    <cfRule type="cellIs" dxfId="1938" priority="1710" operator="greaterThan">
      <formula>7.5</formula>
    </cfRule>
    <cfRule type="cellIs" dxfId="1937" priority="1711" operator="greaterThan">
      <formula>7</formula>
    </cfRule>
  </conditionalFormatting>
  <conditionalFormatting sqref="C548">
    <cfRule type="cellIs" dxfId="1936" priority="1707" operator="greaterThan">
      <formula>9</formula>
    </cfRule>
    <cfRule type="cellIs" dxfId="1935" priority="1708" operator="greaterThan">
      <formula>8.5</formula>
    </cfRule>
    <cfRule type="cellIs" dxfId="1934" priority="1709" operator="between">
      <formula>0.1</formula>
      <formula>4</formula>
    </cfRule>
  </conditionalFormatting>
  <conditionalFormatting sqref="C548">
    <cfRule type="cellIs" dxfId="1933" priority="1706" operator="between">
      <formula>4.1</formula>
      <formula>4.5</formula>
    </cfRule>
  </conditionalFormatting>
  <conditionalFormatting sqref="B549">
    <cfRule type="cellIs" dxfId="1932" priority="1704" operator="greaterThan">
      <formula>7.5</formula>
    </cfRule>
    <cfRule type="cellIs" dxfId="1931" priority="1705" operator="greaterThan">
      <formula>7</formula>
    </cfRule>
  </conditionalFormatting>
  <conditionalFormatting sqref="D549">
    <cfRule type="cellIs" dxfId="1930" priority="1700" operator="greaterThan">
      <formula>9</formula>
    </cfRule>
    <cfRule type="cellIs" dxfId="1929" priority="1701" operator="greaterThan">
      <formula>8.5</formula>
    </cfRule>
    <cfRule type="cellIs" dxfId="1928" priority="1702" operator="between">
      <formula>4.5</formula>
      <formula>6.4</formula>
    </cfRule>
    <cfRule type="cellIs" dxfId="1927" priority="1703" operator="between">
      <formula>0.1</formula>
      <formula>4.5</formula>
    </cfRule>
  </conditionalFormatting>
  <conditionalFormatting sqref="C549">
    <cfRule type="cellIs" dxfId="1926" priority="1697" operator="greaterThan">
      <formula>9</formula>
    </cfRule>
    <cfRule type="cellIs" dxfId="1925" priority="1698" operator="greaterThan">
      <formula>8.5</formula>
    </cfRule>
    <cfRule type="cellIs" dxfId="1924" priority="1699" operator="between">
      <formula>0.1</formula>
      <formula>4</formula>
    </cfRule>
  </conditionalFormatting>
  <conditionalFormatting sqref="C549">
    <cfRule type="cellIs" dxfId="1923" priority="1696" operator="between">
      <formula>4.1</formula>
      <formula>4.5</formula>
    </cfRule>
  </conditionalFormatting>
  <conditionalFormatting sqref="B550">
    <cfRule type="cellIs" dxfId="1922" priority="1694" operator="greaterThan">
      <formula>7.5</formula>
    </cfRule>
    <cfRule type="cellIs" dxfId="1921" priority="1695" operator="greaterThan">
      <formula>7</formula>
    </cfRule>
  </conditionalFormatting>
  <conditionalFormatting sqref="D550">
    <cfRule type="cellIs" dxfId="1920" priority="1690" operator="greaterThan">
      <formula>9</formula>
    </cfRule>
    <cfRule type="cellIs" dxfId="1919" priority="1691" operator="greaterThan">
      <formula>8.5</formula>
    </cfRule>
    <cfRule type="cellIs" dxfId="1918" priority="1692" operator="between">
      <formula>4.5</formula>
      <formula>6.4</formula>
    </cfRule>
    <cfRule type="cellIs" dxfId="1917" priority="1693" operator="between">
      <formula>0.1</formula>
      <formula>4.5</formula>
    </cfRule>
  </conditionalFormatting>
  <conditionalFormatting sqref="C550">
    <cfRule type="cellIs" dxfId="1916" priority="1687" operator="greaterThan">
      <formula>9</formula>
    </cfRule>
    <cfRule type="cellIs" dxfId="1915" priority="1688" operator="greaterThan">
      <formula>8.5</formula>
    </cfRule>
    <cfRule type="cellIs" dxfId="1914" priority="1689" operator="between">
      <formula>0.1</formula>
      <formula>4</formula>
    </cfRule>
  </conditionalFormatting>
  <conditionalFormatting sqref="C550">
    <cfRule type="cellIs" dxfId="1913" priority="1686" operator="between">
      <formula>4.1</formula>
      <formula>4.5</formula>
    </cfRule>
  </conditionalFormatting>
  <conditionalFormatting sqref="B551">
    <cfRule type="cellIs" dxfId="1912" priority="1684" operator="greaterThan">
      <formula>7.5</formula>
    </cfRule>
    <cfRule type="cellIs" dxfId="1911" priority="1685" operator="greaterThan">
      <formula>7</formula>
    </cfRule>
  </conditionalFormatting>
  <conditionalFormatting sqref="C551">
    <cfRule type="cellIs" dxfId="1910" priority="1681" operator="greaterThan">
      <formula>9</formula>
    </cfRule>
    <cfRule type="cellIs" dxfId="1909" priority="1682" operator="greaterThan">
      <formula>8.5</formula>
    </cfRule>
    <cfRule type="cellIs" dxfId="1908" priority="1683" operator="between">
      <formula>0.1</formula>
      <formula>4</formula>
    </cfRule>
  </conditionalFormatting>
  <conditionalFormatting sqref="C551">
    <cfRule type="cellIs" dxfId="1907" priority="1680" operator="between">
      <formula>4.1</formula>
      <formula>4.5</formula>
    </cfRule>
  </conditionalFormatting>
  <conditionalFormatting sqref="B552">
    <cfRule type="cellIs" dxfId="1906" priority="1678" operator="greaterThan">
      <formula>7.5</formula>
    </cfRule>
    <cfRule type="cellIs" dxfId="1905" priority="1679" operator="greaterThan">
      <formula>7</formula>
    </cfRule>
  </conditionalFormatting>
  <conditionalFormatting sqref="D552">
    <cfRule type="cellIs" dxfId="1904" priority="1674" operator="greaterThan">
      <formula>9</formula>
    </cfRule>
    <cfRule type="cellIs" dxfId="1903" priority="1675" operator="greaterThan">
      <formula>8.5</formula>
    </cfRule>
    <cfRule type="cellIs" dxfId="1902" priority="1676" operator="between">
      <formula>4.5</formula>
      <formula>6.4</formula>
    </cfRule>
    <cfRule type="cellIs" dxfId="1901" priority="1677" operator="between">
      <formula>0.1</formula>
      <formula>4.5</formula>
    </cfRule>
  </conditionalFormatting>
  <conditionalFormatting sqref="C552">
    <cfRule type="cellIs" dxfId="1900" priority="1671" operator="greaterThan">
      <formula>9</formula>
    </cfRule>
    <cfRule type="cellIs" dxfId="1899" priority="1672" operator="greaterThan">
      <formula>8.5</formula>
    </cfRule>
    <cfRule type="cellIs" dxfId="1898" priority="1673" operator="between">
      <formula>0.1</formula>
      <formula>4</formula>
    </cfRule>
  </conditionalFormatting>
  <conditionalFormatting sqref="C552">
    <cfRule type="cellIs" dxfId="1897" priority="1670" operator="between">
      <formula>4.1</formula>
      <formula>4.5</formula>
    </cfRule>
  </conditionalFormatting>
  <conditionalFormatting sqref="B553">
    <cfRule type="cellIs" dxfId="1896" priority="1668" operator="greaterThan">
      <formula>7.5</formula>
    </cfRule>
    <cfRule type="cellIs" dxfId="1895" priority="1669" operator="greaterThan">
      <formula>7</formula>
    </cfRule>
  </conditionalFormatting>
  <conditionalFormatting sqref="C553">
    <cfRule type="cellIs" dxfId="1894" priority="1665" operator="greaterThan">
      <formula>9</formula>
    </cfRule>
    <cfRule type="cellIs" dxfId="1893" priority="1666" operator="greaterThan">
      <formula>8.5</formula>
    </cfRule>
    <cfRule type="cellIs" dxfId="1892" priority="1667" operator="between">
      <formula>0.1</formula>
      <formula>4</formula>
    </cfRule>
  </conditionalFormatting>
  <conditionalFormatting sqref="C553">
    <cfRule type="cellIs" dxfId="1891" priority="1664" operator="between">
      <formula>4.1</formula>
      <formula>4.5</formula>
    </cfRule>
  </conditionalFormatting>
  <conditionalFormatting sqref="B554">
    <cfRule type="cellIs" dxfId="1890" priority="1662" operator="greaterThan">
      <formula>7.5</formula>
    </cfRule>
    <cfRule type="cellIs" dxfId="1889" priority="1663" operator="greaterThan">
      <formula>7</formula>
    </cfRule>
  </conditionalFormatting>
  <conditionalFormatting sqref="C554">
    <cfRule type="cellIs" dxfId="1888" priority="1659" operator="greaterThan">
      <formula>9</formula>
    </cfRule>
    <cfRule type="cellIs" dxfId="1887" priority="1660" operator="greaterThan">
      <formula>8.5</formula>
    </cfRule>
    <cfRule type="cellIs" dxfId="1886" priority="1661" operator="between">
      <formula>0.1</formula>
      <formula>4</formula>
    </cfRule>
  </conditionalFormatting>
  <conditionalFormatting sqref="C554">
    <cfRule type="cellIs" dxfId="1885" priority="1658" operator="between">
      <formula>4.1</formula>
      <formula>4.5</formula>
    </cfRule>
  </conditionalFormatting>
  <conditionalFormatting sqref="B555">
    <cfRule type="cellIs" dxfId="1884" priority="1656" operator="greaterThan">
      <formula>7.5</formula>
    </cfRule>
    <cfRule type="cellIs" dxfId="1883" priority="1657" operator="greaterThan">
      <formula>7</formula>
    </cfRule>
  </conditionalFormatting>
  <conditionalFormatting sqref="D555">
    <cfRule type="cellIs" dxfId="1882" priority="1652" operator="greaterThan">
      <formula>9</formula>
    </cfRule>
    <cfRule type="cellIs" dxfId="1881" priority="1653" operator="greaterThan">
      <formula>8.5</formula>
    </cfRule>
    <cfRule type="cellIs" dxfId="1880" priority="1654" operator="between">
      <formula>4.5</formula>
      <formula>6.4</formula>
    </cfRule>
    <cfRule type="cellIs" dxfId="1879" priority="1655" operator="between">
      <formula>0.1</formula>
      <formula>4.5</formula>
    </cfRule>
  </conditionalFormatting>
  <conditionalFormatting sqref="C555">
    <cfRule type="cellIs" dxfId="1878" priority="1649" operator="greaterThan">
      <formula>9</formula>
    </cfRule>
    <cfRule type="cellIs" dxfId="1877" priority="1650" operator="greaterThan">
      <formula>8.5</formula>
    </cfRule>
    <cfRule type="cellIs" dxfId="1876" priority="1651" operator="between">
      <formula>0.1</formula>
      <formula>4</formula>
    </cfRule>
  </conditionalFormatting>
  <conditionalFormatting sqref="C555">
    <cfRule type="cellIs" dxfId="1875" priority="1648" operator="between">
      <formula>4.1</formula>
      <formula>4.5</formula>
    </cfRule>
  </conditionalFormatting>
  <conditionalFormatting sqref="B556">
    <cfRule type="cellIs" dxfId="1874" priority="1646" operator="greaterThan">
      <formula>7.5</formula>
    </cfRule>
    <cfRule type="cellIs" dxfId="1873" priority="1647" operator="greaterThan">
      <formula>7</formula>
    </cfRule>
  </conditionalFormatting>
  <conditionalFormatting sqref="C556">
    <cfRule type="cellIs" dxfId="1872" priority="1643" operator="greaterThan">
      <formula>9</formula>
    </cfRule>
    <cfRule type="cellIs" dxfId="1871" priority="1644" operator="greaterThan">
      <formula>8.5</formula>
    </cfRule>
    <cfRule type="cellIs" dxfId="1870" priority="1645" operator="between">
      <formula>0.1</formula>
      <formula>4</formula>
    </cfRule>
  </conditionalFormatting>
  <conditionalFormatting sqref="C556">
    <cfRule type="cellIs" dxfId="1869" priority="1642" operator="between">
      <formula>4.1</formula>
      <formula>4.5</formula>
    </cfRule>
  </conditionalFormatting>
  <conditionalFormatting sqref="B557">
    <cfRule type="cellIs" dxfId="1868" priority="1640" operator="greaterThan">
      <formula>7.5</formula>
    </cfRule>
    <cfRule type="cellIs" dxfId="1867" priority="1641" operator="greaterThan">
      <formula>7</formula>
    </cfRule>
  </conditionalFormatting>
  <conditionalFormatting sqref="C557">
    <cfRule type="cellIs" dxfId="1866" priority="1637" operator="greaterThan">
      <formula>9</formula>
    </cfRule>
    <cfRule type="cellIs" dxfId="1865" priority="1638" operator="greaterThan">
      <formula>8.5</formula>
    </cfRule>
    <cfRule type="cellIs" dxfId="1864" priority="1639" operator="between">
      <formula>0.1</formula>
      <formula>4</formula>
    </cfRule>
  </conditionalFormatting>
  <conditionalFormatting sqref="C557">
    <cfRule type="cellIs" dxfId="1863" priority="1636" operator="between">
      <formula>4.1</formula>
      <formula>4.5</formula>
    </cfRule>
  </conditionalFormatting>
  <conditionalFormatting sqref="B558">
    <cfRule type="cellIs" dxfId="1862" priority="1634" operator="greaterThan">
      <formula>7.5</formula>
    </cfRule>
    <cfRule type="cellIs" dxfId="1861" priority="1635" operator="greaterThan">
      <formula>7</formula>
    </cfRule>
  </conditionalFormatting>
  <conditionalFormatting sqref="D558">
    <cfRule type="cellIs" dxfId="1860" priority="1630" operator="greaterThan">
      <formula>9</formula>
    </cfRule>
    <cfRule type="cellIs" dxfId="1859" priority="1631" operator="greaterThan">
      <formula>8.5</formula>
    </cfRule>
    <cfRule type="cellIs" dxfId="1858" priority="1632" operator="between">
      <formula>4.5</formula>
      <formula>6.4</formula>
    </cfRule>
    <cfRule type="cellIs" dxfId="1857" priority="1633" operator="between">
      <formula>0.1</formula>
      <formula>4.5</formula>
    </cfRule>
  </conditionalFormatting>
  <conditionalFormatting sqref="C558">
    <cfRule type="cellIs" dxfId="1856" priority="1627" operator="greaterThan">
      <formula>9</formula>
    </cfRule>
    <cfRule type="cellIs" dxfId="1855" priority="1628" operator="greaterThan">
      <formula>8.5</formula>
    </cfRule>
    <cfRule type="cellIs" dxfId="1854" priority="1629" operator="between">
      <formula>0.1</formula>
      <formula>4</formula>
    </cfRule>
  </conditionalFormatting>
  <conditionalFormatting sqref="C558">
    <cfRule type="cellIs" dxfId="1853" priority="1626" operator="between">
      <formula>4.1</formula>
      <formula>4.5</formula>
    </cfRule>
  </conditionalFormatting>
  <conditionalFormatting sqref="B559">
    <cfRule type="cellIs" dxfId="1852" priority="1624" operator="greaterThan">
      <formula>7.5</formula>
    </cfRule>
    <cfRule type="cellIs" dxfId="1851" priority="1625" operator="greaterThan">
      <formula>7</formula>
    </cfRule>
  </conditionalFormatting>
  <conditionalFormatting sqref="C559">
    <cfRule type="cellIs" dxfId="1850" priority="1621" operator="greaterThan">
      <formula>9</formula>
    </cfRule>
    <cfRule type="cellIs" dxfId="1849" priority="1622" operator="greaterThan">
      <formula>8.5</formula>
    </cfRule>
    <cfRule type="cellIs" dxfId="1848" priority="1623" operator="between">
      <formula>0.1</formula>
      <formula>4</formula>
    </cfRule>
  </conditionalFormatting>
  <conditionalFormatting sqref="C559">
    <cfRule type="cellIs" dxfId="1847" priority="1620" operator="between">
      <formula>4.1</formula>
      <formula>4.5</formula>
    </cfRule>
  </conditionalFormatting>
  <conditionalFormatting sqref="B560">
    <cfRule type="cellIs" dxfId="1846" priority="1618" operator="greaterThan">
      <formula>7.5</formula>
    </cfRule>
    <cfRule type="cellIs" dxfId="1845" priority="1619" operator="greaterThan">
      <formula>7</formula>
    </cfRule>
  </conditionalFormatting>
  <conditionalFormatting sqref="C560">
    <cfRule type="cellIs" dxfId="1844" priority="1615" operator="greaterThan">
      <formula>9</formula>
    </cfRule>
    <cfRule type="cellIs" dxfId="1843" priority="1616" operator="greaterThan">
      <formula>8.5</formula>
    </cfRule>
    <cfRule type="cellIs" dxfId="1842" priority="1617" operator="between">
      <formula>0.1</formula>
      <formula>4</formula>
    </cfRule>
  </conditionalFormatting>
  <conditionalFormatting sqref="C560">
    <cfRule type="cellIs" dxfId="1841" priority="1614" operator="between">
      <formula>4.1</formula>
      <formula>4.5</formula>
    </cfRule>
  </conditionalFormatting>
  <conditionalFormatting sqref="B561">
    <cfRule type="cellIs" dxfId="1840" priority="1612" operator="greaterThan">
      <formula>7.5</formula>
    </cfRule>
    <cfRule type="cellIs" dxfId="1839" priority="1613" operator="greaterThan">
      <formula>7</formula>
    </cfRule>
  </conditionalFormatting>
  <conditionalFormatting sqref="D561">
    <cfRule type="cellIs" dxfId="1838" priority="1608" operator="greaterThan">
      <formula>9</formula>
    </cfRule>
    <cfRule type="cellIs" dxfId="1837" priority="1609" operator="greaterThan">
      <formula>8.5</formula>
    </cfRule>
    <cfRule type="cellIs" dxfId="1836" priority="1610" operator="between">
      <formula>4.5</formula>
      <formula>6.4</formula>
    </cfRule>
    <cfRule type="cellIs" dxfId="1835" priority="1611" operator="between">
      <formula>0.1</formula>
      <formula>4.5</formula>
    </cfRule>
  </conditionalFormatting>
  <conditionalFormatting sqref="C561">
    <cfRule type="cellIs" dxfId="1834" priority="1605" operator="greaterThan">
      <formula>9</formula>
    </cfRule>
    <cfRule type="cellIs" dxfId="1833" priority="1606" operator="greaterThan">
      <formula>8.5</formula>
    </cfRule>
    <cfRule type="cellIs" dxfId="1832" priority="1607" operator="between">
      <formula>0.1</formula>
      <formula>4</formula>
    </cfRule>
  </conditionalFormatting>
  <conditionalFormatting sqref="C561">
    <cfRule type="cellIs" dxfId="1831" priority="1604" operator="between">
      <formula>4.1</formula>
      <formula>4.5</formula>
    </cfRule>
  </conditionalFormatting>
  <conditionalFormatting sqref="B562">
    <cfRule type="cellIs" dxfId="1830" priority="1602" operator="greaterThan">
      <formula>7.5</formula>
    </cfRule>
    <cfRule type="cellIs" dxfId="1829" priority="1603" operator="greaterThan">
      <formula>7</formula>
    </cfRule>
  </conditionalFormatting>
  <conditionalFormatting sqref="C562">
    <cfRule type="cellIs" dxfId="1828" priority="1599" operator="greaterThan">
      <formula>9</formula>
    </cfRule>
    <cfRule type="cellIs" dxfId="1827" priority="1600" operator="greaterThan">
      <formula>8.5</formula>
    </cfRule>
    <cfRule type="cellIs" dxfId="1826" priority="1601" operator="between">
      <formula>0.1</formula>
      <formula>4</formula>
    </cfRule>
  </conditionalFormatting>
  <conditionalFormatting sqref="C562">
    <cfRule type="cellIs" dxfId="1825" priority="1598" operator="between">
      <formula>4.1</formula>
      <formula>4.5</formula>
    </cfRule>
  </conditionalFormatting>
  <conditionalFormatting sqref="B563">
    <cfRule type="cellIs" dxfId="1824" priority="1596" operator="greaterThan">
      <formula>7.5</formula>
    </cfRule>
    <cfRule type="cellIs" dxfId="1823" priority="1597" operator="greaterThan">
      <formula>7</formula>
    </cfRule>
  </conditionalFormatting>
  <conditionalFormatting sqref="C563">
    <cfRule type="cellIs" dxfId="1822" priority="1593" operator="greaterThan">
      <formula>9</formula>
    </cfRule>
    <cfRule type="cellIs" dxfId="1821" priority="1594" operator="greaterThan">
      <formula>8.5</formula>
    </cfRule>
    <cfRule type="cellIs" dxfId="1820" priority="1595" operator="between">
      <formula>0.1</formula>
      <formula>4</formula>
    </cfRule>
  </conditionalFormatting>
  <conditionalFormatting sqref="C563">
    <cfRule type="cellIs" dxfId="1819" priority="1592" operator="between">
      <formula>4.1</formula>
      <formula>4.5</formula>
    </cfRule>
  </conditionalFormatting>
  <conditionalFormatting sqref="B565">
    <cfRule type="cellIs" dxfId="1818" priority="1590" operator="greaterThan">
      <formula>7.5</formula>
    </cfRule>
    <cfRule type="cellIs" dxfId="1817" priority="1591" operator="greaterThan">
      <formula>7</formula>
    </cfRule>
  </conditionalFormatting>
  <conditionalFormatting sqref="C565">
    <cfRule type="cellIs" dxfId="1816" priority="1587" operator="greaterThan">
      <formula>9</formula>
    </cfRule>
    <cfRule type="cellIs" dxfId="1815" priority="1588" operator="greaterThan">
      <formula>8.5</formula>
    </cfRule>
    <cfRule type="cellIs" dxfId="1814" priority="1589" operator="between">
      <formula>0.1</formula>
      <formula>4</formula>
    </cfRule>
  </conditionalFormatting>
  <conditionalFormatting sqref="C565">
    <cfRule type="cellIs" dxfId="1813" priority="1586" operator="between">
      <formula>4.1</formula>
      <formula>4.5</formula>
    </cfRule>
  </conditionalFormatting>
  <conditionalFormatting sqref="B567">
    <cfRule type="cellIs" dxfId="1812" priority="1584" operator="greaterThan">
      <formula>7.5</formula>
    </cfRule>
    <cfRule type="cellIs" dxfId="1811" priority="1585" operator="greaterThan">
      <formula>7</formula>
    </cfRule>
  </conditionalFormatting>
  <conditionalFormatting sqref="D567">
    <cfRule type="cellIs" dxfId="1810" priority="1580" operator="greaterThan">
      <formula>9</formula>
    </cfRule>
    <cfRule type="cellIs" dxfId="1809" priority="1581" operator="greaterThan">
      <formula>8.5</formula>
    </cfRule>
    <cfRule type="cellIs" dxfId="1808" priority="1582" operator="between">
      <formula>4.5</formula>
      <formula>6.4</formula>
    </cfRule>
    <cfRule type="cellIs" dxfId="1807" priority="1583" operator="between">
      <formula>0.1</formula>
      <formula>4.5</formula>
    </cfRule>
  </conditionalFormatting>
  <conditionalFormatting sqref="C567">
    <cfRule type="cellIs" dxfId="1806" priority="1577" operator="greaterThan">
      <formula>9</formula>
    </cfRule>
    <cfRule type="cellIs" dxfId="1805" priority="1578" operator="greaterThan">
      <formula>8.5</formula>
    </cfRule>
    <cfRule type="cellIs" dxfId="1804" priority="1579" operator="between">
      <formula>0.1</formula>
      <formula>4</formula>
    </cfRule>
  </conditionalFormatting>
  <conditionalFormatting sqref="C567">
    <cfRule type="cellIs" dxfId="1803" priority="1576" operator="between">
      <formula>4.1</formula>
      <formula>4.5</formula>
    </cfRule>
  </conditionalFormatting>
  <conditionalFormatting sqref="B568">
    <cfRule type="cellIs" dxfId="1802" priority="1574" operator="greaterThan">
      <formula>7.5</formula>
    </cfRule>
    <cfRule type="cellIs" dxfId="1801" priority="1575" operator="greaterThan">
      <formula>7</formula>
    </cfRule>
  </conditionalFormatting>
  <conditionalFormatting sqref="C568">
    <cfRule type="cellIs" dxfId="1800" priority="1571" operator="greaterThan">
      <formula>9</formula>
    </cfRule>
    <cfRule type="cellIs" dxfId="1799" priority="1572" operator="greaterThan">
      <formula>8.5</formula>
    </cfRule>
    <cfRule type="cellIs" dxfId="1798" priority="1573" operator="between">
      <formula>0.1</formula>
      <formula>4</formula>
    </cfRule>
  </conditionalFormatting>
  <conditionalFormatting sqref="C568">
    <cfRule type="cellIs" dxfId="1797" priority="1570" operator="between">
      <formula>4.1</formula>
      <formula>4.5</formula>
    </cfRule>
  </conditionalFormatting>
  <conditionalFormatting sqref="B569">
    <cfRule type="cellIs" dxfId="1796" priority="1568" operator="greaterThan">
      <formula>7.5</formula>
    </cfRule>
    <cfRule type="cellIs" dxfId="1795" priority="1569" operator="greaterThan">
      <formula>7</formula>
    </cfRule>
  </conditionalFormatting>
  <conditionalFormatting sqref="C569">
    <cfRule type="cellIs" dxfId="1794" priority="1565" operator="greaterThan">
      <formula>9</formula>
    </cfRule>
    <cfRule type="cellIs" dxfId="1793" priority="1566" operator="greaterThan">
      <formula>8.5</formula>
    </cfRule>
    <cfRule type="cellIs" dxfId="1792" priority="1567" operator="between">
      <formula>0.1</formula>
      <formula>4</formula>
    </cfRule>
  </conditionalFormatting>
  <conditionalFormatting sqref="C569">
    <cfRule type="cellIs" dxfId="1791" priority="1564" operator="between">
      <formula>4.1</formula>
      <formula>4.5</formula>
    </cfRule>
  </conditionalFormatting>
  <conditionalFormatting sqref="B570">
    <cfRule type="cellIs" dxfId="1790" priority="1562" operator="greaterThan">
      <formula>7.5</formula>
    </cfRule>
    <cfRule type="cellIs" dxfId="1789" priority="1563" operator="greaterThan">
      <formula>7</formula>
    </cfRule>
  </conditionalFormatting>
  <conditionalFormatting sqref="D570">
    <cfRule type="cellIs" dxfId="1788" priority="1558" operator="greaterThan">
      <formula>9</formula>
    </cfRule>
    <cfRule type="cellIs" dxfId="1787" priority="1559" operator="greaterThan">
      <formula>8.5</formula>
    </cfRule>
    <cfRule type="cellIs" dxfId="1786" priority="1560" operator="between">
      <formula>4.5</formula>
      <formula>6.4</formula>
    </cfRule>
    <cfRule type="cellIs" dxfId="1785" priority="1561" operator="between">
      <formula>0.1</formula>
      <formula>4.5</formula>
    </cfRule>
  </conditionalFormatting>
  <conditionalFormatting sqref="C570">
    <cfRule type="cellIs" dxfId="1784" priority="1555" operator="greaterThan">
      <formula>9</formula>
    </cfRule>
    <cfRule type="cellIs" dxfId="1783" priority="1556" operator="greaterThan">
      <formula>8.5</formula>
    </cfRule>
    <cfRule type="cellIs" dxfId="1782" priority="1557" operator="between">
      <formula>0.1</formula>
      <formula>4</formula>
    </cfRule>
  </conditionalFormatting>
  <conditionalFormatting sqref="C570">
    <cfRule type="cellIs" dxfId="1781" priority="1554" operator="between">
      <formula>4.1</formula>
      <formula>4.5</formula>
    </cfRule>
  </conditionalFormatting>
  <conditionalFormatting sqref="B571">
    <cfRule type="cellIs" dxfId="1780" priority="1552" operator="greaterThan">
      <formula>7.5</formula>
    </cfRule>
    <cfRule type="cellIs" dxfId="1779" priority="1553" operator="greaterThan">
      <formula>7</formula>
    </cfRule>
  </conditionalFormatting>
  <conditionalFormatting sqref="C571">
    <cfRule type="cellIs" dxfId="1778" priority="1549" operator="greaterThan">
      <formula>9</formula>
    </cfRule>
    <cfRule type="cellIs" dxfId="1777" priority="1550" operator="greaterThan">
      <formula>8.5</formula>
    </cfRule>
    <cfRule type="cellIs" dxfId="1776" priority="1551" operator="between">
      <formula>0.1</formula>
      <formula>4</formula>
    </cfRule>
  </conditionalFormatting>
  <conditionalFormatting sqref="C571">
    <cfRule type="cellIs" dxfId="1775" priority="1548" operator="between">
      <formula>4.1</formula>
      <formula>4.5</formula>
    </cfRule>
  </conditionalFormatting>
  <conditionalFormatting sqref="B572">
    <cfRule type="cellIs" dxfId="1774" priority="1546" operator="greaterThan">
      <formula>7.5</formula>
    </cfRule>
    <cfRule type="cellIs" dxfId="1773" priority="1547" operator="greaterThan">
      <formula>7</formula>
    </cfRule>
  </conditionalFormatting>
  <conditionalFormatting sqref="C572">
    <cfRule type="cellIs" dxfId="1772" priority="1543" operator="greaterThan">
      <formula>9</formula>
    </cfRule>
    <cfRule type="cellIs" dxfId="1771" priority="1544" operator="greaterThan">
      <formula>8.5</formula>
    </cfRule>
    <cfRule type="cellIs" dxfId="1770" priority="1545" operator="between">
      <formula>0.1</formula>
      <formula>4</formula>
    </cfRule>
  </conditionalFormatting>
  <conditionalFormatting sqref="C572">
    <cfRule type="cellIs" dxfId="1769" priority="1542" operator="between">
      <formula>4.1</formula>
      <formula>4.5</formula>
    </cfRule>
  </conditionalFormatting>
  <conditionalFormatting sqref="B573">
    <cfRule type="cellIs" dxfId="1768" priority="1540" operator="greaterThan">
      <formula>7.5</formula>
    </cfRule>
    <cfRule type="cellIs" dxfId="1767" priority="1541" operator="greaterThan">
      <formula>7</formula>
    </cfRule>
  </conditionalFormatting>
  <conditionalFormatting sqref="D573">
    <cfRule type="cellIs" dxfId="1766" priority="1536" operator="greaterThan">
      <formula>9</formula>
    </cfRule>
    <cfRule type="cellIs" dxfId="1765" priority="1537" operator="greaterThan">
      <formula>8.5</formula>
    </cfRule>
    <cfRule type="cellIs" dxfId="1764" priority="1538" operator="between">
      <formula>4.5</formula>
      <formula>6.4</formula>
    </cfRule>
    <cfRule type="cellIs" dxfId="1763" priority="1539" operator="between">
      <formula>0.1</formula>
      <formula>4.5</formula>
    </cfRule>
  </conditionalFormatting>
  <conditionalFormatting sqref="C573">
    <cfRule type="cellIs" dxfId="1762" priority="1533" operator="greaterThan">
      <formula>9</formula>
    </cfRule>
    <cfRule type="cellIs" dxfId="1761" priority="1534" operator="greaterThan">
      <formula>8.5</formula>
    </cfRule>
    <cfRule type="cellIs" dxfId="1760" priority="1535" operator="between">
      <formula>0.1</formula>
      <formula>4</formula>
    </cfRule>
  </conditionalFormatting>
  <conditionalFormatting sqref="C573">
    <cfRule type="cellIs" dxfId="1759" priority="1532" operator="between">
      <formula>4.1</formula>
      <formula>4.5</formula>
    </cfRule>
  </conditionalFormatting>
  <conditionalFormatting sqref="B575">
    <cfRule type="cellIs" dxfId="1758" priority="1530" operator="greaterThan">
      <formula>7.5</formula>
    </cfRule>
    <cfRule type="cellIs" dxfId="1757" priority="1531" operator="greaterThan">
      <formula>7</formula>
    </cfRule>
  </conditionalFormatting>
  <conditionalFormatting sqref="C575">
    <cfRule type="cellIs" dxfId="1756" priority="1527" operator="greaterThan">
      <formula>9</formula>
    </cfRule>
    <cfRule type="cellIs" dxfId="1755" priority="1528" operator="greaterThan">
      <formula>8.5</formula>
    </cfRule>
    <cfRule type="cellIs" dxfId="1754" priority="1529" operator="between">
      <formula>0.1</formula>
      <formula>4</formula>
    </cfRule>
  </conditionalFormatting>
  <conditionalFormatting sqref="C575">
    <cfRule type="cellIs" dxfId="1753" priority="1526" operator="between">
      <formula>4.1</formula>
      <formula>4.5</formula>
    </cfRule>
  </conditionalFormatting>
  <conditionalFormatting sqref="B576">
    <cfRule type="cellIs" dxfId="1752" priority="1524" operator="greaterThan">
      <formula>7.5</formula>
    </cfRule>
    <cfRule type="cellIs" dxfId="1751" priority="1525" operator="greaterThan">
      <formula>7</formula>
    </cfRule>
  </conditionalFormatting>
  <conditionalFormatting sqref="D576">
    <cfRule type="cellIs" dxfId="1750" priority="1520" operator="greaterThan">
      <formula>9</formula>
    </cfRule>
    <cfRule type="cellIs" dxfId="1749" priority="1521" operator="greaterThan">
      <formula>8.5</formula>
    </cfRule>
    <cfRule type="cellIs" dxfId="1748" priority="1522" operator="between">
      <formula>4.5</formula>
      <formula>6.4</formula>
    </cfRule>
    <cfRule type="cellIs" dxfId="1747" priority="1523" operator="between">
      <formula>0.1</formula>
      <formula>4.5</formula>
    </cfRule>
  </conditionalFormatting>
  <conditionalFormatting sqref="C576">
    <cfRule type="cellIs" dxfId="1746" priority="1517" operator="greaterThan">
      <formula>9</formula>
    </cfRule>
    <cfRule type="cellIs" dxfId="1745" priority="1518" operator="greaterThan">
      <formula>8.5</formula>
    </cfRule>
    <cfRule type="cellIs" dxfId="1744" priority="1519" operator="between">
      <formula>0.1</formula>
      <formula>4</formula>
    </cfRule>
  </conditionalFormatting>
  <conditionalFormatting sqref="C576">
    <cfRule type="cellIs" dxfId="1743" priority="1516" operator="between">
      <formula>4.1</formula>
      <formula>4.5</formula>
    </cfRule>
  </conditionalFormatting>
  <conditionalFormatting sqref="B577:B578">
    <cfRule type="cellIs" dxfId="1742" priority="1514" operator="greaterThan">
      <formula>7.5</formula>
    </cfRule>
    <cfRule type="cellIs" dxfId="1741" priority="1515" operator="greaterThan">
      <formula>7</formula>
    </cfRule>
  </conditionalFormatting>
  <conditionalFormatting sqref="C577:C578">
    <cfRule type="cellIs" dxfId="1740" priority="1511" operator="greaterThan">
      <formula>9</formula>
    </cfRule>
    <cfRule type="cellIs" dxfId="1739" priority="1512" operator="greaterThan">
      <formula>8.5</formula>
    </cfRule>
    <cfRule type="cellIs" dxfId="1738" priority="1513" operator="between">
      <formula>0.1</formula>
      <formula>4</formula>
    </cfRule>
  </conditionalFormatting>
  <conditionalFormatting sqref="C577:C578">
    <cfRule type="cellIs" dxfId="1737" priority="1510" operator="between">
      <formula>4.1</formula>
      <formula>4.5</formula>
    </cfRule>
  </conditionalFormatting>
  <conditionalFormatting sqref="B579">
    <cfRule type="cellIs" dxfId="1736" priority="1508" operator="greaterThan">
      <formula>7.5</formula>
    </cfRule>
    <cfRule type="cellIs" dxfId="1735" priority="1509" operator="greaterThan">
      <formula>7</formula>
    </cfRule>
  </conditionalFormatting>
  <conditionalFormatting sqref="D579">
    <cfRule type="cellIs" dxfId="1734" priority="1504" operator="greaterThan">
      <formula>9</formula>
    </cfRule>
    <cfRule type="cellIs" dxfId="1733" priority="1505" operator="greaterThan">
      <formula>8.5</formula>
    </cfRule>
    <cfRule type="cellIs" dxfId="1732" priority="1506" operator="between">
      <formula>4.5</formula>
      <formula>6.4</formula>
    </cfRule>
    <cfRule type="cellIs" dxfId="1731" priority="1507" operator="between">
      <formula>0.1</formula>
      <formula>4.5</formula>
    </cfRule>
  </conditionalFormatting>
  <conditionalFormatting sqref="C579">
    <cfRule type="cellIs" dxfId="1730" priority="1501" operator="greaterThan">
      <formula>9</formula>
    </cfRule>
    <cfRule type="cellIs" dxfId="1729" priority="1502" operator="greaterThan">
      <formula>8.5</formula>
    </cfRule>
    <cfRule type="cellIs" dxfId="1728" priority="1503" operator="between">
      <formula>0.1</formula>
      <formula>4</formula>
    </cfRule>
  </conditionalFormatting>
  <conditionalFormatting sqref="C579">
    <cfRule type="cellIs" dxfId="1727" priority="1500" operator="between">
      <formula>4.1</formula>
      <formula>4.5</formula>
    </cfRule>
  </conditionalFormatting>
  <conditionalFormatting sqref="B581">
    <cfRule type="cellIs" dxfId="1726" priority="1498" operator="greaterThan">
      <formula>7.5</formula>
    </cfRule>
    <cfRule type="cellIs" dxfId="1725" priority="1499" operator="greaterThan">
      <formula>7</formula>
    </cfRule>
  </conditionalFormatting>
  <conditionalFormatting sqref="C581">
    <cfRule type="cellIs" dxfId="1724" priority="1495" operator="greaterThan">
      <formula>9</formula>
    </cfRule>
    <cfRule type="cellIs" dxfId="1723" priority="1496" operator="greaterThan">
      <formula>8.5</formula>
    </cfRule>
    <cfRule type="cellIs" dxfId="1722" priority="1497" operator="between">
      <formula>0.1</formula>
      <formula>4</formula>
    </cfRule>
  </conditionalFormatting>
  <conditionalFormatting sqref="C581">
    <cfRule type="cellIs" dxfId="1721" priority="1494" operator="between">
      <formula>4.1</formula>
      <formula>4.5</formula>
    </cfRule>
  </conditionalFormatting>
  <conditionalFormatting sqref="B582">
    <cfRule type="cellIs" dxfId="1720" priority="1492" operator="greaterThan">
      <formula>7.5</formula>
    </cfRule>
    <cfRule type="cellIs" dxfId="1719" priority="1493" operator="greaterThan">
      <formula>7</formula>
    </cfRule>
  </conditionalFormatting>
  <conditionalFormatting sqref="D582">
    <cfRule type="cellIs" dxfId="1718" priority="1488" operator="greaterThan">
      <formula>9</formula>
    </cfRule>
    <cfRule type="cellIs" dxfId="1717" priority="1489" operator="greaterThan">
      <formula>8.5</formula>
    </cfRule>
    <cfRule type="cellIs" dxfId="1716" priority="1490" operator="between">
      <formula>4.5</formula>
      <formula>6.4</formula>
    </cfRule>
    <cfRule type="cellIs" dxfId="1715" priority="1491" operator="between">
      <formula>0.1</formula>
      <formula>4.5</formula>
    </cfRule>
  </conditionalFormatting>
  <conditionalFormatting sqref="C582">
    <cfRule type="cellIs" dxfId="1714" priority="1485" operator="greaterThan">
      <formula>9</formula>
    </cfRule>
    <cfRule type="cellIs" dxfId="1713" priority="1486" operator="greaterThan">
      <formula>8.5</formula>
    </cfRule>
    <cfRule type="cellIs" dxfId="1712" priority="1487" operator="between">
      <formula>0.1</formula>
      <formula>4</formula>
    </cfRule>
  </conditionalFormatting>
  <conditionalFormatting sqref="C582">
    <cfRule type="cellIs" dxfId="1711" priority="1484" operator="between">
      <formula>4.1</formula>
      <formula>4.5</formula>
    </cfRule>
  </conditionalFormatting>
  <conditionalFormatting sqref="B583">
    <cfRule type="cellIs" dxfId="1710" priority="1482" operator="greaterThan">
      <formula>7.5</formula>
    </cfRule>
    <cfRule type="cellIs" dxfId="1709" priority="1483" operator="greaterThan">
      <formula>7</formula>
    </cfRule>
  </conditionalFormatting>
  <conditionalFormatting sqref="C583">
    <cfRule type="cellIs" dxfId="1708" priority="1479" operator="greaterThan">
      <formula>9</formula>
    </cfRule>
    <cfRule type="cellIs" dxfId="1707" priority="1480" operator="greaterThan">
      <formula>8.5</formula>
    </cfRule>
    <cfRule type="cellIs" dxfId="1706" priority="1481" operator="between">
      <formula>0.1</formula>
      <formula>4</formula>
    </cfRule>
  </conditionalFormatting>
  <conditionalFormatting sqref="C583">
    <cfRule type="cellIs" dxfId="1705" priority="1478" operator="between">
      <formula>4.1</formula>
      <formula>4.5</formula>
    </cfRule>
  </conditionalFormatting>
  <conditionalFormatting sqref="B584">
    <cfRule type="cellIs" dxfId="1704" priority="1476" operator="greaterThan">
      <formula>7.5</formula>
    </cfRule>
    <cfRule type="cellIs" dxfId="1703" priority="1477" operator="greaterThan">
      <formula>7</formula>
    </cfRule>
  </conditionalFormatting>
  <conditionalFormatting sqref="C584">
    <cfRule type="cellIs" dxfId="1702" priority="1473" operator="greaterThan">
      <formula>9</formula>
    </cfRule>
    <cfRule type="cellIs" dxfId="1701" priority="1474" operator="greaterThan">
      <formula>8.5</formula>
    </cfRule>
    <cfRule type="cellIs" dxfId="1700" priority="1475" operator="between">
      <formula>0.1</formula>
      <formula>4</formula>
    </cfRule>
  </conditionalFormatting>
  <conditionalFormatting sqref="C584">
    <cfRule type="cellIs" dxfId="1699" priority="1472" operator="between">
      <formula>4.1</formula>
      <formula>4.5</formula>
    </cfRule>
  </conditionalFormatting>
  <conditionalFormatting sqref="B586">
    <cfRule type="cellIs" dxfId="1698" priority="1470" operator="greaterThan">
      <formula>7.5</formula>
    </cfRule>
    <cfRule type="cellIs" dxfId="1697" priority="1471" operator="greaterThan">
      <formula>7</formula>
    </cfRule>
  </conditionalFormatting>
  <conditionalFormatting sqref="C586">
    <cfRule type="cellIs" dxfId="1696" priority="1467" operator="greaterThan">
      <formula>9</formula>
    </cfRule>
    <cfRule type="cellIs" dxfId="1695" priority="1468" operator="greaterThan">
      <formula>8.5</formula>
    </cfRule>
    <cfRule type="cellIs" dxfId="1694" priority="1469" operator="between">
      <formula>0.1</formula>
      <formula>4</formula>
    </cfRule>
  </conditionalFormatting>
  <conditionalFormatting sqref="C586">
    <cfRule type="cellIs" dxfId="1693" priority="1466" operator="between">
      <formula>4.1</formula>
      <formula>4.5</formula>
    </cfRule>
  </conditionalFormatting>
  <conditionalFormatting sqref="B587">
    <cfRule type="cellIs" dxfId="1692" priority="1461" operator="greaterThan">
      <formula>7.5</formula>
    </cfRule>
    <cfRule type="cellIs" dxfId="1691" priority="1462" operator="greaterThan">
      <formula>7</formula>
    </cfRule>
  </conditionalFormatting>
  <conditionalFormatting sqref="C587">
    <cfRule type="cellIs" dxfId="1690" priority="1458" operator="greaterThan">
      <formula>9</formula>
    </cfRule>
    <cfRule type="cellIs" dxfId="1689" priority="1459" operator="greaterThan">
      <formula>8.5</formula>
    </cfRule>
    <cfRule type="cellIs" dxfId="1688" priority="1460" operator="between">
      <formula>0.1</formula>
      <formula>4</formula>
    </cfRule>
  </conditionalFormatting>
  <conditionalFormatting sqref="C587">
    <cfRule type="cellIs" dxfId="1687" priority="1457" operator="between">
      <formula>4.1</formula>
      <formula>4.5</formula>
    </cfRule>
  </conditionalFormatting>
  <conditionalFormatting sqref="B588">
    <cfRule type="cellIs" dxfId="1686" priority="1455" operator="greaterThan">
      <formula>7.5</formula>
    </cfRule>
    <cfRule type="cellIs" dxfId="1685" priority="1456" operator="greaterThan">
      <formula>7</formula>
    </cfRule>
  </conditionalFormatting>
  <conditionalFormatting sqref="D588">
    <cfRule type="cellIs" dxfId="1684" priority="1451" operator="greaterThan">
      <formula>9</formula>
    </cfRule>
    <cfRule type="cellIs" dxfId="1683" priority="1452" operator="greaterThan">
      <formula>8.5</formula>
    </cfRule>
    <cfRule type="cellIs" dxfId="1682" priority="1453" operator="between">
      <formula>4.5</formula>
      <formula>6.4</formula>
    </cfRule>
    <cfRule type="cellIs" dxfId="1681" priority="1454" operator="between">
      <formula>0.1</formula>
      <formula>4.5</formula>
    </cfRule>
  </conditionalFormatting>
  <conditionalFormatting sqref="C588">
    <cfRule type="cellIs" dxfId="1680" priority="1448" operator="greaterThan">
      <formula>9</formula>
    </cfRule>
    <cfRule type="cellIs" dxfId="1679" priority="1449" operator="greaterThan">
      <formula>8.5</formula>
    </cfRule>
    <cfRule type="cellIs" dxfId="1678" priority="1450" operator="between">
      <formula>0.1</formula>
      <formula>4</formula>
    </cfRule>
  </conditionalFormatting>
  <conditionalFormatting sqref="C588">
    <cfRule type="cellIs" dxfId="1677" priority="1447" operator="between">
      <formula>4.1</formula>
      <formula>4.5</formula>
    </cfRule>
  </conditionalFormatting>
  <conditionalFormatting sqref="B589">
    <cfRule type="cellIs" dxfId="1676" priority="1445" operator="greaterThan">
      <formula>7.5</formula>
    </cfRule>
    <cfRule type="cellIs" dxfId="1675" priority="1446" operator="greaterThan">
      <formula>7</formula>
    </cfRule>
  </conditionalFormatting>
  <conditionalFormatting sqref="C589">
    <cfRule type="cellIs" dxfId="1674" priority="1442" operator="greaterThan">
      <formula>9</formula>
    </cfRule>
    <cfRule type="cellIs" dxfId="1673" priority="1443" operator="greaterThan">
      <formula>8.5</formula>
    </cfRule>
    <cfRule type="cellIs" dxfId="1672" priority="1444" operator="between">
      <formula>0.1</formula>
      <formula>4</formula>
    </cfRule>
  </conditionalFormatting>
  <conditionalFormatting sqref="C589">
    <cfRule type="cellIs" dxfId="1671" priority="1441" operator="between">
      <formula>4.1</formula>
      <formula>4.5</formula>
    </cfRule>
  </conditionalFormatting>
  <conditionalFormatting sqref="B590">
    <cfRule type="cellIs" dxfId="1670" priority="1439" operator="greaterThan">
      <formula>7.5</formula>
    </cfRule>
    <cfRule type="cellIs" dxfId="1669" priority="1440" operator="greaterThan">
      <formula>7</formula>
    </cfRule>
  </conditionalFormatting>
  <conditionalFormatting sqref="C590">
    <cfRule type="cellIs" dxfId="1668" priority="1436" operator="greaterThan">
      <formula>9</formula>
    </cfRule>
    <cfRule type="cellIs" dxfId="1667" priority="1437" operator="greaterThan">
      <formula>8.5</formula>
    </cfRule>
    <cfRule type="cellIs" dxfId="1666" priority="1438" operator="between">
      <formula>0.1</formula>
      <formula>4</formula>
    </cfRule>
  </conditionalFormatting>
  <conditionalFormatting sqref="C590">
    <cfRule type="cellIs" dxfId="1665" priority="1435" operator="between">
      <formula>4.1</formula>
      <formula>4.5</formula>
    </cfRule>
  </conditionalFormatting>
  <conditionalFormatting sqref="B591">
    <cfRule type="cellIs" dxfId="1664" priority="1433" operator="greaterThan">
      <formula>7.5</formula>
    </cfRule>
    <cfRule type="cellIs" dxfId="1663" priority="1434" operator="greaterThan">
      <formula>7</formula>
    </cfRule>
  </conditionalFormatting>
  <conditionalFormatting sqref="D591">
    <cfRule type="cellIs" dxfId="1662" priority="1429" operator="greaterThan">
      <formula>9</formula>
    </cfRule>
    <cfRule type="cellIs" dxfId="1661" priority="1430" operator="greaterThan">
      <formula>8.5</formula>
    </cfRule>
    <cfRule type="cellIs" dxfId="1660" priority="1431" operator="between">
      <formula>4.5</formula>
      <formula>6.4</formula>
    </cfRule>
    <cfRule type="cellIs" dxfId="1659" priority="1432" operator="between">
      <formula>0.1</formula>
      <formula>4.5</formula>
    </cfRule>
  </conditionalFormatting>
  <conditionalFormatting sqref="C591">
    <cfRule type="cellIs" dxfId="1658" priority="1426" operator="greaterThan">
      <formula>9</formula>
    </cfRule>
    <cfRule type="cellIs" dxfId="1657" priority="1427" operator="greaterThan">
      <formula>8.5</formula>
    </cfRule>
    <cfRule type="cellIs" dxfId="1656" priority="1428" operator="between">
      <formula>0.1</formula>
      <formula>4</formula>
    </cfRule>
  </conditionalFormatting>
  <conditionalFormatting sqref="C591">
    <cfRule type="cellIs" dxfId="1655" priority="1425" operator="between">
      <formula>4.1</formula>
      <formula>4.5</formula>
    </cfRule>
  </conditionalFormatting>
  <conditionalFormatting sqref="B592">
    <cfRule type="cellIs" dxfId="1654" priority="1423" operator="greaterThan">
      <formula>7.5</formula>
    </cfRule>
    <cfRule type="cellIs" dxfId="1653" priority="1424" operator="greaterThan">
      <formula>7</formula>
    </cfRule>
  </conditionalFormatting>
  <conditionalFormatting sqref="C592">
    <cfRule type="cellIs" dxfId="1652" priority="1420" operator="greaterThan">
      <formula>9</formula>
    </cfRule>
    <cfRule type="cellIs" dxfId="1651" priority="1421" operator="greaterThan">
      <formula>8.5</formula>
    </cfRule>
    <cfRule type="cellIs" dxfId="1650" priority="1422" operator="between">
      <formula>0.1</formula>
      <formula>4</formula>
    </cfRule>
  </conditionalFormatting>
  <conditionalFormatting sqref="C592">
    <cfRule type="cellIs" dxfId="1649" priority="1419" operator="between">
      <formula>4.1</formula>
      <formula>4.5</formula>
    </cfRule>
  </conditionalFormatting>
  <conditionalFormatting sqref="B593">
    <cfRule type="cellIs" dxfId="1648" priority="1417" operator="greaterThan">
      <formula>7.5</formula>
    </cfRule>
    <cfRule type="cellIs" dxfId="1647" priority="1418" operator="greaterThan">
      <formula>7</formula>
    </cfRule>
  </conditionalFormatting>
  <conditionalFormatting sqref="C593">
    <cfRule type="cellIs" dxfId="1646" priority="1414" operator="greaterThan">
      <formula>9</formula>
    </cfRule>
    <cfRule type="cellIs" dxfId="1645" priority="1415" operator="greaterThan">
      <formula>8.5</formula>
    </cfRule>
    <cfRule type="cellIs" dxfId="1644" priority="1416" operator="between">
      <formula>0.1</formula>
      <formula>4</formula>
    </cfRule>
  </conditionalFormatting>
  <conditionalFormatting sqref="C593">
    <cfRule type="cellIs" dxfId="1643" priority="1413" operator="between">
      <formula>4.1</formula>
      <formula>4.5</formula>
    </cfRule>
  </conditionalFormatting>
  <conditionalFormatting sqref="B594">
    <cfRule type="cellIs" dxfId="1642" priority="1411" operator="greaterThan">
      <formula>7.5</formula>
    </cfRule>
    <cfRule type="cellIs" dxfId="1641" priority="1412" operator="greaterThan">
      <formula>7</formula>
    </cfRule>
  </conditionalFormatting>
  <conditionalFormatting sqref="D594">
    <cfRule type="cellIs" dxfId="1640" priority="1407" operator="greaterThan">
      <formula>9</formula>
    </cfRule>
    <cfRule type="cellIs" dxfId="1639" priority="1408" operator="greaterThan">
      <formula>8.5</formula>
    </cfRule>
    <cfRule type="cellIs" dxfId="1638" priority="1409" operator="between">
      <formula>4.5</formula>
      <formula>6.4</formula>
    </cfRule>
    <cfRule type="cellIs" dxfId="1637" priority="1410" operator="between">
      <formula>0.1</formula>
      <formula>4.5</formula>
    </cfRule>
  </conditionalFormatting>
  <conditionalFormatting sqref="C594">
    <cfRule type="cellIs" dxfId="1636" priority="1404" operator="greaterThan">
      <formula>9</formula>
    </cfRule>
    <cfRule type="cellIs" dxfId="1635" priority="1405" operator="greaterThan">
      <formula>8.5</formula>
    </cfRule>
    <cfRule type="cellIs" dxfId="1634" priority="1406" operator="between">
      <formula>0.1</formula>
      <formula>4</formula>
    </cfRule>
  </conditionalFormatting>
  <conditionalFormatting sqref="C594">
    <cfRule type="cellIs" dxfId="1633" priority="1403" operator="between">
      <formula>4.1</formula>
      <formula>4.5</formula>
    </cfRule>
  </conditionalFormatting>
  <conditionalFormatting sqref="B595">
    <cfRule type="cellIs" dxfId="1632" priority="1401" operator="greaterThan">
      <formula>7.5</formula>
    </cfRule>
    <cfRule type="cellIs" dxfId="1631" priority="1402" operator="greaterThan">
      <formula>7</formula>
    </cfRule>
  </conditionalFormatting>
  <conditionalFormatting sqref="C595">
    <cfRule type="cellIs" dxfId="1630" priority="1398" operator="greaterThan">
      <formula>9</formula>
    </cfRule>
    <cfRule type="cellIs" dxfId="1629" priority="1399" operator="greaterThan">
      <formula>8.5</formula>
    </cfRule>
    <cfRule type="cellIs" dxfId="1628" priority="1400" operator="between">
      <formula>0.1</formula>
      <formula>4</formula>
    </cfRule>
  </conditionalFormatting>
  <conditionalFormatting sqref="C595">
    <cfRule type="cellIs" dxfId="1627" priority="1397" operator="between">
      <formula>4.1</formula>
      <formula>4.5</formula>
    </cfRule>
  </conditionalFormatting>
  <conditionalFormatting sqref="B596">
    <cfRule type="cellIs" dxfId="1626" priority="1395" operator="greaterThan">
      <formula>7.5</formula>
    </cfRule>
    <cfRule type="cellIs" dxfId="1625" priority="1396" operator="greaterThan">
      <formula>7</formula>
    </cfRule>
  </conditionalFormatting>
  <conditionalFormatting sqref="C596">
    <cfRule type="cellIs" dxfId="1624" priority="1392" operator="greaterThan">
      <formula>9</formula>
    </cfRule>
    <cfRule type="cellIs" dxfId="1623" priority="1393" operator="greaterThan">
      <formula>8.5</formula>
    </cfRule>
    <cfRule type="cellIs" dxfId="1622" priority="1394" operator="between">
      <formula>0.1</formula>
      <formula>4</formula>
    </cfRule>
  </conditionalFormatting>
  <conditionalFormatting sqref="C596">
    <cfRule type="cellIs" dxfId="1621" priority="1391" operator="between">
      <formula>4.1</formula>
      <formula>4.5</formula>
    </cfRule>
  </conditionalFormatting>
  <conditionalFormatting sqref="B597">
    <cfRule type="cellIs" dxfId="1620" priority="1389" operator="greaterThan">
      <formula>7.5</formula>
    </cfRule>
    <cfRule type="cellIs" dxfId="1619" priority="1390" operator="greaterThan">
      <formula>7</formula>
    </cfRule>
  </conditionalFormatting>
  <conditionalFormatting sqref="D597">
    <cfRule type="cellIs" dxfId="1618" priority="1385" operator="greaterThan">
      <formula>9</formula>
    </cfRule>
    <cfRule type="cellIs" dxfId="1617" priority="1386" operator="greaterThan">
      <formula>8.5</formula>
    </cfRule>
    <cfRule type="cellIs" dxfId="1616" priority="1387" operator="between">
      <formula>4.5</formula>
      <formula>6.4</formula>
    </cfRule>
    <cfRule type="cellIs" dxfId="1615" priority="1388" operator="between">
      <formula>0.1</formula>
      <formula>4.5</formula>
    </cfRule>
  </conditionalFormatting>
  <conditionalFormatting sqref="C597">
    <cfRule type="cellIs" dxfId="1614" priority="1382" operator="greaterThan">
      <formula>9</formula>
    </cfRule>
    <cfRule type="cellIs" dxfId="1613" priority="1383" operator="greaterThan">
      <formula>8.5</formula>
    </cfRule>
    <cfRule type="cellIs" dxfId="1612" priority="1384" operator="between">
      <formula>0.1</formula>
      <formula>4</formula>
    </cfRule>
  </conditionalFormatting>
  <conditionalFormatting sqref="C597">
    <cfRule type="cellIs" dxfId="1611" priority="1381" operator="between">
      <formula>4.1</formula>
      <formula>4.5</formula>
    </cfRule>
  </conditionalFormatting>
  <conditionalFormatting sqref="B598">
    <cfRule type="cellIs" dxfId="1610" priority="1379" operator="greaterThan">
      <formula>7.5</formula>
    </cfRule>
    <cfRule type="cellIs" dxfId="1609" priority="1380" operator="greaterThan">
      <formula>7</formula>
    </cfRule>
  </conditionalFormatting>
  <conditionalFormatting sqref="C598">
    <cfRule type="cellIs" dxfId="1608" priority="1376" operator="greaterThan">
      <formula>9</formula>
    </cfRule>
    <cfRule type="cellIs" dxfId="1607" priority="1377" operator="greaterThan">
      <formula>8.5</formula>
    </cfRule>
    <cfRule type="cellIs" dxfId="1606" priority="1378" operator="between">
      <formula>0.1</formula>
      <formula>4</formula>
    </cfRule>
  </conditionalFormatting>
  <conditionalFormatting sqref="C598">
    <cfRule type="cellIs" dxfId="1605" priority="1375" operator="between">
      <formula>4.1</formula>
      <formula>4.5</formula>
    </cfRule>
  </conditionalFormatting>
  <conditionalFormatting sqref="B599:B600">
    <cfRule type="cellIs" dxfId="1604" priority="1373" operator="greaterThan">
      <formula>7.5</formula>
    </cfRule>
    <cfRule type="cellIs" dxfId="1603" priority="1374" operator="greaterThan">
      <formula>7</formula>
    </cfRule>
  </conditionalFormatting>
  <conditionalFormatting sqref="D599:D600">
    <cfRule type="cellIs" dxfId="1602" priority="1369" operator="greaterThan">
      <formula>9</formula>
    </cfRule>
    <cfRule type="cellIs" dxfId="1601" priority="1370" operator="greaterThan">
      <formula>8.5</formula>
    </cfRule>
    <cfRule type="cellIs" dxfId="1600" priority="1371" operator="between">
      <formula>4.5</formula>
      <formula>6.4</formula>
    </cfRule>
    <cfRule type="cellIs" dxfId="1599" priority="1372" operator="between">
      <formula>0.1</formula>
      <formula>4.5</formula>
    </cfRule>
  </conditionalFormatting>
  <conditionalFormatting sqref="C599:C600">
    <cfRule type="cellIs" dxfId="1598" priority="1366" operator="greaterThan">
      <formula>9</formula>
    </cfRule>
    <cfRule type="cellIs" dxfId="1597" priority="1367" operator="greaterThan">
      <formula>8.5</formula>
    </cfRule>
    <cfRule type="cellIs" dxfId="1596" priority="1368" operator="between">
      <formula>0.1</formula>
      <formula>4</formula>
    </cfRule>
  </conditionalFormatting>
  <conditionalFormatting sqref="C599:C600">
    <cfRule type="cellIs" dxfId="1595" priority="1365" operator="between">
      <formula>4.1</formula>
      <formula>4.5</formula>
    </cfRule>
  </conditionalFormatting>
  <conditionalFormatting sqref="B601:B602">
    <cfRule type="cellIs" dxfId="1594" priority="1363" operator="greaterThan">
      <formula>7.5</formula>
    </cfRule>
    <cfRule type="cellIs" dxfId="1593" priority="1364" operator="greaterThan">
      <formula>7</formula>
    </cfRule>
  </conditionalFormatting>
  <conditionalFormatting sqref="B603">
    <cfRule type="cellIs" dxfId="1592" priority="1361" operator="greaterThan">
      <formula>7.5</formula>
    </cfRule>
    <cfRule type="cellIs" dxfId="1591" priority="1362" operator="greaterThan">
      <formula>7</formula>
    </cfRule>
  </conditionalFormatting>
  <conditionalFormatting sqref="C603">
    <cfRule type="cellIs" dxfId="1590" priority="1358" operator="greaterThan">
      <formula>9</formula>
    </cfRule>
    <cfRule type="cellIs" dxfId="1589" priority="1359" operator="greaterThan">
      <formula>8.5</formula>
    </cfRule>
    <cfRule type="cellIs" dxfId="1588" priority="1360" operator="between">
      <formula>0.1</formula>
      <formula>4</formula>
    </cfRule>
  </conditionalFormatting>
  <conditionalFormatting sqref="C603">
    <cfRule type="cellIs" dxfId="1587" priority="1357" operator="between">
      <formula>4.1</formula>
      <formula>4.5</formula>
    </cfRule>
  </conditionalFormatting>
  <conditionalFormatting sqref="B604">
    <cfRule type="cellIs" dxfId="1586" priority="1355" operator="greaterThan">
      <formula>7.5</formula>
    </cfRule>
    <cfRule type="cellIs" dxfId="1585" priority="1356" operator="greaterThan">
      <formula>7</formula>
    </cfRule>
  </conditionalFormatting>
  <conditionalFormatting sqref="D604">
    <cfRule type="cellIs" dxfId="1584" priority="1351" operator="greaterThan">
      <formula>9</formula>
    </cfRule>
    <cfRule type="cellIs" dxfId="1583" priority="1352" operator="greaterThan">
      <formula>8.5</formula>
    </cfRule>
    <cfRule type="cellIs" dxfId="1582" priority="1353" operator="between">
      <formula>4.5</formula>
      <formula>6.4</formula>
    </cfRule>
    <cfRule type="cellIs" dxfId="1581" priority="1354" operator="between">
      <formula>0.1</formula>
      <formula>4.5</formula>
    </cfRule>
  </conditionalFormatting>
  <conditionalFormatting sqref="C604">
    <cfRule type="cellIs" dxfId="1580" priority="1348" operator="greaterThan">
      <formula>9</formula>
    </cfRule>
    <cfRule type="cellIs" dxfId="1579" priority="1349" operator="greaterThan">
      <formula>8.5</formula>
    </cfRule>
    <cfRule type="cellIs" dxfId="1578" priority="1350" operator="between">
      <formula>0.1</formula>
      <formula>4</formula>
    </cfRule>
  </conditionalFormatting>
  <conditionalFormatting sqref="C604">
    <cfRule type="cellIs" dxfId="1577" priority="1347" operator="between">
      <formula>4.1</formula>
      <formula>4.5</formula>
    </cfRule>
  </conditionalFormatting>
  <conditionalFormatting sqref="B605">
    <cfRule type="cellIs" dxfId="1576" priority="1345" operator="greaterThan">
      <formula>7.5</formula>
    </cfRule>
    <cfRule type="cellIs" dxfId="1575" priority="1346" operator="greaterThan">
      <formula>7</formula>
    </cfRule>
  </conditionalFormatting>
  <conditionalFormatting sqref="C605">
    <cfRule type="cellIs" dxfId="1574" priority="1342" operator="greaterThan">
      <formula>9</formula>
    </cfRule>
    <cfRule type="cellIs" dxfId="1573" priority="1343" operator="greaterThan">
      <formula>8.5</formula>
    </cfRule>
    <cfRule type="cellIs" dxfId="1572" priority="1344" operator="between">
      <formula>0.1</formula>
      <formula>4</formula>
    </cfRule>
  </conditionalFormatting>
  <conditionalFormatting sqref="C605">
    <cfRule type="cellIs" dxfId="1571" priority="1341" operator="between">
      <formula>4.1</formula>
      <formula>4.5</formula>
    </cfRule>
  </conditionalFormatting>
  <conditionalFormatting sqref="B606">
    <cfRule type="cellIs" dxfId="1570" priority="1339" operator="greaterThan">
      <formula>7.5</formula>
    </cfRule>
    <cfRule type="cellIs" dxfId="1569" priority="1340" operator="greaterThan">
      <formula>7</formula>
    </cfRule>
  </conditionalFormatting>
  <conditionalFormatting sqref="C606">
    <cfRule type="cellIs" dxfId="1568" priority="1336" operator="greaterThan">
      <formula>9</formula>
    </cfRule>
    <cfRule type="cellIs" dxfId="1567" priority="1337" operator="greaterThan">
      <formula>8.5</formula>
    </cfRule>
    <cfRule type="cellIs" dxfId="1566" priority="1338" operator="between">
      <formula>0.1</formula>
      <formula>4</formula>
    </cfRule>
  </conditionalFormatting>
  <conditionalFormatting sqref="C606">
    <cfRule type="cellIs" dxfId="1565" priority="1335" operator="between">
      <formula>4.1</formula>
      <formula>4.5</formula>
    </cfRule>
  </conditionalFormatting>
  <conditionalFormatting sqref="B607">
    <cfRule type="cellIs" dxfId="1564" priority="1333" operator="greaterThan">
      <formula>7.5</formula>
    </cfRule>
    <cfRule type="cellIs" dxfId="1563" priority="1334" operator="greaterThan">
      <formula>7</formula>
    </cfRule>
  </conditionalFormatting>
  <conditionalFormatting sqref="D607">
    <cfRule type="cellIs" dxfId="1562" priority="1329" operator="greaterThan">
      <formula>9</formula>
    </cfRule>
    <cfRule type="cellIs" dxfId="1561" priority="1330" operator="greaterThan">
      <formula>8.5</formula>
    </cfRule>
    <cfRule type="cellIs" dxfId="1560" priority="1331" operator="between">
      <formula>4.5</formula>
      <formula>6.4</formula>
    </cfRule>
    <cfRule type="cellIs" dxfId="1559" priority="1332" operator="between">
      <formula>0.1</formula>
      <formula>4.5</formula>
    </cfRule>
  </conditionalFormatting>
  <conditionalFormatting sqref="C607">
    <cfRule type="cellIs" dxfId="1558" priority="1326" operator="greaterThan">
      <formula>9</formula>
    </cfRule>
    <cfRule type="cellIs" dxfId="1557" priority="1327" operator="greaterThan">
      <formula>8.5</formula>
    </cfRule>
    <cfRule type="cellIs" dxfId="1556" priority="1328" operator="between">
      <formula>0.1</formula>
      <formula>4</formula>
    </cfRule>
  </conditionalFormatting>
  <conditionalFormatting sqref="C607">
    <cfRule type="cellIs" dxfId="1555" priority="1325" operator="between">
      <formula>4.1</formula>
      <formula>4.5</formula>
    </cfRule>
  </conditionalFormatting>
  <conditionalFormatting sqref="B608">
    <cfRule type="cellIs" dxfId="1554" priority="1323" operator="greaterThan">
      <formula>7.5</formula>
    </cfRule>
    <cfRule type="cellIs" dxfId="1553" priority="1324" operator="greaterThan">
      <formula>7</formula>
    </cfRule>
  </conditionalFormatting>
  <conditionalFormatting sqref="C608">
    <cfRule type="cellIs" dxfId="1552" priority="1320" operator="greaterThan">
      <formula>9</formula>
    </cfRule>
    <cfRule type="cellIs" dxfId="1551" priority="1321" operator="greaterThan">
      <formula>8.5</formula>
    </cfRule>
    <cfRule type="cellIs" dxfId="1550" priority="1322" operator="between">
      <formula>0.1</formula>
      <formula>4</formula>
    </cfRule>
  </conditionalFormatting>
  <conditionalFormatting sqref="C608">
    <cfRule type="cellIs" dxfId="1549" priority="1319" operator="between">
      <formula>4.1</formula>
      <formula>4.5</formula>
    </cfRule>
  </conditionalFormatting>
  <conditionalFormatting sqref="B609">
    <cfRule type="cellIs" dxfId="1548" priority="1317" operator="greaterThan">
      <formula>7.5</formula>
    </cfRule>
    <cfRule type="cellIs" dxfId="1547" priority="1318" operator="greaterThan">
      <formula>7</formula>
    </cfRule>
  </conditionalFormatting>
  <conditionalFormatting sqref="C609">
    <cfRule type="cellIs" dxfId="1546" priority="1314" operator="greaterThan">
      <formula>9</formula>
    </cfRule>
    <cfRule type="cellIs" dxfId="1545" priority="1315" operator="greaterThan">
      <formula>8.5</formula>
    </cfRule>
    <cfRule type="cellIs" dxfId="1544" priority="1316" operator="between">
      <formula>0.1</formula>
      <formula>4</formula>
    </cfRule>
  </conditionalFormatting>
  <conditionalFormatting sqref="C609">
    <cfRule type="cellIs" dxfId="1543" priority="1313" operator="between">
      <formula>4.1</formula>
      <formula>4.5</formula>
    </cfRule>
  </conditionalFormatting>
  <conditionalFormatting sqref="B610">
    <cfRule type="cellIs" dxfId="1542" priority="1311" operator="greaterThan">
      <formula>7.5</formula>
    </cfRule>
    <cfRule type="cellIs" dxfId="1541" priority="1312" operator="greaterThan">
      <formula>7</formula>
    </cfRule>
  </conditionalFormatting>
  <conditionalFormatting sqref="D610">
    <cfRule type="cellIs" dxfId="1540" priority="1307" operator="greaterThan">
      <formula>9</formula>
    </cfRule>
    <cfRule type="cellIs" dxfId="1539" priority="1308" operator="greaterThan">
      <formula>8.5</formula>
    </cfRule>
    <cfRule type="cellIs" dxfId="1538" priority="1309" operator="between">
      <formula>4.5</formula>
      <formula>6.4</formula>
    </cfRule>
    <cfRule type="cellIs" dxfId="1537" priority="1310" operator="between">
      <formula>0.1</formula>
      <formula>4.5</formula>
    </cfRule>
  </conditionalFormatting>
  <conditionalFormatting sqref="C610">
    <cfRule type="cellIs" dxfId="1536" priority="1304" operator="greaterThan">
      <formula>9</formula>
    </cfRule>
    <cfRule type="cellIs" dxfId="1535" priority="1305" operator="greaterThan">
      <formula>8.5</formula>
    </cfRule>
    <cfRule type="cellIs" dxfId="1534" priority="1306" operator="between">
      <formula>0.1</formula>
      <formula>4</formula>
    </cfRule>
  </conditionalFormatting>
  <conditionalFormatting sqref="C610">
    <cfRule type="cellIs" dxfId="1533" priority="1303" operator="between">
      <formula>4.1</formula>
      <formula>4.5</formula>
    </cfRule>
  </conditionalFormatting>
  <conditionalFormatting sqref="B611">
    <cfRule type="cellIs" dxfId="1532" priority="1301" operator="greaterThan">
      <formula>7.5</formula>
    </cfRule>
    <cfRule type="cellIs" dxfId="1531" priority="1302" operator="greaterThan">
      <formula>7</formula>
    </cfRule>
  </conditionalFormatting>
  <conditionalFormatting sqref="C611">
    <cfRule type="cellIs" dxfId="1530" priority="1298" operator="greaterThan">
      <formula>9</formula>
    </cfRule>
    <cfRule type="cellIs" dxfId="1529" priority="1299" operator="greaterThan">
      <formula>8.5</formula>
    </cfRule>
    <cfRule type="cellIs" dxfId="1528" priority="1300" operator="between">
      <formula>0.1</formula>
      <formula>4</formula>
    </cfRule>
  </conditionalFormatting>
  <conditionalFormatting sqref="C611">
    <cfRule type="cellIs" dxfId="1527" priority="1297" operator="between">
      <formula>4.1</formula>
      <formula>4.5</formula>
    </cfRule>
  </conditionalFormatting>
  <conditionalFormatting sqref="B612">
    <cfRule type="cellIs" dxfId="1526" priority="1295" operator="greaterThan">
      <formula>7.5</formula>
    </cfRule>
    <cfRule type="cellIs" dxfId="1525" priority="1296" operator="greaterThan">
      <formula>7</formula>
    </cfRule>
  </conditionalFormatting>
  <conditionalFormatting sqref="C612">
    <cfRule type="cellIs" dxfId="1524" priority="1292" operator="greaterThan">
      <formula>9</formula>
    </cfRule>
    <cfRule type="cellIs" dxfId="1523" priority="1293" operator="greaterThan">
      <formula>8.5</formula>
    </cfRule>
    <cfRule type="cellIs" dxfId="1522" priority="1294" operator="between">
      <formula>0.1</formula>
      <formula>4</formula>
    </cfRule>
  </conditionalFormatting>
  <conditionalFormatting sqref="C612">
    <cfRule type="cellIs" dxfId="1521" priority="1291" operator="between">
      <formula>4.1</formula>
      <formula>4.5</formula>
    </cfRule>
  </conditionalFormatting>
  <conditionalFormatting sqref="B613">
    <cfRule type="cellIs" dxfId="1520" priority="1289" operator="greaterThan">
      <formula>7.5</formula>
    </cfRule>
    <cfRule type="cellIs" dxfId="1519" priority="1290" operator="greaterThan">
      <formula>7</formula>
    </cfRule>
  </conditionalFormatting>
  <conditionalFormatting sqref="D613">
    <cfRule type="cellIs" dxfId="1518" priority="1285" operator="greaterThan">
      <formula>9</formula>
    </cfRule>
    <cfRule type="cellIs" dxfId="1517" priority="1286" operator="greaterThan">
      <formula>8.5</formula>
    </cfRule>
    <cfRule type="cellIs" dxfId="1516" priority="1287" operator="between">
      <formula>4.5</formula>
      <formula>6.4</formula>
    </cfRule>
    <cfRule type="cellIs" dxfId="1515" priority="1288" operator="between">
      <formula>0.1</formula>
      <formula>4.5</formula>
    </cfRule>
  </conditionalFormatting>
  <conditionalFormatting sqref="C613">
    <cfRule type="cellIs" dxfId="1514" priority="1282" operator="greaterThan">
      <formula>9</formula>
    </cfRule>
    <cfRule type="cellIs" dxfId="1513" priority="1283" operator="greaterThan">
      <formula>8.5</formula>
    </cfRule>
    <cfRule type="cellIs" dxfId="1512" priority="1284" operator="between">
      <formula>0.1</formula>
      <formula>4</formula>
    </cfRule>
  </conditionalFormatting>
  <conditionalFormatting sqref="C613">
    <cfRule type="cellIs" dxfId="1511" priority="1281" operator="between">
      <formula>4.1</formula>
      <formula>4.5</formula>
    </cfRule>
  </conditionalFormatting>
  <conditionalFormatting sqref="B614:B615">
    <cfRule type="cellIs" dxfId="1510" priority="1279" operator="greaterThan">
      <formula>7.5</formula>
    </cfRule>
    <cfRule type="cellIs" dxfId="1509" priority="1280" operator="greaterThan">
      <formula>7</formula>
    </cfRule>
  </conditionalFormatting>
  <conditionalFormatting sqref="C614:C615">
    <cfRule type="cellIs" dxfId="1508" priority="1276" operator="greaterThan">
      <formula>9</formula>
    </cfRule>
    <cfRule type="cellIs" dxfId="1507" priority="1277" operator="greaterThan">
      <formula>8.5</formula>
    </cfRule>
    <cfRule type="cellIs" dxfId="1506" priority="1278" operator="between">
      <formula>0.1</formula>
      <formula>4</formula>
    </cfRule>
  </conditionalFormatting>
  <conditionalFormatting sqref="C614:C615">
    <cfRule type="cellIs" dxfId="1505" priority="1275" operator="between">
      <formula>4.1</formula>
      <formula>4.5</formula>
    </cfRule>
  </conditionalFormatting>
  <conditionalFormatting sqref="B616">
    <cfRule type="cellIs" dxfId="1504" priority="1273" operator="greaterThan">
      <formula>7.5</formula>
    </cfRule>
    <cfRule type="cellIs" dxfId="1503" priority="1274" operator="greaterThan">
      <formula>7</formula>
    </cfRule>
  </conditionalFormatting>
  <conditionalFormatting sqref="D616">
    <cfRule type="cellIs" dxfId="1502" priority="1269" operator="greaterThan">
      <formula>9</formula>
    </cfRule>
    <cfRule type="cellIs" dxfId="1501" priority="1270" operator="greaterThan">
      <formula>8.5</formula>
    </cfRule>
    <cfRule type="cellIs" dxfId="1500" priority="1271" operator="between">
      <formula>4.5</formula>
      <formula>6.4</formula>
    </cfRule>
    <cfRule type="cellIs" dxfId="1499" priority="1272" operator="between">
      <formula>0.1</formula>
      <formula>4.5</formula>
    </cfRule>
  </conditionalFormatting>
  <conditionalFormatting sqref="C616">
    <cfRule type="cellIs" dxfId="1498" priority="1266" operator="greaterThan">
      <formula>9</formula>
    </cfRule>
    <cfRule type="cellIs" dxfId="1497" priority="1267" operator="greaterThan">
      <formula>8.5</formula>
    </cfRule>
    <cfRule type="cellIs" dxfId="1496" priority="1268" operator="between">
      <formula>0.1</formula>
      <formula>4</formula>
    </cfRule>
  </conditionalFormatting>
  <conditionalFormatting sqref="C616">
    <cfRule type="cellIs" dxfId="1495" priority="1265" operator="between">
      <formula>4.1</formula>
      <formula>4.5</formula>
    </cfRule>
  </conditionalFormatting>
  <conditionalFormatting sqref="B617">
    <cfRule type="cellIs" dxfId="1494" priority="1263" operator="greaterThan">
      <formula>7.5</formula>
    </cfRule>
    <cfRule type="cellIs" dxfId="1493" priority="1264" operator="greaterThan">
      <formula>7</formula>
    </cfRule>
  </conditionalFormatting>
  <conditionalFormatting sqref="C617">
    <cfRule type="cellIs" dxfId="1492" priority="1260" operator="greaterThan">
      <formula>9</formula>
    </cfRule>
    <cfRule type="cellIs" dxfId="1491" priority="1261" operator="greaterThan">
      <formula>8.5</formula>
    </cfRule>
    <cfRule type="cellIs" dxfId="1490" priority="1262" operator="between">
      <formula>0.1</formula>
      <formula>4</formula>
    </cfRule>
  </conditionalFormatting>
  <conditionalFormatting sqref="C617">
    <cfRule type="cellIs" dxfId="1489" priority="1259" operator="between">
      <formula>4.1</formula>
      <formula>4.5</formula>
    </cfRule>
  </conditionalFormatting>
  <conditionalFormatting sqref="B618">
    <cfRule type="cellIs" dxfId="1488" priority="1257" operator="greaterThan">
      <formula>7.5</formula>
    </cfRule>
    <cfRule type="cellIs" dxfId="1487" priority="1258" operator="greaterThan">
      <formula>7</formula>
    </cfRule>
  </conditionalFormatting>
  <conditionalFormatting sqref="C618">
    <cfRule type="cellIs" dxfId="1486" priority="1254" operator="greaterThan">
      <formula>9</formula>
    </cfRule>
    <cfRule type="cellIs" dxfId="1485" priority="1255" operator="greaterThan">
      <formula>8.5</formula>
    </cfRule>
    <cfRule type="cellIs" dxfId="1484" priority="1256" operator="between">
      <formula>0.1</formula>
      <formula>4</formula>
    </cfRule>
  </conditionalFormatting>
  <conditionalFormatting sqref="C618">
    <cfRule type="cellIs" dxfId="1483" priority="1253" operator="between">
      <formula>4.1</formula>
      <formula>4.5</formula>
    </cfRule>
  </conditionalFormatting>
  <conditionalFormatting sqref="B619">
    <cfRule type="cellIs" dxfId="1482" priority="1251" operator="greaterThan">
      <formula>7.5</formula>
    </cfRule>
    <cfRule type="cellIs" dxfId="1481" priority="1252" operator="greaterThan">
      <formula>7</formula>
    </cfRule>
  </conditionalFormatting>
  <conditionalFormatting sqref="D619">
    <cfRule type="cellIs" dxfId="1480" priority="1247" operator="greaterThan">
      <formula>9</formula>
    </cfRule>
    <cfRule type="cellIs" dxfId="1479" priority="1248" operator="greaterThan">
      <formula>8.5</formula>
    </cfRule>
    <cfRule type="cellIs" dxfId="1478" priority="1249" operator="between">
      <formula>4.5</formula>
      <formula>6.4</formula>
    </cfRule>
    <cfRule type="cellIs" dxfId="1477" priority="1250" operator="between">
      <formula>0.1</formula>
      <formula>4.5</formula>
    </cfRule>
  </conditionalFormatting>
  <conditionalFormatting sqref="C619">
    <cfRule type="cellIs" dxfId="1476" priority="1244" operator="greaterThan">
      <formula>9</formula>
    </cfRule>
    <cfRule type="cellIs" dxfId="1475" priority="1245" operator="greaterThan">
      <formula>8.5</formula>
    </cfRule>
    <cfRule type="cellIs" dxfId="1474" priority="1246" operator="between">
      <formula>0.1</formula>
      <formula>4</formula>
    </cfRule>
  </conditionalFormatting>
  <conditionalFormatting sqref="C619">
    <cfRule type="cellIs" dxfId="1473" priority="1243" operator="between">
      <formula>4.1</formula>
      <formula>4.5</formula>
    </cfRule>
  </conditionalFormatting>
  <conditionalFormatting sqref="B620">
    <cfRule type="cellIs" dxfId="1472" priority="1241" operator="greaterThan">
      <formula>7.5</formula>
    </cfRule>
    <cfRule type="cellIs" dxfId="1471" priority="1242" operator="greaterThan">
      <formula>7</formula>
    </cfRule>
  </conditionalFormatting>
  <conditionalFormatting sqref="C620">
    <cfRule type="cellIs" dxfId="1470" priority="1238" operator="greaterThan">
      <formula>9</formula>
    </cfRule>
    <cfRule type="cellIs" dxfId="1469" priority="1239" operator="greaterThan">
      <formula>8.5</formula>
    </cfRule>
    <cfRule type="cellIs" dxfId="1468" priority="1240" operator="between">
      <formula>0.1</formula>
      <formula>4</formula>
    </cfRule>
  </conditionalFormatting>
  <conditionalFormatting sqref="C620">
    <cfRule type="cellIs" dxfId="1467" priority="1237" operator="between">
      <formula>4.1</formula>
      <formula>4.5</formula>
    </cfRule>
  </conditionalFormatting>
  <conditionalFormatting sqref="B621">
    <cfRule type="cellIs" dxfId="1466" priority="1235" operator="greaterThan">
      <formula>7.5</formula>
    </cfRule>
    <cfRule type="cellIs" dxfId="1465" priority="1236" operator="greaterThan">
      <formula>7</formula>
    </cfRule>
  </conditionalFormatting>
  <conditionalFormatting sqref="C621">
    <cfRule type="cellIs" dxfId="1464" priority="1232" operator="greaterThan">
      <formula>9</formula>
    </cfRule>
    <cfRule type="cellIs" dxfId="1463" priority="1233" operator="greaterThan">
      <formula>8.5</formula>
    </cfRule>
    <cfRule type="cellIs" dxfId="1462" priority="1234" operator="between">
      <formula>0.1</formula>
      <formula>4</formula>
    </cfRule>
  </conditionalFormatting>
  <conditionalFormatting sqref="C621">
    <cfRule type="cellIs" dxfId="1461" priority="1231" operator="between">
      <formula>4.1</formula>
      <formula>4.5</formula>
    </cfRule>
  </conditionalFormatting>
  <conditionalFormatting sqref="B622">
    <cfRule type="cellIs" dxfId="1460" priority="1229" operator="greaterThan">
      <formula>7.5</formula>
    </cfRule>
    <cfRule type="cellIs" dxfId="1459" priority="1230" operator="greaterThan">
      <formula>7</formula>
    </cfRule>
  </conditionalFormatting>
  <conditionalFormatting sqref="D622">
    <cfRule type="cellIs" dxfId="1458" priority="1225" operator="greaterThan">
      <formula>9</formula>
    </cfRule>
    <cfRule type="cellIs" dxfId="1457" priority="1226" operator="greaterThan">
      <formula>8.5</formula>
    </cfRule>
    <cfRule type="cellIs" dxfId="1456" priority="1227" operator="between">
      <formula>4.5</formula>
      <formula>6.4</formula>
    </cfRule>
    <cfRule type="cellIs" dxfId="1455" priority="1228" operator="between">
      <formula>0.1</formula>
      <formula>4.5</formula>
    </cfRule>
  </conditionalFormatting>
  <conditionalFormatting sqref="C622">
    <cfRule type="cellIs" dxfId="1454" priority="1222" operator="greaterThan">
      <formula>9</formula>
    </cfRule>
    <cfRule type="cellIs" dxfId="1453" priority="1223" operator="greaterThan">
      <formula>8.5</formula>
    </cfRule>
    <cfRule type="cellIs" dxfId="1452" priority="1224" operator="between">
      <formula>0.1</formula>
      <formula>4</formula>
    </cfRule>
  </conditionalFormatting>
  <conditionalFormatting sqref="C622">
    <cfRule type="cellIs" dxfId="1451" priority="1221" operator="between">
      <formula>4.1</formula>
      <formula>4.5</formula>
    </cfRule>
  </conditionalFormatting>
  <conditionalFormatting sqref="B623">
    <cfRule type="cellIs" dxfId="1450" priority="1219" operator="greaterThan">
      <formula>7.5</formula>
    </cfRule>
    <cfRule type="cellIs" dxfId="1449" priority="1220" operator="greaterThan">
      <formula>7</formula>
    </cfRule>
  </conditionalFormatting>
  <conditionalFormatting sqref="C623">
    <cfRule type="cellIs" dxfId="1448" priority="1216" operator="greaterThan">
      <formula>9</formula>
    </cfRule>
    <cfRule type="cellIs" dxfId="1447" priority="1217" operator="greaterThan">
      <formula>8.5</formula>
    </cfRule>
    <cfRule type="cellIs" dxfId="1446" priority="1218" operator="between">
      <formula>0.1</formula>
      <formula>4</formula>
    </cfRule>
  </conditionalFormatting>
  <conditionalFormatting sqref="C623">
    <cfRule type="cellIs" dxfId="1445" priority="1215" operator="between">
      <formula>4.1</formula>
      <formula>4.5</formula>
    </cfRule>
  </conditionalFormatting>
  <conditionalFormatting sqref="B624">
    <cfRule type="cellIs" dxfId="1444" priority="1213" operator="greaterThan">
      <formula>7.5</formula>
    </cfRule>
    <cfRule type="cellIs" dxfId="1443" priority="1214" operator="greaterThan">
      <formula>7</formula>
    </cfRule>
  </conditionalFormatting>
  <conditionalFormatting sqref="C624">
    <cfRule type="cellIs" dxfId="1442" priority="1210" operator="greaterThan">
      <formula>9</formula>
    </cfRule>
    <cfRule type="cellIs" dxfId="1441" priority="1211" operator="greaterThan">
      <formula>8.5</formula>
    </cfRule>
    <cfRule type="cellIs" dxfId="1440" priority="1212" operator="between">
      <formula>0.1</formula>
      <formula>4</formula>
    </cfRule>
  </conditionalFormatting>
  <conditionalFormatting sqref="C624">
    <cfRule type="cellIs" dxfId="1439" priority="1209" operator="between">
      <formula>4.1</formula>
      <formula>4.5</formula>
    </cfRule>
  </conditionalFormatting>
  <conditionalFormatting sqref="B625">
    <cfRule type="cellIs" dxfId="1438" priority="1207" operator="greaterThan">
      <formula>7.5</formula>
    </cfRule>
    <cfRule type="cellIs" dxfId="1437" priority="1208" operator="greaterThan">
      <formula>7</formula>
    </cfRule>
  </conditionalFormatting>
  <conditionalFormatting sqref="D625">
    <cfRule type="cellIs" dxfId="1436" priority="1203" operator="greaterThan">
      <formula>9</formula>
    </cfRule>
    <cfRule type="cellIs" dxfId="1435" priority="1204" operator="greaterThan">
      <formula>8.5</formula>
    </cfRule>
    <cfRule type="cellIs" dxfId="1434" priority="1205" operator="between">
      <formula>4.5</formula>
      <formula>6.4</formula>
    </cfRule>
    <cfRule type="cellIs" dxfId="1433" priority="1206" operator="between">
      <formula>0.1</formula>
      <formula>4.5</formula>
    </cfRule>
  </conditionalFormatting>
  <conditionalFormatting sqref="C625">
    <cfRule type="cellIs" dxfId="1432" priority="1200" operator="greaterThan">
      <formula>9</formula>
    </cfRule>
    <cfRule type="cellIs" dxfId="1431" priority="1201" operator="greaterThan">
      <formula>8.5</formula>
    </cfRule>
    <cfRule type="cellIs" dxfId="1430" priority="1202" operator="between">
      <formula>0.1</formula>
      <formula>4</formula>
    </cfRule>
  </conditionalFormatting>
  <conditionalFormatting sqref="C625">
    <cfRule type="cellIs" dxfId="1429" priority="1199" operator="between">
      <formula>4.1</formula>
      <formula>4.5</formula>
    </cfRule>
  </conditionalFormatting>
  <conditionalFormatting sqref="B626">
    <cfRule type="cellIs" dxfId="1428" priority="1197" operator="greaterThan">
      <formula>7.5</formula>
    </cfRule>
    <cfRule type="cellIs" dxfId="1427" priority="1198" operator="greaterThan">
      <formula>7</formula>
    </cfRule>
  </conditionalFormatting>
  <conditionalFormatting sqref="C626">
    <cfRule type="cellIs" dxfId="1426" priority="1194" operator="greaterThan">
      <formula>9</formula>
    </cfRule>
    <cfRule type="cellIs" dxfId="1425" priority="1195" operator="greaterThan">
      <formula>8.5</formula>
    </cfRule>
    <cfRule type="cellIs" dxfId="1424" priority="1196" operator="between">
      <formula>0.1</formula>
      <formula>4</formula>
    </cfRule>
  </conditionalFormatting>
  <conditionalFormatting sqref="C626">
    <cfRule type="cellIs" dxfId="1423" priority="1193" operator="between">
      <formula>4.1</formula>
      <formula>4.5</formula>
    </cfRule>
  </conditionalFormatting>
  <conditionalFormatting sqref="B627">
    <cfRule type="cellIs" dxfId="1422" priority="1191" operator="greaterThan">
      <formula>7.5</formula>
    </cfRule>
    <cfRule type="cellIs" dxfId="1421" priority="1192" operator="greaterThan">
      <formula>7</formula>
    </cfRule>
  </conditionalFormatting>
  <conditionalFormatting sqref="C627">
    <cfRule type="cellIs" dxfId="1420" priority="1188" operator="greaterThan">
      <formula>9</formula>
    </cfRule>
    <cfRule type="cellIs" dxfId="1419" priority="1189" operator="greaterThan">
      <formula>8.5</formula>
    </cfRule>
    <cfRule type="cellIs" dxfId="1418" priority="1190" operator="between">
      <formula>0.1</formula>
      <formula>4</formula>
    </cfRule>
  </conditionalFormatting>
  <conditionalFormatting sqref="C627">
    <cfRule type="cellIs" dxfId="1417" priority="1187" operator="between">
      <formula>4.1</formula>
      <formula>4.5</formula>
    </cfRule>
  </conditionalFormatting>
  <conditionalFormatting sqref="B628">
    <cfRule type="cellIs" dxfId="1416" priority="1185" operator="greaterThan">
      <formula>7.5</formula>
    </cfRule>
    <cfRule type="cellIs" dxfId="1415" priority="1186" operator="greaterThan">
      <formula>7</formula>
    </cfRule>
  </conditionalFormatting>
  <conditionalFormatting sqref="D628">
    <cfRule type="cellIs" dxfId="1414" priority="1181" operator="greaterThan">
      <formula>9</formula>
    </cfRule>
    <cfRule type="cellIs" dxfId="1413" priority="1182" operator="greaterThan">
      <formula>8.5</formula>
    </cfRule>
    <cfRule type="cellIs" dxfId="1412" priority="1183" operator="between">
      <formula>4.5</formula>
      <formula>6.4</formula>
    </cfRule>
    <cfRule type="cellIs" dxfId="1411" priority="1184" operator="between">
      <formula>0.1</formula>
      <formula>4.5</formula>
    </cfRule>
  </conditionalFormatting>
  <conditionalFormatting sqref="C628">
    <cfRule type="cellIs" dxfId="1410" priority="1178" operator="greaterThan">
      <formula>9</formula>
    </cfRule>
    <cfRule type="cellIs" dxfId="1409" priority="1179" operator="greaterThan">
      <formula>8.5</formula>
    </cfRule>
    <cfRule type="cellIs" dxfId="1408" priority="1180" operator="between">
      <formula>0.1</formula>
      <formula>4</formula>
    </cfRule>
  </conditionalFormatting>
  <conditionalFormatting sqref="C628">
    <cfRule type="cellIs" dxfId="1407" priority="1177" operator="between">
      <formula>4.1</formula>
      <formula>4.5</formula>
    </cfRule>
  </conditionalFormatting>
  <conditionalFormatting sqref="B629">
    <cfRule type="cellIs" dxfId="1406" priority="1175" operator="greaterThan">
      <formula>7.5</formula>
    </cfRule>
    <cfRule type="cellIs" dxfId="1405" priority="1176" operator="greaterThan">
      <formula>7</formula>
    </cfRule>
  </conditionalFormatting>
  <conditionalFormatting sqref="C629">
    <cfRule type="cellIs" dxfId="1404" priority="1172" operator="greaterThan">
      <formula>9</formula>
    </cfRule>
    <cfRule type="cellIs" dxfId="1403" priority="1173" operator="greaterThan">
      <formula>8.5</formula>
    </cfRule>
    <cfRule type="cellIs" dxfId="1402" priority="1174" operator="between">
      <formula>0.1</formula>
      <formula>4</formula>
    </cfRule>
  </conditionalFormatting>
  <conditionalFormatting sqref="C629">
    <cfRule type="cellIs" dxfId="1401" priority="1171" operator="between">
      <formula>4.1</formula>
      <formula>4.5</formula>
    </cfRule>
  </conditionalFormatting>
  <conditionalFormatting sqref="B630">
    <cfRule type="cellIs" dxfId="1400" priority="1169" operator="greaterThan">
      <formula>7.5</formula>
    </cfRule>
    <cfRule type="cellIs" dxfId="1399" priority="1170" operator="greaterThan">
      <formula>7</formula>
    </cfRule>
  </conditionalFormatting>
  <conditionalFormatting sqref="C630">
    <cfRule type="cellIs" dxfId="1398" priority="1166" operator="greaterThan">
      <formula>9</formula>
    </cfRule>
    <cfRule type="cellIs" dxfId="1397" priority="1167" operator="greaterThan">
      <formula>8.5</formula>
    </cfRule>
    <cfRule type="cellIs" dxfId="1396" priority="1168" operator="between">
      <formula>0.1</formula>
      <formula>4</formula>
    </cfRule>
  </conditionalFormatting>
  <conditionalFormatting sqref="C630">
    <cfRule type="cellIs" dxfId="1395" priority="1165" operator="between">
      <formula>4.1</formula>
      <formula>4.5</formula>
    </cfRule>
  </conditionalFormatting>
  <conditionalFormatting sqref="B631">
    <cfRule type="cellIs" dxfId="1394" priority="1163" operator="greaterThan">
      <formula>7.5</formula>
    </cfRule>
    <cfRule type="cellIs" dxfId="1393" priority="1164" operator="greaterThan">
      <formula>7</formula>
    </cfRule>
  </conditionalFormatting>
  <conditionalFormatting sqref="D631">
    <cfRule type="cellIs" dxfId="1392" priority="1159" operator="greaterThan">
      <formula>9</formula>
    </cfRule>
    <cfRule type="cellIs" dxfId="1391" priority="1160" operator="greaterThan">
      <formula>8.5</formula>
    </cfRule>
    <cfRule type="cellIs" dxfId="1390" priority="1161" operator="between">
      <formula>4.5</formula>
      <formula>6.4</formula>
    </cfRule>
    <cfRule type="cellIs" dxfId="1389" priority="1162" operator="between">
      <formula>0.1</formula>
      <formula>4.5</formula>
    </cfRule>
  </conditionalFormatting>
  <conditionalFormatting sqref="C631">
    <cfRule type="cellIs" dxfId="1388" priority="1156" operator="greaterThan">
      <formula>9</formula>
    </cfRule>
    <cfRule type="cellIs" dxfId="1387" priority="1157" operator="greaterThan">
      <formula>8.5</formula>
    </cfRule>
    <cfRule type="cellIs" dxfId="1386" priority="1158" operator="between">
      <formula>0.1</formula>
      <formula>4</formula>
    </cfRule>
  </conditionalFormatting>
  <conditionalFormatting sqref="C631">
    <cfRule type="cellIs" dxfId="1385" priority="1155" operator="between">
      <formula>4.1</formula>
      <formula>4.5</formula>
    </cfRule>
  </conditionalFormatting>
  <conditionalFormatting sqref="B632">
    <cfRule type="cellIs" dxfId="1384" priority="1153" operator="greaterThan">
      <formula>7.5</formula>
    </cfRule>
    <cfRule type="cellIs" dxfId="1383" priority="1154" operator="greaterThan">
      <formula>7</formula>
    </cfRule>
  </conditionalFormatting>
  <conditionalFormatting sqref="C632">
    <cfRule type="cellIs" dxfId="1382" priority="1150" operator="greaterThan">
      <formula>9</formula>
    </cfRule>
    <cfRule type="cellIs" dxfId="1381" priority="1151" operator="greaterThan">
      <formula>8.5</formula>
    </cfRule>
    <cfRule type="cellIs" dxfId="1380" priority="1152" operator="between">
      <formula>0.1</formula>
      <formula>4</formula>
    </cfRule>
  </conditionalFormatting>
  <conditionalFormatting sqref="C632">
    <cfRule type="cellIs" dxfId="1379" priority="1149" operator="between">
      <formula>4.1</formula>
      <formula>4.5</formula>
    </cfRule>
  </conditionalFormatting>
  <conditionalFormatting sqref="B633">
    <cfRule type="cellIs" dxfId="1378" priority="1147" operator="greaterThan">
      <formula>7.5</formula>
    </cfRule>
    <cfRule type="cellIs" dxfId="1377" priority="1148" operator="greaterThan">
      <formula>7</formula>
    </cfRule>
  </conditionalFormatting>
  <conditionalFormatting sqref="C633">
    <cfRule type="cellIs" dxfId="1376" priority="1144" operator="greaterThan">
      <formula>9</formula>
    </cfRule>
    <cfRule type="cellIs" dxfId="1375" priority="1145" operator="greaterThan">
      <formula>8.5</formula>
    </cfRule>
    <cfRule type="cellIs" dxfId="1374" priority="1146" operator="between">
      <formula>0.1</formula>
      <formula>4</formula>
    </cfRule>
  </conditionalFormatting>
  <conditionalFormatting sqref="C633">
    <cfRule type="cellIs" dxfId="1373" priority="1143" operator="between">
      <formula>4.1</formula>
      <formula>4.5</formula>
    </cfRule>
  </conditionalFormatting>
  <conditionalFormatting sqref="B634">
    <cfRule type="cellIs" dxfId="1372" priority="1141" operator="greaterThan">
      <formula>7.5</formula>
    </cfRule>
    <cfRule type="cellIs" dxfId="1371" priority="1142" operator="greaterThan">
      <formula>7</formula>
    </cfRule>
  </conditionalFormatting>
  <conditionalFormatting sqref="D634">
    <cfRule type="cellIs" dxfId="1370" priority="1137" operator="greaterThan">
      <formula>9</formula>
    </cfRule>
    <cfRule type="cellIs" dxfId="1369" priority="1138" operator="greaterThan">
      <formula>8.5</formula>
    </cfRule>
    <cfRule type="cellIs" dxfId="1368" priority="1139" operator="between">
      <formula>4.5</formula>
      <formula>6.4</formula>
    </cfRule>
    <cfRule type="cellIs" dxfId="1367" priority="1140" operator="between">
      <formula>0.1</formula>
      <formula>4.5</formula>
    </cfRule>
  </conditionalFormatting>
  <conditionalFormatting sqref="C634">
    <cfRule type="cellIs" dxfId="1366" priority="1134" operator="greaterThan">
      <formula>9</formula>
    </cfRule>
    <cfRule type="cellIs" dxfId="1365" priority="1135" operator="greaterThan">
      <formula>8.5</formula>
    </cfRule>
    <cfRule type="cellIs" dxfId="1364" priority="1136" operator="between">
      <formula>0.1</formula>
      <formula>4</formula>
    </cfRule>
  </conditionalFormatting>
  <conditionalFormatting sqref="C634">
    <cfRule type="cellIs" dxfId="1363" priority="1133" operator="between">
      <formula>4.1</formula>
      <formula>4.5</formula>
    </cfRule>
  </conditionalFormatting>
  <conditionalFormatting sqref="B635">
    <cfRule type="cellIs" dxfId="1362" priority="1131" operator="greaterThan">
      <formula>7.5</formula>
    </cfRule>
    <cfRule type="cellIs" dxfId="1361" priority="1132" operator="greaterThan">
      <formula>7</formula>
    </cfRule>
  </conditionalFormatting>
  <conditionalFormatting sqref="C635">
    <cfRule type="cellIs" dxfId="1360" priority="1128" operator="greaterThan">
      <formula>9</formula>
    </cfRule>
    <cfRule type="cellIs" dxfId="1359" priority="1129" operator="greaterThan">
      <formula>8.5</formula>
    </cfRule>
    <cfRule type="cellIs" dxfId="1358" priority="1130" operator="between">
      <formula>0.1</formula>
      <formula>4</formula>
    </cfRule>
  </conditionalFormatting>
  <conditionalFormatting sqref="C635">
    <cfRule type="cellIs" dxfId="1357" priority="1127" operator="between">
      <formula>4.1</formula>
      <formula>4.5</formula>
    </cfRule>
  </conditionalFormatting>
  <conditionalFormatting sqref="B636">
    <cfRule type="cellIs" dxfId="1356" priority="1125" operator="greaterThan">
      <formula>7.5</formula>
    </cfRule>
    <cfRule type="cellIs" dxfId="1355" priority="1126" operator="greaterThan">
      <formula>7</formula>
    </cfRule>
  </conditionalFormatting>
  <conditionalFormatting sqref="C636">
    <cfRule type="cellIs" dxfId="1354" priority="1122" operator="greaterThan">
      <formula>9</formula>
    </cfRule>
    <cfRule type="cellIs" dxfId="1353" priority="1123" operator="greaterThan">
      <formula>8.5</formula>
    </cfRule>
    <cfRule type="cellIs" dxfId="1352" priority="1124" operator="between">
      <formula>0.1</formula>
      <formula>4</formula>
    </cfRule>
  </conditionalFormatting>
  <conditionalFormatting sqref="C636">
    <cfRule type="cellIs" dxfId="1351" priority="1121" operator="between">
      <formula>4.1</formula>
      <formula>4.5</formula>
    </cfRule>
  </conditionalFormatting>
  <conditionalFormatting sqref="B637">
    <cfRule type="cellIs" dxfId="1350" priority="1119" operator="greaterThan">
      <formula>7.5</formula>
    </cfRule>
    <cfRule type="cellIs" dxfId="1349" priority="1120" operator="greaterThan">
      <formula>7</formula>
    </cfRule>
  </conditionalFormatting>
  <conditionalFormatting sqref="D637">
    <cfRule type="cellIs" dxfId="1348" priority="1115" operator="greaterThan">
      <formula>9</formula>
    </cfRule>
    <cfRule type="cellIs" dxfId="1347" priority="1116" operator="greaterThan">
      <formula>8.5</formula>
    </cfRule>
    <cfRule type="cellIs" dxfId="1346" priority="1117" operator="between">
      <formula>4.5</formula>
      <formula>6.4</formula>
    </cfRule>
    <cfRule type="cellIs" dxfId="1345" priority="1118" operator="between">
      <formula>0.1</formula>
      <formula>4.5</formula>
    </cfRule>
  </conditionalFormatting>
  <conditionalFormatting sqref="C637">
    <cfRule type="cellIs" dxfId="1344" priority="1112" operator="greaterThan">
      <formula>9</formula>
    </cfRule>
    <cfRule type="cellIs" dxfId="1343" priority="1113" operator="greaterThan">
      <formula>8.5</formula>
    </cfRule>
    <cfRule type="cellIs" dxfId="1342" priority="1114" operator="between">
      <formula>0.1</formula>
      <formula>4</formula>
    </cfRule>
  </conditionalFormatting>
  <conditionalFormatting sqref="C637">
    <cfRule type="cellIs" dxfId="1341" priority="1111" operator="between">
      <formula>4.1</formula>
      <formula>4.5</formula>
    </cfRule>
  </conditionalFormatting>
  <conditionalFormatting sqref="B638">
    <cfRule type="cellIs" dxfId="1340" priority="1109" operator="greaterThan">
      <formula>7.5</formula>
    </cfRule>
    <cfRule type="cellIs" dxfId="1339" priority="1110" operator="greaterThan">
      <formula>7</formula>
    </cfRule>
  </conditionalFormatting>
  <conditionalFormatting sqref="C638">
    <cfRule type="cellIs" dxfId="1338" priority="1106" operator="greaterThan">
      <formula>9</formula>
    </cfRule>
    <cfRule type="cellIs" dxfId="1337" priority="1107" operator="greaterThan">
      <formula>8.5</formula>
    </cfRule>
    <cfRule type="cellIs" dxfId="1336" priority="1108" operator="between">
      <formula>0.1</formula>
      <formula>4</formula>
    </cfRule>
  </conditionalFormatting>
  <conditionalFormatting sqref="C638">
    <cfRule type="cellIs" dxfId="1335" priority="1105" operator="between">
      <formula>4.1</formula>
      <formula>4.5</formula>
    </cfRule>
  </conditionalFormatting>
  <conditionalFormatting sqref="B639">
    <cfRule type="cellIs" dxfId="1334" priority="1103" operator="greaterThan">
      <formula>7.5</formula>
    </cfRule>
    <cfRule type="cellIs" dxfId="1333" priority="1104" operator="greaterThan">
      <formula>7</formula>
    </cfRule>
  </conditionalFormatting>
  <conditionalFormatting sqref="C639">
    <cfRule type="cellIs" dxfId="1332" priority="1100" operator="greaterThan">
      <formula>9</formula>
    </cfRule>
    <cfRule type="cellIs" dxfId="1331" priority="1101" operator="greaterThan">
      <formula>8.5</formula>
    </cfRule>
    <cfRule type="cellIs" dxfId="1330" priority="1102" operator="between">
      <formula>0.1</formula>
      <formula>4</formula>
    </cfRule>
  </conditionalFormatting>
  <conditionalFormatting sqref="C639">
    <cfRule type="cellIs" dxfId="1329" priority="1099" operator="between">
      <formula>4.1</formula>
      <formula>4.5</formula>
    </cfRule>
  </conditionalFormatting>
  <conditionalFormatting sqref="B640">
    <cfRule type="cellIs" dxfId="1328" priority="1097" operator="greaterThan">
      <formula>7.5</formula>
    </cfRule>
    <cfRule type="cellIs" dxfId="1327" priority="1098" operator="greaterThan">
      <formula>7</formula>
    </cfRule>
  </conditionalFormatting>
  <conditionalFormatting sqref="D640">
    <cfRule type="cellIs" dxfId="1326" priority="1093" operator="greaterThan">
      <formula>9</formula>
    </cfRule>
    <cfRule type="cellIs" dxfId="1325" priority="1094" operator="greaterThan">
      <formula>8.5</formula>
    </cfRule>
    <cfRule type="cellIs" dxfId="1324" priority="1095" operator="between">
      <formula>4.5</formula>
      <formula>6.4</formula>
    </cfRule>
    <cfRule type="cellIs" dxfId="1323" priority="1096" operator="between">
      <formula>0.1</formula>
      <formula>4.5</formula>
    </cfRule>
  </conditionalFormatting>
  <conditionalFormatting sqref="C640">
    <cfRule type="cellIs" dxfId="1322" priority="1090" operator="greaterThan">
      <formula>9</formula>
    </cfRule>
    <cfRule type="cellIs" dxfId="1321" priority="1091" operator="greaterThan">
      <formula>8.5</formula>
    </cfRule>
    <cfRule type="cellIs" dxfId="1320" priority="1092" operator="between">
      <formula>0.1</formula>
      <formula>4</formula>
    </cfRule>
  </conditionalFormatting>
  <conditionalFormatting sqref="C640">
    <cfRule type="cellIs" dxfId="1319" priority="1089" operator="between">
      <formula>4.1</formula>
      <formula>4.5</formula>
    </cfRule>
  </conditionalFormatting>
  <conditionalFormatting sqref="B641">
    <cfRule type="cellIs" dxfId="1318" priority="1087" operator="greaterThan">
      <formula>7.5</formula>
    </cfRule>
    <cfRule type="cellIs" dxfId="1317" priority="1088" operator="greaterThan">
      <formula>7</formula>
    </cfRule>
  </conditionalFormatting>
  <conditionalFormatting sqref="C641">
    <cfRule type="cellIs" dxfId="1316" priority="1084" operator="greaterThan">
      <formula>9</formula>
    </cfRule>
    <cfRule type="cellIs" dxfId="1315" priority="1085" operator="greaterThan">
      <formula>8.5</formula>
    </cfRule>
    <cfRule type="cellIs" dxfId="1314" priority="1086" operator="between">
      <formula>0.1</formula>
      <formula>4</formula>
    </cfRule>
  </conditionalFormatting>
  <conditionalFormatting sqref="C641">
    <cfRule type="cellIs" dxfId="1313" priority="1083" operator="between">
      <formula>4.1</formula>
      <formula>4.5</formula>
    </cfRule>
  </conditionalFormatting>
  <conditionalFormatting sqref="B642">
    <cfRule type="cellIs" dxfId="1312" priority="1081" operator="greaterThan">
      <formula>7.5</formula>
    </cfRule>
    <cfRule type="cellIs" dxfId="1311" priority="1082" operator="greaterThan">
      <formula>7</formula>
    </cfRule>
  </conditionalFormatting>
  <conditionalFormatting sqref="C642">
    <cfRule type="cellIs" dxfId="1310" priority="1078" operator="greaterThan">
      <formula>9</formula>
    </cfRule>
    <cfRule type="cellIs" dxfId="1309" priority="1079" operator="greaterThan">
      <formula>8.5</formula>
    </cfRule>
    <cfRule type="cellIs" dxfId="1308" priority="1080" operator="between">
      <formula>0.1</formula>
      <formula>4</formula>
    </cfRule>
  </conditionalFormatting>
  <conditionalFormatting sqref="C642">
    <cfRule type="cellIs" dxfId="1307" priority="1077" operator="between">
      <formula>4.1</formula>
      <formula>4.5</formula>
    </cfRule>
  </conditionalFormatting>
  <conditionalFormatting sqref="B643">
    <cfRule type="cellIs" dxfId="1306" priority="1075" operator="greaterThan">
      <formula>7.5</formula>
    </cfRule>
    <cfRule type="cellIs" dxfId="1305" priority="1076" operator="greaterThan">
      <formula>7</formula>
    </cfRule>
  </conditionalFormatting>
  <conditionalFormatting sqref="D643">
    <cfRule type="cellIs" dxfId="1304" priority="1071" operator="greaterThan">
      <formula>9</formula>
    </cfRule>
    <cfRule type="cellIs" dxfId="1303" priority="1072" operator="greaterThan">
      <formula>8.5</formula>
    </cfRule>
    <cfRule type="cellIs" dxfId="1302" priority="1073" operator="between">
      <formula>4.5</formula>
      <formula>6.4</formula>
    </cfRule>
    <cfRule type="cellIs" dxfId="1301" priority="1074" operator="between">
      <formula>0.1</formula>
      <formula>4.5</formula>
    </cfRule>
  </conditionalFormatting>
  <conditionalFormatting sqref="C643">
    <cfRule type="cellIs" dxfId="1300" priority="1068" operator="greaterThan">
      <formula>9</formula>
    </cfRule>
    <cfRule type="cellIs" dxfId="1299" priority="1069" operator="greaterThan">
      <formula>8.5</formula>
    </cfRule>
    <cfRule type="cellIs" dxfId="1298" priority="1070" operator="between">
      <formula>0.1</formula>
      <formula>4</formula>
    </cfRule>
  </conditionalFormatting>
  <conditionalFormatting sqref="C643">
    <cfRule type="cellIs" dxfId="1297" priority="1067" operator="between">
      <formula>4.1</formula>
      <formula>4.5</formula>
    </cfRule>
  </conditionalFormatting>
  <conditionalFormatting sqref="B644">
    <cfRule type="cellIs" dxfId="1296" priority="1065" operator="greaterThan">
      <formula>7.5</formula>
    </cfRule>
    <cfRule type="cellIs" dxfId="1295" priority="1066" operator="greaterThan">
      <formula>7</formula>
    </cfRule>
  </conditionalFormatting>
  <conditionalFormatting sqref="C644">
    <cfRule type="cellIs" dxfId="1294" priority="1062" operator="greaterThan">
      <formula>9</formula>
    </cfRule>
    <cfRule type="cellIs" dxfId="1293" priority="1063" operator="greaterThan">
      <formula>8.5</formula>
    </cfRule>
    <cfRule type="cellIs" dxfId="1292" priority="1064" operator="between">
      <formula>0.1</formula>
      <formula>4</formula>
    </cfRule>
  </conditionalFormatting>
  <conditionalFormatting sqref="C644">
    <cfRule type="cellIs" dxfId="1291" priority="1061" operator="between">
      <formula>4.1</formula>
      <formula>4.5</formula>
    </cfRule>
  </conditionalFormatting>
  <conditionalFormatting sqref="B645">
    <cfRule type="cellIs" dxfId="1290" priority="1059" operator="greaterThan">
      <formula>7.5</formula>
    </cfRule>
    <cfRule type="cellIs" dxfId="1289" priority="1060" operator="greaterThan">
      <formula>7</formula>
    </cfRule>
  </conditionalFormatting>
  <conditionalFormatting sqref="C645">
    <cfRule type="cellIs" dxfId="1288" priority="1056" operator="greaterThan">
      <formula>9</formula>
    </cfRule>
    <cfRule type="cellIs" dxfId="1287" priority="1057" operator="greaterThan">
      <formula>8.5</formula>
    </cfRule>
    <cfRule type="cellIs" dxfId="1286" priority="1058" operator="between">
      <formula>0.1</formula>
      <formula>4</formula>
    </cfRule>
  </conditionalFormatting>
  <conditionalFormatting sqref="C645">
    <cfRule type="cellIs" dxfId="1285" priority="1055" operator="between">
      <formula>4.1</formula>
      <formula>4.5</formula>
    </cfRule>
  </conditionalFormatting>
  <conditionalFormatting sqref="B646">
    <cfRule type="cellIs" dxfId="1284" priority="1053" operator="greaterThan">
      <formula>7.5</formula>
    </cfRule>
    <cfRule type="cellIs" dxfId="1283" priority="1054" operator="greaterThan">
      <formula>7</formula>
    </cfRule>
  </conditionalFormatting>
  <conditionalFormatting sqref="D646">
    <cfRule type="cellIs" dxfId="1282" priority="1049" operator="greaterThan">
      <formula>9</formula>
    </cfRule>
    <cfRule type="cellIs" dxfId="1281" priority="1050" operator="greaterThan">
      <formula>8.5</formula>
    </cfRule>
    <cfRule type="cellIs" dxfId="1280" priority="1051" operator="between">
      <formula>4.5</formula>
      <formula>6.4</formula>
    </cfRule>
    <cfRule type="cellIs" dxfId="1279" priority="1052" operator="between">
      <formula>0.1</formula>
      <formula>4.5</formula>
    </cfRule>
  </conditionalFormatting>
  <conditionalFormatting sqref="C646">
    <cfRule type="cellIs" dxfId="1278" priority="1046" operator="greaterThan">
      <formula>9</formula>
    </cfRule>
    <cfRule type="cellIs" dxfId="1277" priority="1047" operator="greaterThan">
      <formula>8.5</formula>
    </cfRule>
    <cfRule type="cellIs" dxfId="1276" priority="1048" operator="between">
      <formula>0.1</formula>
      <formula>4</formula>
    </cfRule>
  </conditionalFormatting>
  <conditionalFormatting sqref="C646">
    <cfRule type="cellIs" dxfId="1275" priority="1045" operator="between">
      <formula>4.1</formula>
      <formula>4.5</formula>
    </cfRule>
  </conditionalFormatting>
  <conditionalFormatting sqref="B647">
    <cfRule type="cellIs" dxfId="1274" priority="1043" operator="greaterThan">
      <formula>7.5</formula>
    </cfRule>
    <cfRule type="cellIs" dxfId="1273" priority="1044" operator="greaterThan">
      <formula>7</formula>
    </cfRule>
  </conditionalFormatting>
  <conditionalFormatting sqref="C647">
    <cfRule type="cellIs" dxfId="1272" priority="1040" operator="greaterThan">
      <formula>9</formula>
    </cfRule>
    <cfRule type="cellIs" dxfId="1271" priority="1041" operator="greaterThan">
      <formula>8.5</formula>
    </cfRule>
    <cfRule type="cellIs" dxfId="1270" priority="1042" operator="between">
      <formula>0.1</formula>
      <formula>4</formula>
    </cfRule>
  </conditionalFormatting>
  <conditionalFormatting sqref="C647">
    <cfRule type="cellIs" dxfId="1269" priority="1039" operator="between">
      <formula>4.1</formula>
      <formula>4.5</formula>
    </cfRule>
  </conditionalFormatting>
  <conditionalFormatting sqref="B648">
    <cfRule type="cellIs" dxfId="1268" priority="1037" operator="greaterThan">
      <formula>7.5</formula>
    </cfRule>
    <cfRule type="cellIs" dxfId="1267" priority="1038" operator="greaterThan">
      <formula>7</formula>
    </cfRule>
  </conditionalFormatting>
  <conditionalFormatting sqref="C648">
    <cfRule type="cellIs" dxfId="1266" priority="1034" operator="greaterThan">
      <formula>9</formula>
    </cfRule>
    <cfRule type="cellIs" dxfId="1265" priority="1035" operator="greaterThan">
      <formula>8.5</formula>
    </cfRule>
    <cfRule type="cellIs" dxfId="1264" priority="1036" operator="between">
      <formula>0.1</formula>
      <formula>4</formula>
    </cfRule>
  </conditionalFormatting>
  <conditionalFormatting sqref="C648">
    <cfRule type="cellIs" dxfId="1263" priority="1033" operator="between">
      <formula>4.1</formula>
      <formula>4.5</formula>
    </cfRule>
  </conditionalFormatting>
  <conditionalFormatting sqref="B649">
    <cfRule type="cellIs" dxfId="1262" priority="1031" operator="greaterThan">
      <formula>7.5</formula>
    </cfRule>
    <cfRule type="cellIs" dxfId="1261" priority="1032" operator="greaterThan">
      <formula>7</formula>
    </cfRule>
  </conditionalFormatting>
  <conditionalFormatting sqref="D649">
    <cfRule type="cellIs" dxfId="1260" priority="1027" operator="greaterThan">
      <formula>9</formula>
    </cfRule>
    <cfRule type="cellIs" dxfId="1259" priority="1028" operator="greaterThan">
      <formula>8.5</formula>
    </cfRule>
    <cfRule type="cellIs" dxfId="1258" priority="1029" operator="between">
      <formula>4.5</formula>
      <formula>6.4</formula>
    </cfRule>
    <cfRule type="cellIs" dxfId="1257" priority="1030" operator="between">
      <formula>0.1</formula>
      <formula>4.5</formula>
    </cfRule>
  </conditionalFormatting>
  <conditionalFormatting sqref="C649">
    <cfRule type="cellIs" dxfId="1256" priority="1024" operator="greaterThan">
      <formula>9</formula>
    </cfRule>
    <cfRule type="cellIs" dxfId="1255" priority="1025" operator="greaterThan">
      <formula>8.5</formula>
    </cfRule>
    <cfRule type="cellIs" dxfId="1254" priority="1026" operator="between">
      <formula>0.1</formula>
      <formula>4</formula>
    </cfRule>
  </conditionalFormatting>
  <conditionalFormatting sqref="C649">
    <cfRule type="cellIs" dxfId="1253" priority="1023" operator="between">
      <formula>4.1</formula>
      <formula>4.5</formula>
    </cfRule>
  </conditionalFormatting>
  <conditionalFormatting sqref="B650">
    <cfRule type="cellIs" dxfId="1252" priority="1021" operator="greaterThan">
      <formula>7.5</formula>
    </cfRule>
    <cfRule type="cellIs" dxfId="1251" priority="1022" operator="greaterThan">
      <formula>7</formula>
    </cfRule>
  </conditionalFormatting>
  <conditionalFormatting sqref="C650">
    <cfRule type="cellIs" dxfId="1250" priority="1018" operator="greaterThan">
      <formula>9</formula>
    </cfRule>
    <cfRule type="cellIs" dxfId="1249" priority="1019" operator="greaterThan">
      <formula>8.5</formula>
    </cfRule>
    <cfRule type="cellIs" dxfId="1248" priority="1020" operator="between">
      <formula>0.1</formula>
      <formula>4</formula>
    </cfRule>
  </conditionalFormatting>
  <conditionalFormatting sqref="C650">
    <cfRule type="cellIs" dxfId="1247" priority="1017" operator="between">
      <formula>4.1</formula>
      <formula>4.5</formula>
    </cfRule>
  </conditionalFormatting>
  <conditionalFormatting sqref="B651">
    <cfRule type="cellIs" dxfId="1246" priority="1015" operator="greaterThan">
      <formula>7.5</formula>
    </cfRule>
    <cfRule type="cellIs" dxfId="1245" priority="1016" operator="greaterThan">
      <formula>7</formula>
    </cfRule>
  </conditionalFormatting>
  <conditionalFormatting sqref="C651">
    <cfRule type="cellIs" dxfId="1244" priority="1012" operator="greaterThan">
      <formula>9</formula>
    </cfRule>
    <cfRule type="cellIs" dxfId="1243" priority="1013" operator="greaterThan">
      <formula>8.5</formula>
    </cfRule>
    <cfRule type="cellIs" dxfId="1242" priority="1014" operator="between">
      <formula>0.1</formula>
      <formula>4</formula>
    </cfRule>
  </conditionalFormatting>
  <conditionalFormatting sqref="C651">
    <cfRule type="cellIs" dxfId="1241" priority="1011" operator="between">
      <formula>4.1</formula>
      <formula>4.5</formula>
    </cfRule>
  </conditionalFormatting>
  <conditionalFormatting sqref="B652">
    <cfRule type="cellIs" dxfId="1240" priority="1009" operator="greaterThan">
      <formula>7.5</formula>
    </cfRule>
    <cfRule type="cellIs" dxfId="1239" priority="1010" operator="greaterThan">
      <formula>7</formula>
    </cfRule>
  </conditionalFormatting>
  <conditionalFormatting sqref="D652">
    <cfRule type="cellIs" dxfId="1238" priority="1005" operator="greaterThan">
      <formula>9</formula>
    </cfRule>
    <cfRule type="cellIs" dxfId="1237" priority="1006" operator="greaterThan">
      <formula>8.5</formula>
    </cfRule>
    <cfRule type="cellIs" dxfId="1236" priority="1007" operator="between">
      <formula>4.5</formula>
      <formula>6.4</formula>
    </cfRule>
    <cfRule type="cellIs" dxfId="1235" priority="1008" operator="between">
      <formula>0.1</formula>
      <formula>4.5</formula>
    </cfRule>
  </conditionalFormatting>
  <conditionalFormatting sqref="C652">
    <cfRule type="cellIs" dxfId="1234" priority="1002" operator="greaterThan">
      <formula>9</formula>
    </cfRule>
    <cfRule type="cellIs" dxfId="1233" priority="1003" operator="greaterThan">
      <formula>8.5</formula>
    </cfRule>
    <cfRule type="cellIs" dxfId="1232" priority="1004" operator="between">
      <formula>0.1</formula>
      <formula>4</formula>
    </cfRule>
  </conditionalFormatting>
  <conditionalFormatting sqref="C652">
    <cfRule type="cellIs" dxfId="1231" priority="1001" operator="between">
      <formula>4.1</formula>
      <formula>4.5</formula>
    </cfRule>
  </conditionalFormatting>
  <conditionalFormatting sqref="B653">
    <cfRule type="cellIs" dxfId="1230" priority="999" operator="greaterThan">
      <formula>7.5</formula>
    </cfRule>
    <cfRule type="cellIs" dxfId="1229" priority="1000" operator="greaterThan">
      <formula>7</formula>
    </cfRule>
  </conditionalFormatting>
  <conditionalFormatting sqref="C653">
    <cfRule type="cellIs" dxfId="1228" priority="996" operator="greaterThan">
      <formula>9</formula>
    </cfRule>
    <cfRule type="cellIs" dxfId="1227" priority="997" operator="greaterThan">
      <formula>8.5</formula>
    </cfRule>
    <cfRule type="cellIs" dxfId="1226" priority="998" operator="between">
      <formula>0.1</formula>
      <formula>4</formula>
    </cfRule>
  </conditionalFormatting>
  <conditionalFormatting sqref="C653">
    <cfRule type="cellIs" dxfId="1225" priority="995" operator="between">
      <formula>4.1</formula>
      <formula>4.5</formula>
    </cfRule>
  </conditionalFormatting>
  <conditionalFormatting sqref="B654">
    <cfRule type="cellIs" dxfId="1224" priority="993" operator="greaterThan">
      <formula>7.5</formula>
    </cfRule>
    <cfRule type="cellIs" dxfId="1223" priority="994" operator="greaterThan">
      <formula>7</formula>
    </cfRule>
  </conditionalFormatting>
  <conditionalFormatting sqref="C654">
    <cfRule type="cellIs" dxfId="1222" priority="990" operator="greaterThan">
      <formula>9</formula>
    </cfRule>
    <cfRule type="cellIs" dxfId="1221" priority="991" operator="greaterThan">
      <formula>8.5</formula>
    </cfRule>
    <cfRule type="cellIs" dxfId="1220" priority="992" operator="between">
      <formula>0.1</formula>
      <formula>4</formula>
    </cfRule>
  </conditionalFormatting>
  <conditionalFormatting sqref="C654">
    <cfRule type="cellIs" dxfId="1219" priority="989" operator="between">
      <formula>4.1</formula>
      <formula>4.5</formula>
    </cfRule>
  </conditionalFormatting>
  <conditionalFormatting sqref="B655">
    <cfRule type="cellIs" dxfId="1218" priority="987" operator="greaterThan">
      <formula>7.5</formula>
    </cfRule>
    <cfRule type="cellIs" dxfId="1217" priority="988" operator="greaterThan">
      <formula>7</formula>
    </cfRule>
  </conditionalFormatting>
  <conditionalFormatting sqref="D655">
    <cfRule type="cellIs" dxfId="1216" priority="983" operator="greaterThan">
      <formula>9</formula>
    </cfRule>
    <cfRule type="cellIs" dxfId="1215" priority="984" operator="greaterThan">
      <formula>8.5</formula>
    </cfRule>
    <cfRule type="cellIs" dxfId="1214" priority="985" operator="between">
      <formula>4.5</formula>
      <formula>6.4</formula>
    </cfRule>
    <cfRule type="cellIs" dxfId="1213" priority="986" operator="between">
      <formula>0.1</formula>
      <formula>4.5</formula>
    </cfRule>
  </conditionalFormatting>
  <conditionalFormatting sqref="C655">
    <cfRule type="cellIs" dxfId="1212" priority="980" operator="greaterThan">
      <formula>9</formula>
    </cfRule>
    <cfRule type="cellIs" dxfId="1211" priority="981" operator="greaterThan">
      <formula>8.5</formula>
    </cfRule>
    <cfRule type="cellIs" dxfId="1210" priority="982" operator="between">
      <formula>0.1</formula>
      <formula>4</formula>
    </cfRule>
  </conditionalFormatting>
  <conditionalFormatting sqref="C655">
    <cfRule type="cellIs" dxfId="1209" priority="979" operator="between">
      <formula>4.1</formula>
      <formula>4.5</formula>
    </cfRule>
  </conditionalFormatting>
  <conditionalFormatting sqref="B656">
    <cfRule type="cellIs" dxfId="1208" priority="977" operator="greaterThan">
      <formula>7.5</formula>
    </cfRule>
    <cfRule type="cellIs" dxfId="1207" priority="978" operator="greaterThan">
      <formula>7</formula>
    </cfRule>
  </conditionalFormatting>
  <conditionalFormatting sqref="C656">
    <cfRule type="cellIs" dxfId="1206" priority="974" operator="greaterThan">
      <formula>9</formula>
    </cfRule>
    <cfRule type="cellIs" dxfId="1205" priority="975" operator="greaterThan">
      <formula>8.5</formula>
    </cfRule>
    <cfRule type="cellIs" dxfId="1204" priority="976" operator="between">
      <formula>0.1</formula>
      <formula>4</formula>
    </cfRule>
  </conditionalFormatting>
  <conditionalFormatting sqref="C656">
    <cfRule type="cellIs" dxfId="1203" priority="973" operator="between">
      <formula>4.1</formula>
      <formula>4.5</formula>
    </cfRule>
  </conditionalFormatting>
  <conditionalFormatting sqref="B657">
    <cfRule type="cellIs" dxfId="1202" priority="971" operator="greaterThan">
      <formula>7.5</formula>
    </cfRule>
    <cfRule type="cellIs" dxfId="1201" priority="972" operator="greaterThan">
      <formula>7</formula>
    </cfRule>
  </conditionalFormatting>
  <conditionalFormatting sqref="C657">
    <cfRule type="cellIs" dxfId="1200" priority="968" operator="greaterThan">
      <formula>9</formula>
    </cfRule>
    <cfRule type="cellIs" dxfId="1199" priority="969" operator="greaterThan">
      <formula>8.5</formula>
    </cfRule>
    <cfRule type="cellIs" dxfId="1198" priority="970" operator="between">
      <formula>0.1</formula>
      <formula>4</formula>
    </cfRule>
  </conditionalFormatting>
  <conditionalFormatting sqref="C657">
    <cfRule type="cellIs" dxfId="1197" priority="967" operator="between">
      <formula>4.1</formula>
      <formula>4.5</formula>
    </cfRule>
  </conditionalFormatting>
  <conditionalFormatting sqref="B658">
    <cfRule type="cellIs" dxfId="1196" priority="965" operator="greaterThan">
      <formula>7.5</formula>
    </cfRule>
    <cfRule type="cellIs" dxfId="1195" priority="966" operator="greaterThan">
      <formula>7</formula>
    </cfRule>
  </conditionalFormatting>
  <conditionalFormatting sqref="D658">
    <cfRule type="cellIs" dxfId="1194" priority="961" operator="greaterThan">
      <formula>9</formula>
    </cfRule>
    <cfRule type="cellIs" dxfId="1193" priority="962" operator="greaterThan">
      <formula>8.5</formula>
    </cfRule>
    <cfRule type="cellIs" dxfId="1192" priority="963" operator="between">
      <formula>4.5</formula>
      <formula>6.4</formula>
    </cfRule>
    <cfRule type="cellIs" dxfId="1191" priority="964" operator="between">
      <formula>0.1</formula>
      <formula>4.5</formula>
    </cfRule>
  </conditionalFormatting>
  <conditionalFormatting sqref="C658">
    <cfRule type="cellIs" dxfId="1190" priority="958" operator="greaterThan">
      <formula>9</formula>
    </cfRule>
    <cfRule type="cellIs" dxfId="1189" priority="959" operator="greaterThan">
      <formula>8.5</formula>
    </cfRule>
    <cfRule type="cellIs" dxfId="1188" priority="960" operator="between">
      <formula>0.1</formula>
      <formula>4</formula>
    </cfRule>
  </conditionalFormatting>
  <conditionalFormatting sqref="C658">
    <cfRule type="cellIs" dxfId="1187" priority="957" operator="between">
      <formula>4.1</formula>
      <formula>4.5</formula>
    </cfRule>
  </conditionalFormatting>
  <conditionalFormatting sqref="B659">
    <cfRule type="cellIs" dxfId="1186" priority="955" operator="greaterThan">
      <formula>7.5</formula>
    </cfRule>
    <cfRule type="cellIs" dxfId="1185" priority="956" operator="greaterThan">
      <formula>7</formula>
    </cfRule>
  </conditionalFormatting>
  <conditionalFormatting sqref="C659">
    <cfRule type="cellIs" dxfId="1184" priority="952" operator="greaterThan">
      <formula>9</formula>
    </cfRule>
    <cfRule type="cellIs" dxfId="1183" priority="953" operator="greaterThan">
      <formula>8.5</formula>
    </cfRule>
    <cfRule type="cellIs" dxfId="1182" priority="954" operator="between">
      <formula>0.1</formula>
      <formula>4</formula>
    </cfRule>
  </conditionalFormatting>
  <conditionalFormatting sqref="C659">
    <cfRule type="cellIs" dxfId="1181" priority="951" operator="between">
      <formula>4.1</formula>
      <formula>4.5</formula>
    </cfRule>
  </conditionalFormatting>
  <conditionalFormatting sqref="B660">
    <cfRule type="cellIs" dxfId="1180" priority="949" operator="greaterThan">
      <formula>7.5</formula>
    </cfRule>
    <cfRule type="cellIs" dxfId="1179" priority="950" operator="greaterThan">
      <formula>7</formula>
    </cfRule>
  </conditionalFormatting>
  <conditionalFormatting sqref="C660">
    <cfRule type="cellIs" dxfId="1178" priority="946" operator="greaterThan">
      <formula>9</formula>
    </cfRule>
    <cfRule type="cellIs" dxfId="1177" priority="947" operator="greaterThan">
      <formula>8.5</formula>
    </cfRule>
    <cfRule type="cellIs" dxfId="1176" priority="948" operator="between">
      <formula>0.1</formula>
      <formula>4</formula>
    </cfRule>
  </conditionalFormatting>
  <conditionalFormatting sqref="C660">
    <cfRule type="cellIs" dxfId="1175" priority="945" operator="between">
      <formula>4.1</formula>
      <formula>4.5</formula>
    </cfRule>
  </conditionalFormatting>
  <conditionalFormatting sqref="B661">
    <cfRule type="cellIs" dxfId="1174" priority="943" operator="greaterThan">
      <formula>7.5</formula>
    </cfRule>
    <cfRule type="cellIs" dxfId="1173" priority="944" operator="greaterThan">
      <formula>7</formula>
    </cfRule>
  </conditionalFormatting>
  <conditionalFormatting sqref="D661">
    <cfRule type="cellIs" dxfId="1172" priority="939" operator="greaterThan">
      <formula>9</formula>
    </cfRule>
    <cfRule type="cellIs" dxfId="1171" priority="940" operator="greaterThan">
      <formula>8.5</formula>
    </cfRule>
    <cfRule type="cellIs" dxfId="1170" priority="941" operator="between">
      <formula>4.5</formula>
      <formula>6.4</formula>
    </cfRule>
    <cfRule type="cellIs" dxfId="1169" priority="942" operator="between">
      <formula>0.1</formula>
      <formula>4.5</formula>
    </cfRule>
  </conditionalFormatting>
  <conditionalFormatting sqref="C661">
    <cfRule type="cellIs" dxfId="1168" priority="936" operator="greaterThan">
      <formula>9</formula>
    </cfRule>
    <cfRule type="cellIs" dxfId="1167" priority="937" operator="greaterThan">
      <formula>8.5</formula>
    </cfRule>
    <cfRule type="cellIs" dxfId="1166" priority="938" operator="between">
      <formula>0.1</formula>
      <formula>4</formula>
    </cfRule>
  </conditionalFormatting>
  <conditionalFormatting sqref="C661">
    <cfRule type="cellIs" dxfId="1165" priority="935" operator="between">
      <formula>4.1</formula>
      <formula>4.5</formula>
    </cfRule>
  </conditionalFormatting>
  <conditionalFormatting sqref="B663">
    <cfRule type="cellIs" dxfId="1164" priority="933" operator="greaterThan">
      <formula>7.5</formula>
    </cfRule>
    <cfRule type="cellIs" dxfId="1163" priority="934" operator="greaterThan">
      <formula>7</formula>
    </cfRule>
  </conditionalFormatting>
  <conditionalFormatting sqref="C663">
    <cfRule type="cellIs" dxfId="1162" priority="930" operator="greaterThan">
      <formula>9</formula>
    </cfRule>
    <cfRule type="cellIs" dxfId="1161" priority="931" operator="greaterThan">
      <formula>8.5</formula>
    </cfRule>
    <cfRule type="cellIs" dxfId="1160" priority="932" operator="between">
      <formula>0.1</formula>
      <formula>4</formula>
    </cfRule>
  </conditionalFormatting>
  <conditionalFormatting sqref="C663">
    <cfRule type="cellIs" dxfId="1159" priority="929" operator="between">
      <formula>4.1</formula>
      <formula>4.5</formula>
    </cfRule>
  </conditionalFormatting>
  <conditionalFormatting sqref="B664">
    <cfRule type="cellIs" dxfId="1158" priority="927" operator="greaterThan">
      <formula>7.5</formula>
    </cfRule>
    <cfRule type="cellIs" dxfId="1157" priority="928" operator="greaterThan">
      <formula>7</formula>
    </cfRule>
  </conditionalFormatting>
  <conditionalFormatting sqref="D664">
    <cfRule type="cellIs" dxfId="1156" priority="923" operator="greaterThan">
      <formula>9</formula>
    </cfRule>
    <cfRule type="cellIs" dxfId="1155" priority="924" operator="greaterThan">
      <formula>8.5</formula>
    </cfRule>
    <cfRule type="cellIs" dxfId="1154" priority="925" operator="between">
      <formula>4.5</formula>
      <formula>6.4</formula>
    </cfRule>
    <cfRule type="cellIs" dxfId="1153" priority="926" operator="between">
      <formula>0.1</formula>
      <formula>4.5</formula>
    </cfRule>
  </conditionalFormatting>
  <conditionalFormatting sqref="C664">
    <cfRule type="cellIs" dxfId="1152" priority="920" operator="greaterThan">
      <formula>9</formula>
    </cfRule>
    <cfRule type="cellIs" dxfId="1151" priority="921" operator="greaterThan">
      <formula>8.5</formula>
    </cfRule>
    <cfRule type="cellIs" dxfId="1150" priority="922" operator="between">
      <formula>0.1</formula>
      <formula>4</formula>
    </cfRule>
  </conditionalFormatting>
  <conditionalFormatting sqref="C664">
    <cfRule type="cellIs" dxfId="1149" priority="919" operator="between">
      <formula>4.1</formula>
      <formula>4.5</formula>
    </cfRule>
  </conditionalFormatting>
  <conditionalFormatting sqref="B665">
    <cfRule type="cellIs" dxfId="1148" priority="917" operator="greaterThan">
      <formula>7.5</formula>
    </cfRule>
    <cfRule type="cellIs" dxfId="1147" priority="918" operator="greaterThan">
      <formula>7</formula>
    </cfRule>
  </conditionalFormatting>
  <conditionalFormatting sqref="C665">
    <cfRule type="cellIs" dxfId="1146" priority="914" operator="greaterThan">
      <formula>9</formula>
    </cfRule>
    <cfRule type="cellIs" dxfId="1145" priority="915" operator="greaterThan">
      <formula>8.5</formula>
    </cfRule>
    <cfRule type="cellIs" dxfId="1144" priority="916" operator="between">
      <formula>0.1</formula>
      <formula>4</formula>
    </cfRule>
  </conditionalFormatting>
  <conditionalFormatting sqref="C665">
    <cfRule type="cellIs" dxfId="1143" priority="913" operator="between">
      <formula>4.1</formula>
      <formula>4.5</formula>
    </cfRule>
  </conditionalFormatting>
  <conditionalFormatting sqref="B666">
    <cfRule type="cellIs" dxfId="1142" priority="911" operator="greaterThan">
      <formula>7.5</formula>
    </cfRule>
    <cfRule type="cellIs" dxfId="1141" priority="912" operator="greaterThan">
      <formula>7</formula>
    </cfRule>
  </conditionalFormatting>
  <conditionalFormatting sqref="C666">
    <cfRule type="cellIs" dxfId="1140" priority="908" operator="greaterThan">
      <formula>9</formula>
    </cfRule>
    <cfRule type="cellIs" dxfId="1139" priority="909" operator="greaterThan">
      <formula>8.5</formula>
    </cfRule>
    <cfRule type="cellIs" dxfId="1138" priority="910" operator="between">
      <formula>0.1</formula>
      <formula>4</formula>
    </cfRule>
  </conditionalFormatting>
  <conditionalFormatting sqref="C666">
    <cfRule type="cellIs" dxfId="1137" priority="907" operator="between">
      <formula>4.1</formula>
      <formula>4.5</formula>
    </cfRule>
  </conditionalFormatting>
  <conditionalFormatting sqref="B667">
    <cfRule type="cellIs" dxfId="1136" priority="905" operator="greaterThan">
      <formula>7.5</formula>
    </cfRule>
    <cfRule type="cellIs" dxfId="1135" priority="906" operator="greaterThan">
      <formula>7</formula>
    </cfRule>
  </conditionalFormatting>
  <conditionalFormatting sqref="D667">
    <cfRule type="cellIs" dxfId="1134" priority="901" operator="greaterThan">
      <formula>9</formula>
    </cfRule>
    <cfRule type="cellIs" dxfId="1133" priority="902" operator="greaterThan">
      <formula>8.5</formula>
    </cfRule>
    <cfRule type="cellIs" dxfId="1132" priority="903" operator="between">
      <formula>4.5</formula>
      <formula>6.4</formula>
    </cfRule>
    <cfRule type="cellIs" dxfId="1131" priority="904" operator="between">
      <formula>0.1</formula>
      <formula>4.5</formula>
    </cfRule>
  </conditionalFormatting>
  <conditionalFormatting sqref="C667">
    <cfRule type="cellIs" dxfId="1130" priority="898" operator="greaterThan">
      <formula>9</formula>
    </cfRule>
    <cfRule type="cellIs" dxfId="1129" priority="899" operator="greaterThan">
      <formula>8.5</formula>
    </cfRule>
    <cfRule type="cellIs" dxfId="1128" priority="900" operator="between">
      <formula>0.1</formula>
      <formula>4</formula>
    </cfRule>
  </conditionalFormatting>
  <conditionalFormatting sqref="C667">
    <cfRule type="cellIs" dxfId="1127" priority="897" operator="between">
      <formula>4.1</formula>
      <formula>4.5</formula>
    </cfRule>
  </conditionalFormatting>
  <conditionalFormatting sqref="B668">
    <cfRule type="cellIs" dxfId="1126" priority="895" operator="greaterThan">
      <formula>7.5</formula>
    </cfRule>
    <cfRule type="cellIs" dxfId="1125" priority="896" operator="greaterThan">
      <formula>7</formula>
    </cfRule>
  </conditionalFormatting>
  <conditionalFormatting sqref="C668">
    <cfRule type="cellIs" dxfId="1124" priority="892" operator="greaterThan">
      <formula>9</formula>
    </cfRule>
    <cfRule type="cellIs" dxfId="1123" priority="893" operator="greaterThan">
      <formula>8.5</formula>
    </cfRule>
    <cfRule type="cellIs" dxfId="1122" priority="894" operator="between">
      <formula>0.1</formula>
      <formula>4</formula>
    </cfRule>
  </conditionalFormatting>
  <conditionalFormatting sqref="C668">
    <cfRule type="cellIs" dxfId="1121" priority="891" operator="between">
      <formula>4.1</formula>
      <formula>4.5</formula>
    </cfRule>
  </conditionalFormatting>
  <conditionalFormatting sqref="B669">
    <cfRule type="cellIs" dxfId="1120" priority="889" operator="greaterThan">
      <formula>7.5</formula>
    </cfRule>
    <cfRule type="cellIs" dxfId="1119" priority="890" operator="greaterThan">
      <formula>7</formula>
    </cfRule>
  </conditionalFormatting>
  <conditionalFormatting sqref="C669">
    <cfRule type="cellIs" dxfId="1118" priority="886" operator="greaterThan">
      <formula>9</formula>
    </cfRule>
    <cfRule type="cellIs" dxfId="1117" priority="887" operator="greaterThan">
      <formula>8.5</formula>
    </cfRule>
    <cfRule type="cellIs" dxfId="1116" priority="888" operator="between">
      <formula>0.1</formula>
      <formula>4</formula>
    </cfRule>
  </conditionalFormatting>
  <conditionalFormatting sqref="C669">
    <cfRule type="cellIs" dxfId="1115" priority="885" operator="between">
      <formula>4.1</formula>
      <formula>4.5</formula>
    </cfRule>
  </conditionalFormatting>
  <conditionalFormatting sqref="B670">
    <cfRule type="cellIs" dxfId="1114" priority="883" operator="greaterThan">
      <formula>7.5</formula>
    </cfRule>
    <cfRule type="cellIs" dxfId="1113" priority="884" operator="greaterThan">
      <formula>7</formula>
    </cfRule>
  </conditionalFormatting>
  <conditionalFormatting sqref="D670">
    <cfRule type="cellIs" dxfId="1112" priority="879" operator="greaterThan">
      <formula>9</formula>
    </cfRule>
    <cfRule type="cellIs" dxfId="1111" priority="880" operator="greaterThan">
      <formula>8.5</formula>
    </cfRule>
    <cfRule type="cellIs" dxfId="1110" priority="881" operator="between">
      <formula>4.5</formula>
      <formula>6.4</formula>
    </cfRule>
    <cfRule type="cellIs" dxfId="1109" priority="882" operator="between">
      <formula>0.1</formula>
      <formula>4.5</formula>
    </cfRule>
  </conditionalFormatting>
  <conditionalFormatting sqref="C670">
    <cfRule type="cellIs" dxfId="1108" priority="876" operator="greaterThan">
      <formula>9</formula>
    </cfRule>
    <cfRule type="cellIs" dxfId="1107" priority="877" operator="greaterThan">
      <formula>8.5</formula>
    </cfRule>
    <cfRule type="cellIs" dxfId="1106" priority="878" operator="between">
      <formula>0.1</formula>
      <formula>4</formula>
    </cfRule>
  </conditionalFormatting>
  <conditionalFormatting sqref="C670">
    <cfRule type="cellIs" dxfId="1105" priority="875" operator="between">
      <formula>4.1</formula>
      <formula>4.5</formula>
    </cfRule>
  </conditionalFormatting>
  <conditionalFormatting sqref="B671">
    <cfRule type="cellIs" dxfId="1104" priority="873" operator="greaterThan">
      <formula>7.5</formula>
    </cfRule>
    <cfRule type="cellIs" dxfId="1103" priority="874" operator="greaterThan">
      <formula>7</formula>
    </cfRule>
  </conditionalFormatting>
  <conditionalFormatting sqref="C671">
    <cfRule type="cellIs" dxfId="1102" priority="870" operator="greaterThan">
      <formula>9</formula>
    </cfRule>
    <cfRule type="cellIs" dxfId="1101" priority="871" operator="greaterThan">
      <formula>8.5</formula>
    </cfRule>
    <cfRule type="cellIs" dxfId="1100" priority="872" operator="between">
      <formula>0.1</formula>
      <formula>4</formula>
    </cfRule>
  </conditionalFormatting>
  <conditionalFormatting sqref="C671">
    <cfRule type="cellIs" dxfId="1099" priority="869" operator="between">
      <formula>4.1</formula>
      <formula>4.5</formula>
    </cfRule>
  </conditionalFormatting>
  <conditionalFormatting sqref="B672">
    <cfRule type="cellIs" dxfId="1098" priority="867" operator="greaterThan">
      <formula>7.5</formula>
    </cfRule>
    <cfRule type="cellIs" dxfId="1097" priority="868" operator="greaterThan">
      <formula>7</formula>
    </cfRule>
  </conditionalFormatting>
  <conditionalFormatting sqref="C672">
    <cfRule type="cellIs" dxfId="1096" priority="864" operator="greaterThan">
      <formula>9</formula>
    </cfRule>
    <cfRule type="cellIs" dxfId="1095" priority="865" operator="greaterThan">
      <formula>8.5</formula>
    </cfRule>
    <cfRule type="cellIs" dxfId="1094" priority="866" operator="between">
      <formula>0.1</formula>
      <formula>4</formula>
    </cfRule>
  </conditionalFormatting>
  <conditionalFormatting sqref="C672">
    <cfRule type="cellIs" dxfId="1093" priority="863" operator="between">
      <formula>4.1</formula>
      <formula>4.5</formula>
    </cfRule>
  </conditionalFormatting>
  <conditionalFormatting sqref="B673">
    <cfRule type="cellIs" dxfId="1092" priority="861" operator="greaterThan">
      <formula>7.5</formula>
    </cfRule>
    <cfRule type="cellIs" dxfId="1091" priority="862" operator="greaterThan">
      <formula>7</formula>
    </cfRule>
  </conditionalFormatting>
  <conditionalFormatting sqref="D673">
    <cfRule type="cellIs" dxfId="1090" priority="857" operator="greaterThan">
      <formula>9</formula>
    </cfRule>
    <cfRule type="cellIs" dxfId="1089" priority="858" operator="greaterThan">
      <formula>8.5</formula>
    </cfRule>
    <cfRule type="cellIs" dxfId="1088" priority="859" operator="between">
      <formula>4.5</formula>
      <formula>6.4</formula>
    </cfRule>
    <cfRule type="cellIs" dxfId="1087" priority="860" operator="between">
      <formula>0.1</formula>
      <formula>4.5</formula>
    </cfRule>
  </conditionalFormatting>
  <conditionalFormatting sqref="C673">
    <cfRule type="cellIs" dxfId="1086" priority="854" operator="greaterThan">
      <formula>9</formula>
    </cfRule>
    <cfRule type="cellIs" dxfId="1085" priority="855" operator="greaterThan">
      <formula>8.5</formula>
    </cfRule>
    <cfRule type="cellIs" dxfId="1084" priority="856" operator="between">
      <formula>0.1</formula>
      <formula>4</formula>
    </cfRule>
  </conditionalFormatting>
  <conditionalFormatting sqref="C673">
    <cfRule type="cellIs" dxfId="1083" priority="853" operator="between">
      <formula>4.1</formula>
      <formula>4.5</formula>
    </cfRule>
  </conditionalFormatting>
  <conditionalFormatting sqref="B674">
    <cfRule type="cellIs" dxfId="1082" priority="851" operator="greaterThan">
      <formula>7.5</formula>
    </cfRule>
    <cfRule type="cellIs" dxfId="1081" priority="852" operator="greaterThan">
      <formula>7</formula>
    </cfRule>
  </conditionalFormatting>
  <conditionalFormatting sqref="C674">
    <cfRule type="cellIs" dxfId="1080" priority="848" operator="greaterThan">
      <formula>9</formula>
    </cfRule>
    <cfRule type="cellIs" dxfId="1079" priority="849" operator="greaterThan">
      <formula>8.5</formula>
    </cfRule>
    <cfRule type="cellIs" dxfId="1078" priority="850" operator="between">
      <formula>0.1</formula>
      <formula>4</formula>
    </cfRule>
  </conditionalFormatting>
  <conditionalFormatting sqref="C674">
    <cfRule type="cellIs" dxfId="1077" priority="847" operator="between">
      <formula>4.1</formula>
      <formula>4.5</formula>
    </cfRule>
  </conditionalFormatting>
  <conditionalFormatting sqref="B675">
    <cfRule type="cellIs" dxfId="1076" priority="845" operator="greaterThan">
      <formula>7.5</formula>
    </cfRule>
    <cfRule type="cellIs" dxfId="1075" priority="846" operator="greaterThan">
      <formula>7</formula>
    </cfRule>
  </conditionalFormatting>
  <conditionalFormatting sqref="C675">
    <cfRule type="cellIs" dxfId="1074" priority="842" operator="greaterThan">
      <formula>9</formula>
    </cfRule>
    <cfRule type="cellIs" dxfId="1073" priority="843" operator="greaterThan">
      <formula>8.5</formula>
    </cfRule>
    <cfRule type="cellIs" dxfId="1072" priority="844" operator="between">
      <formula>0.1</formula>
      <formula>4</formula>
    </cfRule>
  </conditionalFormatting>
  <conditionalFormatting sqref="C675">
    <cfRule type="cellIs" dxfId="1071" priority="841" operator="between">
      <formula>4.1</formula>
      <formula>4.5</formula>
    </cfRule>
  </conditionalFormatting>
  <conditionalFormatting sqref="B676">
    <cfRule type="cellIs" dxfId="1070" priority="839" operator="greaterThan">
      <formula>7.5</formula>
    </cfRule>
    <cfRule type="cellIs" dxfId="1069" priority="840" operator="greaterThan">
      <formula>7</formula>
    </cfRule>
  </conditionalFormatting>
  <conditionalFormatting sqref="D676">
    <cfRule type="cellIs" dxfId="1068" priority="835" operator="greaterThan">
      <formula>9</formula>
    </cfRule>
    <cfRule type="cellIs" dxfId="1067" priority="836" operator="greaterThan">
      <formula>8.5</formula>
    </cfRule>
    <cfRule type="cellIs" dxfId="1066" priority="837" operator="between">
      <formula>4.5</formula>
      <formula>6.4</formula>
    </cfRule>
    <cfRule type="cellIs" dxfId="1065" priority="838" operator="between">
      <formula>0.1</formula>
      <formula>4.5</formula>
    </cfRule>
  </conditionalFormatting>
  <conditionalFormatting sqref="C676">
    <cfRule type="cellIs" dxfId="1064" priority="832" operator="greaterThan">
      <formula>9</formula>
    </cfRule>
    <cfRule type="cellIs" dxfId="1063" priority="833" operator="greaterThan">
      <formula>8.5</formula>
    </cfRule>
    <cfRule type="cellIs" dxfId="1062" priority="834" operator="between">
      <formula>0.1</formula>
      <formula>4</formula>
    </cfRule>
  </conditionalFormatting>
  <conditionalFormatting sqref="C676">
    <cfRule type="cellIs" dxfId="1061" priority="831" operator="between">
      <formula>4.1</formula>
      <formula>4.5</formula>
    </cfRule>
  </conditionalFormatting>
  <conditionalFormatting sqref="B677">
    <cfRule type="cellIs" dxfId="1060" priority="829" operator="greaterThan">
      <formula>7.5</formula>
    </cfRule>
    <cfRule type="cellIs" dxfId="1059" priority="830" operator="greaterThan">
      <formula>7</formula>
    </cfRule>
  </conditionalFormatting>
  <conditionalFormatting sqref="C677">
    <cfRule type="cellIs" dxfId="1058" priority="826" operator="greaterThan">
      <formula>9</formula>
    </cfRule>
    <cfRule type="cellIs" dxfId="1057" priority="827" operator="greaterThan">
      <formula>8.5</formula>
    </cfRule>
    <cfRule type="cellIs" dxfId="1056" priority="828" operator="between">
      <formula>0.1</formula>
      <formula>4</formula>
    </cfRule>
  </conditionalFormatting>
  <conditionalFormatting sqref="C677">
    <cfRule type="cellIs" dxfId="1055" priority="825" operator="between">
      <formula>4.1</formula>
      <formula>4.5</formula>
    </cfRule>
  </conditionalFormatting>
  <conditionalFormatting sqref="B678">
    <cfRule type="cellIs" dxfId="1054" priority="823" operator="greaterThan">
      <formula>7.5</formula>
    </cfRule>
    <cfRule type="cellIs" dxfId="1053" priority="824" operator="greaterThan">
      <formula>7</formula>
    </cfRule>
  </conditionalFormatting>
  <conditionalFormatting sqref="C678">
    <cfRule type="cellIs" dxfId="1052" priority="820" operator="greaterThan">
      <formula>9</formula>
    </cfRule>
    <cfRule type="cellIs" dxfId="1051" priority="821" operator="greaterThan">
      <formula>8.5</formula>
    </cfRule>
    <cfRule type="cellIs" dxfId="1050" priority="822" operator="between">
      <formula>0.1</formula>
      <formula>4</formula>
    </cfRule>
  </conditionalFormatting>
  <conditionalFormatting sqref="C678">
    <cfRule type="cellIs" dxfId="1049" priority="819" operator="between">
      <formula>4.1</formula>
      <formula>4.5</formula>
    </cfRule>
  </conditionalFormatting>
  <conditionalFormatting sqref="B679">
    <cfRule type="cellIs" dxfId="1048" priority="817" operator="greaterThan">
      <formula>7.5</formula>
    </cfRule>
    <cfRule type="cellIs" dxfId="1047" priority="818" operator="greaterThan">
      <formula>7</formula>
    </cfRule>
  </conditionalFormatting>
  <conditionalFormatting sqref="D679">
    <cfRule type="cellIs" dxfId="1046" priority="813" operator="greaterThan">
      <formula>9</formula>
    </cfRule>
    <cfRule type="cellIs" dxfId="1045" priority="814" operator="greaterThan">
      <formula>8.5</formula>
    </cfRule>
    <cfRule type="cellIs" dxfId="1044" priority="815" operator="between">
      <formula>4.5</formula>
      <formula>6.4</formula>
    </cfRule>
    <cfRule type="cellIs" dxfId="1043" priority="816" operator="between">
      <formula>0.1</formula>
      <formula>4.5</formula>
    </cfRule>
  </conditionalFormatting>
  <conditionalFormatting sqref="C679">
    <cfRule type="cellIs" dxfId="1042" priority="810" operator="greaterThan">
      <formula>9</formula>
    </cfRule>
    <cfRule type="cellIs" dxfId="1041" priority="811" operator="greaterThan">
      <formula>8.5</formula>
    </cfRule>
    <cfRule type="cellIs" dxfId="1040" priority="812" operator="between">
      <formula>0.1</formula>
      <formula>4</formula>
    </cfRule>
  </conditionalFormatting>
  <conditionalFormatting sqref="C679">
    <cfRule type="cellIs" dxfId="1039" priority="809" operator="between">
      <formula>4.1</formula>
      <formula>4.5</formula>
    </cfRule>
  </conditionalFormatting>
  <conditionalFormatting sqref="B680">
    <cfRule type="cellIs" dxfId="1038" priority="807" operator="greaterThan">
      <formula>7.5</formula>
    </cfRule>
    <cfRule type="cellIs" dxfId="1037" priority="808" operator="greaterThan">
      <formula>7</formula>
    </cfRule>
  </conditionalFormatting>
  <conditionalFormatting sqref="C680">
    <cfRule type="cellIs" dxfId="1036" priority="804" operator="greaterThan">
      <formula>9</formula>
    </cfRule>
    <cfRule type="cellIs" dxfId="1035" priority="805" operator="greaterThan">
      <formula>8.5</formula>
    </cfRule>
    <cfRule type="cellIs" dxfId="1034" priority="806" operator="between">
      <formula>0.1</formula>
      <formula>4</formula>
    </cfRule>
  </conditionalFormatting>
  <conditionalFormatting sqref="C680">
    <cfRule type="cellIs" dxfId="1033" priority="803" operator="between">
      <formula>4.1</formula>
      <formula>4.5</formula>
    </cfRule>
  </conditionalFormatting>
  <conditionalFormatting sqref="B681">
    <cfRule type="cellIs" dxfId="1032" priority="801" operator="greaterThan">
      <formula>7.5</formula>
    </cfRule>
    <cfRule type="cellIs" dxfId="1031" priority="802" operator="greaterThan">
      <formula>7</formula>
    </cfRule>
  </conditionalFormatting>
  <conditionalFormatting sqref="C681">
    <cfRule type="cellIs" dxfId="1030" priority="798" operator="greaterThan">
      <formula>9</formula>
    </cfRule>
    <cfRule type="cellIs" dxfId="1029" priority="799" operator="greaterThan">
      <formula>8.5</formula>
    </cfRule>
    <cfRule type="cellIs" dxfId="1028" priority="800" operator="between">
      <formula>0.1</formula>
      <formula>4</formula>
    </cfRule>
  </conditionalFormatting>
  <conditionalFormatting sqref="C681">
    <cfRule type="cellIs" dxfId="1027" priority="797" operator="between">
      <formula>4.1</formula>
      <formula>4.5</formula>
    </cfRule>
  </conditionalFormatting>
  <conditionalFormatting sqref="B682">
    <cfRule type="cellIs" dxfId="1026" priority="795" operator="greaterThan">
      <formula>7.5</formula>
    </cfRule>
    <cfRule type="cellIs" dxfId="1025" priority="796" operator="greaterThan">
      <formula>7</formula>
    </cfRule>
  </conditionalFormatting>
  <conditionalFormatting sqref="D682">
    <cfRule type="cellIs" dxfId="1024" priority="791" operator="greaterThan">
      <formula>9</formula>
    </cfRule>
    <cfRule type="cellIs" dxfId="1023" priority="792" operator="greaterThan">
      <formula>8.5</formula>
    </cfRule>
    <cfRule type="cellIs" dxfId="1022" priority="793" operator="between">
      <formula>4.5</formula>
      <formula>6.4</formula>
    </cfRule>
    <cfRule type="cellIs" dxfId="1021" priority="794" operator="between">
      <formula>0.1</formula>
      <formula>4.5</formula>
    </cfRule>
  </conditionalFormatting>
  <conditionalFormatting sqref="C682">
    <cfRule type="cellIs" dxfId="1020" priority="788" operator="greaterThan">
      <formula>9</formula>
    </cfRule>
    <cfRule type="cellIs" dxfId="1019" priority="789" operator="greaterThan">
      <formula>8.5</formula>
    </cfRule>
    <cfRule type="cellIs" dxfId="1018" priority="790" operator="between">
      <formula>0.1</formula>
      <formula>4</formula>
    </cfRule>
  </conditionalFormatting>
  <conditionalFormatting sqref="C682">
    <cfRule type="cellIs" dxfId="1017" priority="787" operator="between">
      <formula>4.1</formula>
      <formula>4.5</formula>
    </cfRule>
  </conditionalFormatting>
  <conditionalFormatting sqref="B683 D683">
    <cfRule type="cellIs" dxfId="1016" priority="783" operator="greaterThan">
      <formula>7.5</formula>
    </cfRule>
    <cfRule type="cellIs" dxfId="1015" priority="784" operator="greaterThan">
      <formula>7</formula>
    </cfRule>
  </conditionalFormatting>
  <conditionalFormatting sqref="C683">
    <cfRule type="cellIs" dxfId="1014" priority="780" operator="greaterThan">
      <formula>9</formula>
    </cfRule>
    <cfRule type="cellIs" dxfId="1013" priority="781" operator="greaterThan">
      <formula>8.5</formula>
    </cfRule>
    <cfRule type="cellIs" dxfId="1012" priority="782" operator="between">
      <formula>0.1</formula>
      <formula>4</formula>
    </cfRule>
  </conditionalFormatting>
  <conditionalFormatting sqref="C683">
    <cfRule type="cellIs" dxfId="1011" priority="779" operator="between">
      <formula>4.1</formula>
      <formula>4.5</formula>
    </cfRule>
  </conditionalFormatting>
  <conditionalFormatting sqref="B684">
    <cfRule type="cellIs" dxfId="1010" priority="777" operator="greaterThan">
      <formula>7.5</formula>
    </cfRule>
    <cfRule type="cellIs" dxfId="1009" priority="778" operator="greaterThan">
      <formula>7</formula>
    </cfRule>
  </conditionalFormatting>
  <conditionalFormatting sqref="C684">
    <cfRule type="cellIs" dxfId="1008" priority="774" operator="greaterThan">
      <formula>9</formula>
    </cfRule>
    <cfRule type="cellIs" dxfId="1007" priority="775" operator="greaterThan">
      <formula>8.5</formula>
    </cfRule>
    <cfRule type="cellIs" dxfId="1006" priority="776" operator="between">
      <formula>0.1</formula>
      <formula>4</formula>
    </cfRule>
  </conditionalFormatting>
  <conditionalFormatting sqref="C684">
    <cfRule type="cellIs" dxfId="1005" priority="773" operator="between">
      <formula>4.1</formula>
      <formula>4.5</formula>
    </cfRule>
  </conditionalFormatting>
  <conditionalFormatting sqref="B685">
    <cfRule type="cellIs" dxfId="1004" priority="771" operator="greaterThan">
      <formula>7.5</formula>
    </cfRule>
    <cfRule type="cellIs" dxfId="1003" priority="772" operator="greaterThan">
      <formula>7</formula>
    </cfRule>
  </conditionalFormatting>
  <conditionalFormatting sqref="D685">
    <cfRule type="cellIs" dxfId="1002" priority="767" operator="greaterThan">
      <formula>9</formula>
    </cfRule>
    <cfRule type="cellIs" dxfId="1001" priority="768" operator="greaterThan">
      <formula>8.5</formula>
    </cfRule>
    <cfRule type="cellIs" dxfId="1000" priority="769" operator="between">
      <formula>4.5</formula>
      <formula>6.4</formula>
    </cfRule>
    <cfRule type="cellIs" dxfId="999" priority="770" operator="between">
      <formula>0.1</formula>
      <formula>4.5</formula>
    </cfRule>
  </conditionalFormatting>
  <conditionalFormatting sqref="C685">
    <cfRule type="cellIs" dxfId="998" priority="764" operator="greaterThan">
      <formula>9</formula>
    </cfRule>
    <cfRule type="cellIs" dxfId="997" priority="765" operator="greaterThan">
      <formula>8.5</formula>
    </cfRule>
    <cfRule type="cellIs" dxfId="996" priority="766" operator="between">
      <formula>0.1</formula>
      <formula>4</formula>
    </cfRule>
  </conditionalFormatting>
  <conditionalFormatting sqref="C685">
    <cfRule type="cellIs" dxfId="995" priority="763" operator="between">
      <formula>4.1</formula>
      <formula>4.5</formula>
    </cfRule>
  </conditionalFormatting>
  <conditionalFormatting sqref="B686">
    <cfRule type="cellIs" dxfId="994" priority="761" operator="greaterThan">
      <formula>7.5</formula>
    </cfRule>
    <cfRule type="cellIs" dxfId="993" priority="762" operator="greaterThan">
      <formula>7</formula>
    </cfRule>
  </conditionalFormatting>
  <conditionalFormatting sqref="C686">
    <cfRule type="cellIs" dxfId="992" priority="758" operator="greaterThan">
      <formula>9</formula>
    </cfRule>
    <cfRule type="cellIs" dxfId="991" priority="759" operator="greaterThan">
      <formula>8.5</formula>
    </cfRule>
    <cfRule type="cellIs" dxfId="990" priority="760" operator="between">
      <formula>0.1</formula>
      <formula>4</formula>
    </cfRule>
  </conditionalFormatting>
  <conditionalFormatting sqref="C686">
    <cfRule type="cellIs" dxfId="989" priority="757" operator="between">
      <formula>4.1</formula>
      <formula>4.5</formula>
    </cfRule>
  </conditionalFormatting>
  <conditionalFormatting sqref="B687">
    <cfRule type="cellIs" dxfId="988" priority="755" operator="greaterThan">
      <formula>7.5</formula>
    </cfRule>
    <cfRule type="cellIs" dxfId="987" priority="756" operator="greaterThan">
      <formula>7</formula>
    </cfRule>
  </conditionalFormatting>
  <conditionalFormatting sqref="C687">
    <cfRule type="cellIs" dxfId="986" priority="752" operator="greaterThan">
      <formula>9</formula>
    </cfRule>
    <cfRule type="cellIs" dxfId="985" priority="753" operator="greaterThan">
      <formula>8.5</formula>
    </cfRule>
    <cfRule type="cellIs" dxfId="984" priority="754" operator="between">
      <formula>0.1</formula>
      <formula>4</formula>
    </cfRule>
  </conditionalFormatting>
  <conditionalFormatting sqref="C687">
    <cfRule type="cellIs" dxfId="983" priority="751" operator="between">
      <formula>4.1</formula>
      <formula>4.5</formula>
    </cfRule>
  </conditionalFormatting>
  <conditionalFormatting sqref="B688">
    <cfRule type="cellIs" dxfId="982" priority="749" operator="greaterThan">
      <formula>7.5</formula>
    </cfRule>
    <cfRule type="cellIs" dxfId="981" priority="750" operator="greaterThan">
      <formula>7</formula>
    </cfRule>
  </conditionalFormatting>
  <conditionalFormatting sqref="D688">
    <cfRule type="cellIs" dxfId="980" priority="745" operator="greaterThan">
      <formula>9</formula>
    </cfRule>
    <cfRule type="cellIs" dxfId="979" priority="746" operator="greaterThan">
      <formula>8.5</formula>
    </cfRule>
    <cfRule type="cellIs" dxfId="978" priority="747" operator="between">
      <formula>4.5</formula>
      <formula>6.4</formula>
    </cfRule>
    <cfRule type="cellIs" dxfId="977" priority="748" operator="between">
      <formula>0.1</formula>
      <formula>4.5</formula>
    </cfRule>
  </conditionalFormatting>
  <conditionalFormatting sqref="C688">
    <cfRule type="cellIs" dxfId="976" priority="742" operator="greaterThan">
      <formula>9</formula>
    </cfRule>
    <cfRule type="cellIs" dxfId="975" priority="743" operator="greaterThan">
      <formula>8.5</formula>
    </cfRule>
    <cfRule type="cellIs" dxfId="974" priority="744" operator="between">
      <formula>0.1</formula>
      <formula>4</formula>
    </cfRule>
  </conditionalFormatting>
  <conditionalFormatting sqref="C688">
    <cfRule type="cellIs" dxfId="973" priority="741" operator="between">
      <formula>4.1</formula>
      <formula>4.5</formula>
    </cfRule>
  </conditionalFormatting>
  <conditionalFormatting sqref="D689">
    <cfRule type="cellIs" dxfId="972" priority="739" operator="greaterThan">
      <formula>1.525</formula>
    </cfRule>
    <cfRule type="cellIs" dxfId="971" priority="740" operator="between">
      <formula>0.001</formula>
      <formula>1.5235</formula>
    </cfRule>
  </conditionalFormatting>
  <conditionalFormatting sqref="B689">
    <cfRule type="cellIs" dxfId="970" priority="737" operator="greaterThan">
      <formula>7.5</formula>
    </cfRule>
    <cfRule type="cellIs" dxfId="969" priority="738" operator="greaterThan">
      <formula>7</formula>
    </cfRule>
  </conditionalFormatting>
  <conditionalFormatting sqref="C689">
    <cfRule type="cellIs" dxfId="968" priority="734" operator="greaterThan">
      <formula>9</formula>
    </cfRule>
    <cfRule type="cellIs" dxfId="967" priority="735" operator="greaterThan">
      <formula>8.5</formula>
    </cfRule>
    <cfRule type="cellIs" dxfId="966" priority="736" operator="between">
      <formula>0.1</formula>
      <formula>4</formula>
    </cfRule>
  </conditionalFormatting>
  <conditionalFormatting sqref="C689">
    <cfRule type="cellIs" dxfId="965" priority="733" operator="between">
      <formula>4.1</formula>
      <formula>4.5</formula>
    </cfRule>
  </conditionalFormatting>
  <conditionalFormatting sqref="B691">
    <cfRule type="cellIs" dxfId="964" priority="731" operator="greaterThan">
      <formula>7.5</formula>
    </cfRule>
    <cfRule type="cellIs" dxfId="963" priority="732" operator="greaterThan">
      <formula>7</formula>
    </cfRule>
  </conditionalFormatting>
  <conditionalFormatting sqref="D691">
    <cfRule type="cellIs" dxfId="962" priority="727" operator="greaterThan">
      <formula>9</formula>
    </cfRule>
    <cfRule type="cellIs" dxfId="961" priority="728" operator="greaterThan">
      <formula>8.5</formula>
    </cfRule>
    <cfRule type="cellIs" dxfId="960" priority="729" operator="between">
      <formula>4.5</formula>
      <formula>6.4</formula>
    </cfRule>
    <cfRule type="cellIs" dxfId="959" priority="730" operator="between">
      <formula>0.1</formula>
      <formula>4.5</formula>
    </cfRule>
  </conditionalFormatting>
  <conditionalFormatting sqref="C691">
    <cfRule type="cellIs" dxfId="958" priority="724" operator="greaterThan">
      <formula>9</formula>
    </cfRule>
    <cfRule type="cellIs" dxfId="957" priority="725" operator="greaterThan">
      <formula>8.5</formula>
    </cfRule>
    <cfRule type="cellIs" dxfId="956" priority="726" operator="between">
      <formula>0.1</formula>
      <formula>4</formula>
    </cfRule>
  </conditionalFormatting>
  <conditionalFormatting sqref="C691">
    <cfRule type="cellIs" dxfId="955" priority="723" operator="between">
      <formula>4.1</formula>
      <formula>4.5</formula>
    </cfRule>
  </conditionalFormatting>
  <conditionalFormatting sqref="B692">
    <cfRule type="cellIs" dxfId="954" priority="721" operator="greaterThan">
      <formula>7.5</formula>
    </cfRule>
    <cfRule type="cellIs" dxfId="953" priority="722" operator="greaterThan">
      <formula>7</formula>
    </cfRule>
  </conditionalFormatting>
  <conditionalFormatting sqref="C692">
    <cfRule type="cellIs" dxfId="952" priority="718" operator="greaterThan">
      <formula>9</formula>
    </cfRule>
    <cfRule type="cellIs" dxfId="951" priority="719" operator="greaterThan">
      <formula>8.5</formula>
    </cfRule>
    <cfRule type="cellIs" dxfId="950" priority="720" operator="between">
      <formula>0.1</formula>
      <formula>4</formula>
    </cfRule>
  </conditionalFormatting>
  <conditionalFormatting sqref="C692">
    <cfRule type="cellIs" dxfId="949" priority="717" operator="between">
      <formula>4.1</formula>
      <formula>4.5</formula>
    </cfRule>
  </conditionalFormatting>
  <conditionalFormatting sqref="B694:B695">
    <cfRule type="cellIs" dxfId="948" priority="705" operator="greaterThan">
      <formula>7.5</formula>
    </cfRule>
    <cfRule type="cellIs" dxfId="947" priority="706" operator="greaterThan">
      <formula>7</formula>
    </cfRule>
  </conditionalFormatting>
  <conditionalFormatting sqref="D694:D695">
    <cfRule type="cellIs" dxfId="946" priority="701" operator="greaterThan">
      <formula>9</formula>
    </cfRule>
    <cfRule type="cellIs" dxfId="945" priority="702" operator="greaterThan">
      <formula>8.5</formula>
    </cfRule>
    <cfRule type="cellIs" dxfId="944" priority="703" operator="between">
      <formula>4.5</formula>
      <formula>6.4</formula>
    </cfRule>
    <cfRule type="cellIs" dxfId="943" priority="704" operator="between">
      <formula>0.1</formula>
      <formula>4.5</formula>
    </cfRule>
  </conditionalFormatting>
  <conditionalFormatting sqref="C694:C695">
    <cfRule type="cellIs" dxfId="942" priority="698" operator="greaterThan">
      <formula>9</formula>
    </cfRule>
    <cfRule type="cellIs" dxfId="941" priority="699" operator="greaterThan">
      <formula>8.5</formula>
    </cfRule>
    <cfRule type="cellIs" dxfId="940" priority="700" operator="between">
      <formula>0.1</formula>
      <formula>4</formula>
    </cfRule>
  </conditionalFormatting>
  <conditionalFormatting sqref="C694:C695">
    <cfRule type="cellIs" dxfId="939" priority="697" operator="between">
      <formula>4.1</formula>
      <formula>4.5</formula>
    </cfRule>
  </conditionalFormatting>
  <conditionalFormatting sqref="B696">
    <cfRule type="cellIs" dxfId="938" priority="695" operator="greaterThan">
      <formula>7.5</formula>
    </cfRule>
    <cfRule type="cellIs" dxfId="937" priority="696" operator="greaterThan">
      <formula>7</formula>
    </cfRule>
  </conditionalFormatting>
  <conditionalFormatting sqref="C696">
    <cfRule type="cellIs" dxfId="936" priority="692" operator="greaterThan">
      <formula>9</formula>
    </cfRule>
    <cfRule type="cellIs" dxfId="935" priority="693" operator="greaterThan">
      <formula>8.5</formula>
    </cfRule>
    <cfRule type="cellIs" dxfId="934" priority="694" operator="between">
      <formula>0.1</formula>
      <formula>4</formula>
    </cfRule>
  </conditionalFormatting>
  <conditionalFormatting sqref="C696">
    <cfRule type="cellIs" dxfId="933" priority="691" operator="between">
      <formula>4.1</formula>
      <formula>4.5</formula>
    </cfRule>
  </conditionalFormatting>
  <conditionalFormatting sqref="B697">
    <cfRule type="cellIs" dxfId="932" priority="689" operator="greaterThan">
      <formula>7.5</formula>
    </cfRule>
    <cfRule type="cellIs" dxfId="931" priority="690" operator="greaterThan">
      <formula>7</formula>
    </cfRule>
  </conditionalFormatting>
  <conditionalFormatting sqref="D697">
    <cfRule type="cellIs" dxfId="930" priority="685" operator="greaterThan">
      <formula>9</formula>
    </cfRule>
    <cfRule type="cellIs" dxfId="929" priority="686" operator="greaterThan">
      <formula>8.5</formula>
    </cfRule>
    <cfRule type="cellIs" dxfId="928" priority="687" operator="between">
      <formula>4.5</formula>
      <formula>6.4</formula>
    </cfRule>
    <cfRule type="cellIs" dxfId="927" priority="688" operator="between">
      <formula>0.1</formula>
      <formula>4.5</formula>
    </cfRule>
  </conditionalFormatting>
  <conditionalFormatting sqref="C697">
    <cfRule type="cellIs" dxfId="926" priority="682" operator="greaterThan">
      <formula>9</formula>
    </cfRule>
    <cfRule type="cellIs" dxfId="925" priority="683" operator="greaterThan">
      <formula>8.5</formula>
    </cfRule>
    <cfRule type="cellIs" dxfId="924" priority="684" operator="between">
      <formula>0.1</formula>
      <formula>4</formula>
    </cfRule>
  </conditionalFormatting>
  <conditionalFormatting sqref="C697">
    <cfRule type="cellIs" dxfId="923" priority="681" operator="between">
      <formula>4.1</formula>
      <formula>4.5</formula>
    </cfRule>
  </conditionalFormatting>
  <conditionalFormatting sqref="B698">
    <cfRule type="cellIs" dxfId="922" priority="679" operator="greaterThan">
      <formula>7.5</formula>
    </cfRule>
    <cfRule type="cellIs" dxfId="921" priority="680" operator="greaterThan">
      <formula>7</formula>
    </cfRule>
  </conditionalFormatting>
  <conditionalFormatting sqref="C698">
    <cfRule type="cellIs" dxfId="920" priority="676" operator="greaterThan">
      <formula>9</formula>
    </cfRule>
    <cfRule type="cellIs" dxfId="919" priority="677" operator="greaterThan">
      <formula>8.5</formula>
    </cfRule>
    <cfRule type="cellIs" dxfId="918" priority="678" operator="between">
      <formula>0.1</formula>
      <formula>4</formula>
    </cfRule>
  </conditionalFormatting>
  <conditionalFormatting sqref="C698">
    <cfRule type="cellIs" dxfId="917" priority="675" operator="between">
      <formula>4.1</formula>
      <formula>4.5</formula>
    </cfRule>
  </conditionalFormatting>
  <conditionalFormatting sqref="B699">
    <cfRule type="cellIs" dxfId="916" priority="671" operator="greaterThan">
      <formula>7.5</formula>
    </cfRule>
    <cfRule type="cellIs" dxfId="915" priority="672" operator="greaterThan">
      <formula>7</formula>
    </cfRule>
  </conditionalFormatting>
  <conditionalFormatting sqref="C699">
    <cfRule type="cellIs" dxfId="914" priority="668" operator="greaterThan">
      <formula>9</formula>
    </cfRule>
    <cfRule type="cellIs" dxfId="913" priority="669" operator="greaterThan">
      <formula>8.5</formula>
    </cfRule>
    <cfRule type="cellIs" dxfId="912" priority="670" operator="between">
      <formula>0.1</formula>
      <formula>4</formula>
    </cfRule>
  </conditionalFormatting>
  <conditionalFormatting sqref="C699">
    <cfRule type="cellIs" dxfId="911" priority="667" operator="between">
      <formula>4.1</formula>
      <formula>4.5</formula>
    </cfRule>
  </conditionalFormatting>
  <conditionalFormatting sqref="B700">
    <cfRule type="cellIs" dxfId="910" priority="665" operator="greaterThan">
      <formula>7.5</formula>
    </cfRule>
    <cfRule type="cellIs" dxfId="909" priority="666" operator="greaterThan">
      <formula>7</formula>
    </cfRule>
  </conditionalFormatting>
  <conditionalFormatting sqref="D700">
    <cfRule type="cellIs" dxfId="908" priority="661" operator="greaterThan">
      <formula>9</formula>
    </cfRule>
    <cfRule type="cellIs" dxfId="907" priority="662" operator="greaterThan">
      <formula>8.5</formula>
    </cfRule>
    <cfRule type="cellIs" dxfId="906" priority="663" operator="between">
      <formula>4.5</formula>
      <formula>6.4</formula>
    </cfRule>
    <cfRule type="cellIs" dxfId="905" priority="664" operator="between">
      <formula>0.1</formula>
      <formula>4.5</formula>
    </cfRule>
  </conditionalFormatting>
  <conditionalFormatting sqref="C700">
    <cfRule type="cellIs" dxfId="904" priority="658" operator="greaterThan">
      <formula>9</formula>
    </cfRule>
    <cfRule type="cellIs" dxfId="903" priority="659" operator="greaterThan">
      <formula>8.5</formula>
    </cfRule>
    <cfRule type="cellIs" dxfId="902" priority="660" operator="between">
      <formula>0.1</formula>
      <formula>4</formula>
    </cfRule>
  </conditionalFormatting>
  <conditionalFormatting sqref="C700">
    <cfRule type="cellIs" dxfId="901" priority="657" operator="between">
      <formula>4.1</formula>
      <formula>4.5</formula>
    </cfRule>
  </conditionalFormatting>
  <conditionalFormatting sqref="B701">
    <cfRule type="cellIs" dxfId="900" priority="655" operator="greaterThan">
      <formula>7.5</formula>
    </cfRule>
    <cfRule type="cellIs" dxfId="899" priority="656" operator="greaterThan">
      <formula>7</formula>
    </cfRule>
  </conditionalFormatting>
  <conditionalFormatting sqref="C701">
    <cfRule type="cellIs" dxfId="898" priority="652" operator="greaterThan">
      <formula>9</formula>
    </cfRule>
    <cfRule type="cellIs" dxfId="897" priority="653" operator="greaterThan">
      <formula>8.5</formula>
    </cfRule>
    <cfRule type="cellIs" dxfId="896" priority="654" operator="between">
      <formula>0.1</formula>
      <formula>4</formula>
    </cfRule>
  </conditionalFormatting>
  <conditionalFormatting sqref="C701">
    <cfRule type="cellIs" dxfId="895" priority="651" operator="between">
      <formula>4.1</formula>
      <formula>4.5</formula>
    </cfRule>
  </conditionalFormatting>
  <conditionalFormatting sqref="B702">
    <cfRule type="cellIs" dxfId="894" priority="649" operator="greaterThan">
      <formula>7.5</formula>
    </cfRule>
    <cfRule type="cellIs" dxfId="893" priority="650" operator="greaterThan">
      <formula>7</formula>
    </cfRule>
  </conditionalFormatting>
  <conditionalFormatting sqref="C702">
    <cfRule type="cellIs" dxfId="892" priority="646" operator="greaterThan">
      <formula>9</formula>
    </cfRule>
    <cfRule type="cellIs" dxfId="891" priority="647" operator="greaterThan">
      <formula>8.5</formula>
    </cfRule>
    <cfRule type="cellIs" dxfId="890" priority="648" operator="between">
      <formula>0.1</formula>
      <formula>4</formula>
    </cfRule>
  </conditionalFormatting>
  <conditionalFormatting sqref="C702">
    <cfRule type="cellIs" dxfId="889" priority="645" operator="between">
      <formula>4.1</formula>
      <formula>4.5</formula>
    </cfRule>
  </conditionalFormatting>
  <conditionalFormatting sqref="B703">
    <cfRule type="cellIs" dxfId="888" priority="643" operator="greaterThan">
      <formula>7.5</formula>
    </cfRule>
    <cfRule type="cellIs" dxfId="887" priority="644" operator="greaterThan">
      <formula>7</formula>
    </cfRule>
  </conditionalFormatting>
  <conditionalFormatting sqref="D703">
    <cfRule type="cellIs" dxfId="886" priority="639" operator="greaterThan">
      <formula>9</formula>
    </cfRule>
    <cfRule type="cellIs" dxfId="885" priority="640" operator="greaterThan">
      <formula>8.5</formula>
    </cfRule>
    <cfRule type="cellIs" dxfId="884" priority="641" operator="between">
      <formula>4.5</formula>
      <formula>6.4</formula>
    </cfRule>
    <cfRule type="cellIs" dxfId="883" priority="642" operator="between">
      <formula>0.1</formula>
      <formula>4.5</formula>
    </cfRule>
  </conditionalFormatting>
  <conditionalFormatting sqref="C703">
    <cfRule type="cellIs" dxfId="882" priority="636" operator="greaterThan">
      <formula>9</formula>
    </cfRule>
    <cfRule type="cellIs" dxfId="881" priority="637" operator="greaterThan">
      <formula>8.5</formula>
    </cfRule>
    <cfRule type="cellIs" dxfId="880" priority="638" operator="between">
      <formula>0.1</formula>
      <formula>4</formula>
    </cfRule>
  </conditionalFormatting>
  <conditionalFormatting sqref="C703">
    <cfRule type="cellIs" dxfId="879" priority="635" operator="between">
      <formula>4.1</formula>
      <formula>4.5</formula>
    </cfRule>
  </conditionalFormatting>
  <conditionalFormatting sqref="B704">
    <cfRule type="cellIs" dxfId="878" priority="633" operator="greaterThan">
      <formula>7.5</formula>
    </cfRule>
    <cfRule type="cellIs" dxfId="877" priority="634" operator="greaterThan">
      <formula>7</formula>
    </cfRule>
  </conditionalFormatting>
  <conditionalFormatting sqref="C704">
    <cfRule type="cellIs" dxfId="876" priority="630" operator="greaterThan">
      <formula>9</formula>
    </cfRule>
    <cfRule type="cellIs" dxfId="875" priority="631" operator="greaterThan">
      <formula>8.5</formula>
    </cfRule>
    <cfRule type="cellIs" dxfId="874" priority="632" operator="between">
      <formula>0.1</formula>
      <formula>4</formula>
    </cfRule>
  </conditionalFormatting>
  <conditionalFormatting sqref="C704">
    <cfRule type="cellIs" dxfId="873" priority="629" operator="between">
      <formula>4.1</formula>
      <formula>4.5</formula>
    </cfRule>
  </conditionalFormatting>
  <conditionalFormatting sqref="B705">
    <cfRule type="cellIs" dxfId="872" priority="627" operator="greaterThan">
      <formula>7.5</formula>
    </cfRule>
    <cfRule type="cellIs" dxfId="871" priority="628" operator="greaterThan">
      <formula>7</formula>
    </cfRule>
  </conditionalFormatting>
  <conditionalFormatting sqref="C705">
    <cfRule type="cellIs" dxfId="870" priority="624" operator="greaterThan">
      <formula>9</formula>
    </cfRule>
    <cfRule type="cellIs" dxfId="869" priority="625" operator="greaterThan">
      <formula>8.5</formula>
    </cfRule>
    <cfRule type="cellIs" dxfId="868" priority="626" operator="between">
      <formula>0.1</formula>
      <formula>4</formula>
    </cfRule>
  </conditionalFormatting>
  <conditionalFormatting sqref="C705">
    <cfRule type="cellIs" dxfId="867" priority="623" operator="between">
      <formula>4.1</formula>
      <formula>4.5</formula>
    </cfRule>
  </conditionalFormatting>
  <conditionalFormatting sqref="B706">
    <cfRule type="cellIs" dxfId="866" priority="621" operator="greaterThan">
      <formula>7.5</formula>
    </cfRule>
    <cfRule type="cellIs" dxfId="865" priority="622" operator="greaterThan">
      <formula>7</formula>
    </cfRule>
  </conditionalFormatting>
  <conditionalFormatting sqref="D706">
    <cfRule type="cellIs" dxfId="864" priority="617" operator="greaterThan">
      <formula>9</formula>
    </cfRule>
    <cfRule type="cellIs" dxfId="863" priority="618" operator="greaterThan">
      <formula>8.5</formula>
    </cfRule>
    <cfRule type="cellIs" dxfId="862" priority="619" operator="between">
      <formula>4.5</formula>
      <formula>6.4</formula>
    </cfRule>
    <cfRule type="cellIs" dxfId="861" priority="620" operator="between">
      <formula>0.1</formula>
      <formula>4.5</formula>
    </cfRule>
  </conditionalFormatting>
  <conditionalFormatting sqref="C706">
    <cfRule type="cellIs" dxfId="860" priority="614" operator="greaterThan">
      <formula>9</formula>
    </cfRule>
    <cfRule type="cellIs" dxfId="859" priority="615" operator="greaterThan">
      <formula>8.5</formula>
    </cfRule>
    <cfRule type="cellIs" dxfId="858" priority="616" operator="between">
      <formula>0.1</formula>
      <formula>4</formula>
    </cfRule>
  </conditionalFormatting>
  <conditionalFormatting sqref="C706">
    <cfRule type="cellIs" dxfId="857" priority="613" operator="between">
      <formula>4.1</formula>
      <formula>4.5</formula>
    </cfRule>
  </conditionalFormatting>
  <conditionalFormatting sqref="B707">
    <cfRule type="cellIs" dxfId="856" priority="611" operator="greaterThan">
      <formula>7.5</formula>
    </cfRule>
    <cfRule type="cellIs" dxfId="855" priority="612" operator="greaterThan">
      <formula>7</formula>
    </cfRule>
  </conditionalFormatting>
  <conditionalFormatting sqref="C707">
    <cfRule type="cellIs" dxfId="854" priority="608" operator="greaterThan">
      <formula>9</formula>
    </cfRule>
    <cfRule type="cellIs" dxfId="853" priority="609" operator="greaterThan">
      <formula>8.5</formula>
    </cfRule>
    <cfRule type="cellIs" dxfId="852" priority="610" operator="between">
      <formula>0.1</formula>
      <formula>4</formula>
    </cfRule>
  </conditionalFormatting>
  <conditionalFormatting sqref="C707">
    <cfRule type="cellIs" dxfId="851" priority="607" operator="between">
      <formula>4.1</formula>
      <formula>4.5</formula>
    </cfRule>
  </conditionalFormatting>
  <conditionalFormatting sqref="B708">
    <cfRule type="cellIs" dxfId="850" priority="605" operator="greaterThan">
      <formula>7.5</formula>
    </cfRule>
    <cfRule type="cellIs" dxfId="849" priority="606" operator="greaterThan">
      <formula>7</formula>
    </cfRule>
  </conditionalFormatting>
  <conditionalFormatting sqref="C708">
    <cfRule type="cellIs" dxfId="848" priority="602" operator="greaterThan">
      <formula>9</formula>
    </cfRule>
    <cfRule type="cellIs" dxfId="847" priority="603" operator="greaterThan">
      <formula>8.5</formula>
    </cfRule>
    <cfRule type="cellIs" dxfId="846" priority="604" operator="between">
      <formula>0.1</formula>
      <formula>4</formula>
    </cfRule>
  </conditionalFormatting>
  <conditionalFormatting sqref="C708">
    <cfRule type="cellIs" dxfId="845" priority="601" operator="between">
      <formula>4.1</formula>
      <formula>4.5</formula>
    </cfRule>
  </conditionalFormatting>
  <conditionalFormatting sqref="B709">
    <cfRule type="cellIs" dxfId="844" priority="599" operator="greaterThan">
      <formula>7.5</formula>
    </cfRule>
    <cfRule type="cellIs" dxfId="843" priority="600" operator="greaterThan">
      <formula>7</formula>
    </cfRule>
  </conditionalFormatting>
  <conditionalFormatting sqref="D709">
    <cfRule type="cellIs" dxfId="842" priority="595" operator="greaterThan">
      <formula>9</formula>
    </cfRule>
    <cfRule type="cellIs" dxfId="841" priority="596" operator="greaterThan">
      <formula>8.5</formula>
    </cfRule>
    <cfRule type="cellIs" dxfId="840" priority="597" operator="between">
      <formula>4.5</formula>
      <formula>6.4</formula>
    </cfRule>
    <cfRule type="cellIs" dxfId="839" priority="598" operator="between">
      <formula>0.1</formula>
      <formula>4.5</formula>
    </cfRule>
  </conditionalFormatting>
  <conditionalFormatting sqref="C709">
    <cfRule type="cellIs" dxfId="838" priority="592" operator="greaterThan">
      <formula>9</formula>
    </cfRule>
    <cfRule type="cellIs" dxfId="837" priority="593" operator="greaterThan">
      <formula>8.5</formula>
    </cfRule>
    <cfRule type="cellIs" dxfId="836" priority="594" operator="between">
      <formula>0.1</formula>
      <formula>4</formula>
    </cfRule>
  </conditionalFormatting>
  <conditionalFormatting sqref="C709">
    <cfRule type="cellIs" dxfId="835" priority="591" operator="between">
      <formula>4.1</formula>
      <formula>4.5</formula>
    </cfRule>
  </conditionalFormatting>
  <conditionalFormatting sqref="B710">
    <cfRule type="cellIs" dxfId="834" priority="589" operator="greaterThan">
      <formula>7.5</formula>
    </cfRule>
    <cfRule type="cellIs" dxfId="833" priority="590" operator="greaterThan">
      <formula>7</formula>
    </cfRule>
  </conditionalFormatting>
  <conditionalFormatting sqref="C710">
    <cfRule type="cellIs" dxfId="832" priority="586" operator="greaterThan">
      <formula>9</formula>
    </cfRule>
    <cfRule type="cellIs" dxfId="831" priority="587" operator="greaterThan">
      <formula>8.5</formula>
    </cfRule>
    <cfRule type="cellIs" dxfId="830" priority="588" operator="between">
      <formula>0.1</formula>
      <formula>4</formula>
    </cfRule>
  </conditionalFormatting>
  <conditionalFormatting sqref="C710">
    <cfRule type="cellIs" dxfId="829" priority="585" operator="between">
      <formula>4.1</formula>
      <formula>4.5</formula>
    </cfRule>
  </conditionalFormatting>
  <conditionalFormatting sqref="B711">
    <cfRule type="cellIs" dxfId="828" priority="583" operator="greaterThan">
      <formula>7.5</formula>
    </cfRule>
    <cfRule type="cellIs" dxfId="827" priority="584" operator="greaterThan">
      <formula>7</formula>
    </cfRule>
  </conditionalFormatting>
  <conditionalFormatting sqref="C711">
    <cfRule type="cellIs" dxfId="826" priority="580" operator="greaterThan">
      <formula>9</formula>
    </cfRule>
    <cfRule type="cellIs" dxfId="825" priority="581" operator="greaterThan">
      <formula>8.5</formula>
    </cfRule>
    <cfRule type="cellIs" dxfId="824" priority="582" operator="between">
      <formula>0.1</formula>
      <formula>4</formula>
    </cfRule>
  </conditionalFormatting>
  <conditionalFormatting sqref="C711">
    <cfRule type="cellIs" dxfId="823" priority="579" operator="between">
      <formula>4.1</formula>
      <formula>4.5</formula>
    </cfRule>
  </conditionalFormatting>
  <conditionalFormatting sqref="B712">
    <cfRule type="cellIs" dxfId="822" priority="577" operator="greaterThan">
      <formula>7.5</formula>
    </cfRule>
    <cfRule type="cellIs" dxfId="821" priority="578" operator="greaterThan">
      <formula>7</formula>
    </cfRule>
  </conditionalFormatting>
  <conditionalFormatting sqref="D712">
    <cfRule type="cellIs" dxfId="820" priority="573" operator="greaterThan">
      <formula>9</formula>
    </cfRule>
    <cfRule type="cellIs" dxfId="819" priority="574" operator="greaterThan">
      <formula>8.5</formula>
    </cfRule>
    <cfRule type="cellIs" dxfId="818" priority="575" operator="between">
      <formula>4.5</formula>
      <formula>6.4</formula>
    </cfRule>
    <cfRule type="cellIs" dxfId="817" priority="576" operator="between">
      <formula>0.1</formula>
      <formula>4.5</formula>
    </cfRule>
  </conditionalFormatting>
  <conditionalFormatting sqref="C712">
    <cfRule type="cellIs" dxfId="816" priority="570" operator="greaterThan">
      <formula>9</formula>
    </cfRule>
    <cfRule type="cellIs" dxfId="815" priority="571" operator="greaterThan">
      <formula>8.5</formula>
    </cfRule>
    <cfRule type="cellIs" dxfId="814" priority="572" operator="between">
      <formula>0.1</formula>
      <formula>4</formula>
    </cfRule>
  </conditionalFormatting>
  <conditionalFormatting sqref="C712">
    <cfRule type="cellIs" dxfId="813" priority="569" operator="between">
      <formula>4.1</formula>
      <formula>4.5</formula>
    </cfRule>
  </conditionalFormatting>
  <conditionalFormatting sqref="B713">
    <cfRule type="cellIs" dxfId="812" priority="567" operator="greaterThan">
      <formula>7.5</formula>
    </cfRule>
    <cfRule type="cellIs" dxfId="811" priority="568" operator="greaterThan">
      <formula>7</formula>
    </cfRule>
  </conditionalFormatting>
  <conditionalFormatting sqref="C713">
    <cfRule type="cellIs" dxfId="810" priority="564" operator="greaterThan">
      <formula>9</formula>
    </cfRule>
    <cfRule type="cellIs" dxfId="809" priority="565" operator="greaterThan">
      <formula>8.5</formula>
    </cfRule>
    <cfRule type="cellIs" dxfId="808" priority="566" operator="between">
      <formula>0.1</formula>
      <formula>4</formula>
    </cfRule>
  </conditionalFormatting>
  <conditionalFormatting sqref="C713">
    <cfRule type="cellIs" dxfId="807" priority="563" operator="between">
      <formula>4.1</formula>
      <formula>4.5</formula>
    </cfRule>
  </conditionalFormatting>
  <conditionalFormatting sqref="B714">
    <cfRule type="cellIs" dxfId="806" priority="561" operator="greaterThan">
      <formula>7.5</formula>
    </cfRule>
    <cfRule type="cellIs" dxfId="805" priority="562" operator="greaterThan">
      <formula>7</formula>
    </cfRule>
  </conditionalFormatting>
  <conditionalFormatting sqref="C714">
    <cfRule type="cellIs" dxfId="804" priority="558" operator="greaterThan">
      <formula>9</formula>
    </cfRule>
    <cfRule type="cellIs" dxfId="803" priority="559" operator="greaterThan">
      <formula>8.5</formula>
    </cfRule>
    <cfRule type="cellIs" dxfId="802" priority="560" operator="between">
      <formula>0.1</formula>
      <formula>4</formula>
    </cfRule>
  </conditionalFormatting>
  <conditionalFormatting sqref="C714">
    <cfRule type="cellIs" dxfId="801" priority="557" operator="between">
      <formula>4.1</formula>
      <formula>4.5</formula>
    </cfRule>
  </conditionalFormatting>
  <conditionalFormatting sqref="B715">
    <cfRule type="cellIs" dxfId="800" priority="555" operator="greaterThan">
      <formula>7.5</formula>
    </cfRule>
    <cfRule type="cellIs" dxfId="799" priority="556" operator="greaterThan">
      <formula>7</formula>
    </cfRule>
  </conditionalFormatting>
  <conditionalFormatting sqref="D715">
    <cfRule type="cellIs" dxfId="798" priority="551" operator="greaterThan">
      <formula>9</formula>
    </cfRule>
    <cfRule type="cellIs" dxfId="797" priority="552" operator="greaterThan">
      <formula>8.5</formula>
    </cfRule>
    <cfRule type="cellIs" dxfId="796" priority="553" operator="between">
      <formula>4.5</formula>
      <formula>6.4</formula>
    </cfRule>
    <cfRule type="cellIs" dxfId="795" priority="554" operator="between">
      <formula>0.1</formula>
      <formula>4.5</formula>
    </cfRule>
  </conditionalFormatting>
  <conditionalFormatting sqref="C715">
    <cfRule type="cellIs" dxfId="794" priority="548" operator="greaterThan">
      <formula>9</formula>
    </cfRule>
    <cfRule type="cellIs" dxfId="793" priority="549" operator="greaterThan">
      <formula>8.5</formula>
    </cfRule>
    <cfRule type="cellIs" dxfId="792" priority="550" operator="between">
      <formula>0.1</formula>
      <formula>4</formula>
    </cfRule>
  </conditionalFormatting>
  <conditionalFormatting sqref="C715">
    <cfRule type="cellIs" dxfId="791" priority="547" operator="between">
      <formula>4.1</formula>
      <formula>4.5</formula>
    </cfRule>
  </conditionalFormatting>
  <conditionalFormatting sqref="B716">
    <cfRule type="cellIs" dxfId="790" priority="545" operator="greaterThan">
      <formula>7.5</formula>
    </cfRule>
    <cfRule type="cellIs" dxfId="789" priority="546" operator="greaterThan">
      <formula>7</formula>
    </cfRule>
  </conditionalFormatting>
  <conditionalFormatting sqref="C716">
    <cfRule type="cellIs" dxfId="788" priority="542" operator="greaterThan">
      <formula>9</formula>
    </cfRule>
    <cfRule type="cellIs" dxfId="787" priority="543" operator="greaterThan">
      <formula>8.5</formula>
    </cfRule>
    <cfRule type="cellIs" dxfId="786" priority="544" operator="between">
      <formula>0.1</formula>
      <formula>4</formula>
    </cfRule>
  </conditionalFormatting>
  <conditionalFormatting sqref="C716">
    <cfRule type="cellIs" dxfId="785" priority="541" operator="between">
      <formula>4.1</formula>
      <formula>4.5</formula>
    </cfRule>
  </conditionalFormatting>
  <conditionalFormatting sqref="B717">
    <cfRule type="cellIs" dxfId="784" priority="539" operator="greaterThan">
      <formula>7.5</formula>
    </cfRule>
    <cfRule type="cellIs" dxfId="783" priority="540" operator="greaterThan">
      <formula>7</formula>
    </cfRule>
  </conditionalFormatting>
  <conditionalFormatting sqref="C717">
    <cfRule type="cellIs" dxfId="782" priority="536" operator="greaterThan">
      <formula>9</formula>
    </cfRule>
    <cfRule type="cellIs" dxfId="781" priority="537" operator="greaterThan">
      <formula>8.5</formula>
    </cfRule>
    <cfRule type="cellIs" dxfId="780" priority="538" operator="between">
      <formula>0.1</formula>
      <formula>4</formula>
    </cfRule>
  </conditionalFormatting>
  <conditionalFormatting sqref="C717">
    <cfRule type="cellIs" dxfId="779" priority="535" operator="between">
      <formula>4.1</formula>
      <formula>4.5</formula>
    </cfRule>
  </conditionalFormatting>
  <conditionalFormatting sqref="B718">
    <cfRule type="cellIs" dxfId="778" priority="533" operator="greaterThan">
      <formula>7.5</formula>
    </cfRule>
    <cfRule type="cellIs" dxfId="777" priority="534" operator="greaterThan">
      <formula>7</formula>
    </cfRule>
  </conditionalFormatting>
  <conditionalFormatting sqref="D718">
    <cfRule type="cellIs" dxfId="776" priority="529" operator="greaterThan">
      <formula>9</formula>
    </cfRule>
    <cfRule type="cellIs" dxfId="775" priority="530" operator="greaterThan">
      <formula>8.5</formula>
    </cfRule>
    <cfRule type="cellIs" dxfId="774" priority="531" operator="between">
      <formula>4.5</formula>
      <formula>6.4</formula>
    </cfRule>
    <cfRule type="cellIs" dxfId="773" priority="532" operator="between">
      <formula>0.1</formula>
      <formula>4.5</formula>
    </cfRule>
  </conditionalFormatting>
  <conditionalFormatting sqref="C718">
    <cfRule type="cellIs" dxfId="772" priority="526" operator="greaterThan">
      <formula>9</formula>
    </cfRule>
    <cfRule type="cellIs" dxfId="771" priority="527" operator="greaterThan">
      <formula>8.5</formula>
    </cfRule>
    <cfRule type="cellIs" dxfId="770" priority="528" operator="between">
      <formula>0.1</formula>
      <formula>4</formula>
    </cfRule>
  </conditionalFormatting>
  <conditionalFormatting sqref="C718">
    <cfRule type="cellIs" dxfId="769" priority="525" operator="between">
      <formula>4.1</formula>
      <formula>4.5</formula>
    </cfRule>
  </conditionalFormatting>
  <conditionalFormatting sqref="B719">
    <cfRule type="cellIs" dxfId="768" priority="523" operator="greaterThan">
      <formula>7.5</formula>
    </cfRule>
    <cfRule type="cellIs" dxfId="767" priority="524" operator="greaterThan">
      <formula>7</formula>
    </cfRule>
  </conditionalFormatting>
  <conditionalFormatting sqref="C719">
    <cfRule type="cellIs" dxfId="766" priority="520" operator="greaterThan">
      <formula>9</formula>
    </cfRule>
    <cfRule type="cellIs" dxfId="765" priority="521" operator="greaterThan">
      <formula>8.5</formula>
    </cfRule>
    <cfRule type="cellIs" dxfId="764" priority="522" operator="between">
      <formula>0.1</formula>
      <formula>4</formula>
    </cfRule>
  </conditionalFormatting>
  <conditionalFormatting sqref="C719">
    <cfRule type="cellIs" dxfId="763" priority="519" operator="between">
      <formula>4.1</formula>
      <formula>4.5</formula>
    </cfRule>
  </conditionalFormatting>
  <conditionalFormatting sqref="B720">
    <cfRule type="cellIs" dxfId="762" priority="517" operator="greaterThan">
      <formula>7.5</formula>
    </cfRule>
    <cfRule type="cellIs" dxfId="761" priority="518" operator="greaterThan">
      <formula>7</formula>
    </cfRule>
  </conditionalFormatting>
  <conditionalFormatting sqref="C720">
    <cfRule type="cellIs" dxfId="760" priority="514" operator="greaterThan">
      <formula>9</formula>
    </cfRule>
    <cfRule type="cellIs" dxfId="759" priority="515" operator="greaterThan">
      <formula>8.5</formula>
    </cfRule>
    <cfRule type="cellIs" dxfId="758" priority="516" operator="between">
      <formula>0.1</formula>
      <formula>4</formula>
    </cfRule>
  </conditionalFormatting>
  <conditionalFormatting sqref="C720">
    <cfRule type="cellIs" dxfId="757" priority="513" operator="between">
      <formula>4.1</formula>
      <formula>4.5</formula>
    </cfRule>
  </conditionalFormatting>
  <conditionalFormatting sqref="B721">
    <cfRule type="cellIs" dxfId="756" priority="511" operator="greaterThan">
      <formula>7.5</formula>
    </cfRule>
    <cfRule type="cellIs" dxfId="755" priority="512" operator="greaterThan">
      <formula>7</formula>
    </cfRule>
  </conditionalFormatting>
  <conditionalFormatting sqref="D721">
    <cfRule type="cellIs" dxfId="754" priority="507" operator="greaterThan">
      <formula>9</formula>
    </cfRule>
    <cfRule type="cellIs" dxfId="753" priority="508" operator="greaterThan">
      <formula>8.5</formula>
    </cfRule>
    <cfRule type="cellIs" dxfId="752" priority="509" operator="between">
      <formula>4.5</formula>
      <formula>6.4</formula>
    </cfRule>
    <cfRule type="cellIs" dxfId="751" priority="510" operator="between">
      <formula>0.1</formula>
      <formula>4.5</formula>
    </cfRule>
  </conditionalFormatting>
  <conditionalFormatting sqref="C721">
    <cfRule type="cellIs" dxfId="750" priority="504" operator="greaterThan">
      <formula>9</formula>
    </cfRule>
    <cfRule type="cellIs" dxfId="749" priority="505" operator="greaterThan">
      <formula>8.5</formula>
    </cfRule>
    <cfRule type="cellIs" dxfId="748" priority="506" operator="between">
      <formula>0.1</formula>
      <formula>4</formula>
    </cfRule>
  </conditionalFormatting>
  <conditionalFormatting sqref="C721">
    <cfRule type="cellIs" dxfId="747" priority="503" operator="between">
      <formula>4.1</formula>
      <formula>4.5</formula>
    </cfRule>
  </conditionalFormatting>
  <conditionalFormatting sqref="B722">
    <cfRule type="cellIs" dxfId="746" priority="501" operator="greaterThan">
      <formula>7.5</formula>
    </cfRule>
    <cfRule type="cellIs" dxfId="745" priority="502" operator="greaterThan">
      <formula>7</formula>
    </cfRule>
  </conditionalFormatting>
  <conditionalFormatting sqref="C722">
    <cfRule type="cellIs" dxfId="744" priority="498" operator="greaterThan">
      <formula>9</formula>
    </cfRule>
    <cfRule type="cellIs" dxfId="743" priority="499" operator="greaterThan">
      <formula>8.5</formula>
    </cfRule>
    <cfRule type="cellIs" dxfId="742" priority="500" operator="between">
      <formula>0.1</formula>
      <formula>4</formula>
    </cfRule>
  </conditionalFormatting>
  <conditionalFormatting sqref="C722">
    <cfRule type="cellIs" dxfId="741" priority="497" operator="between">
      <formula>4.1</formula>
      <formula>4.5</formula>
    </cfRule>
  </conditionalFormatting>
  <conditionalFormatting sqref="B723">
    <cfRule type="cellIs" dxfId="740" priority="495" operator="greaterThan">
      <formula>7.5</formula>
    </cfRule>
    <cfRule type="cellIs" dxfId="739" priority="496" operator="greaterThan">
      <formula>7</formula>
    </cfRule>
  </conditionalFormatting>
  <conditionalFormatting sqref="C723">
    <cfRule type="cellIs" dxfId="738" priority="492" operator="greaterThan">
      <formula>9</formula>
    </cfRule>
    <cfRule type="cellIs" dxfId="737" priority="493" operator="greaterThan">
      <formula>8.5</formula>
    </cfRule>
    <cfRule type="cellIs" dxfId="736" priority="494" operator="between">
      <formula>0.1</formula>
      <formula>4</formula>
    </cfRule>
  </conditionalFormatting>
  <conditionalFormatting sqref="C723">
    <cfRule type="cellIs" dxfId="735" priority="491" operator="between">
      <formula>4.1</formula>
      <formula>4.5</formula>
    </cfRule>
  </conditionalFormatting>
  <conditionalFormatting sqref="B724">
    <cfRule type="cellIs" dxfId="734" priority="489" operator="greaterThan">
      <formula>7.5</formula>
    </cfRule>
    <cfRule type="cellIs" dxfId="733" priority="490" operator="greaterThan">
      <formula>7</formula>
    </cfRule>
  </conditionalFormatting>
  <conditionalFormatting sqref="D724">
    <cfRule type="cellIs" dxfId="732" priority="485" operator="greaterThan">
      <formula>9</formula>
    </cfRule>
    <cfRule type="cellIs" dxfId="731" priority="486" operator="greaterThan">
      <formula>8.5</formula>
    </cfRule>
    <cfRule type="cellIs" dxfId="730" priority="487" operator="between">
      <formula>4.5</formula>
      <formula>6.4</formula>
    </cfRule>
    <cfRule type="cellIs" dxfId="729" priority="488" operator="between">
      <formula>0.1</formula>
      <formula>4.5</formula>
    </cfRule>
  </conditionalFormatting>
  <conditionalFormatting sqref="C724">
    <cfRule type="cellIs" dxfId="728" priority="482" operator="greaterThan">
      <formula>9</formula>
    </cfRule>
    <cfRule type="cellIs" dxfId="727" priority="483" operator="greaterThan">
      <formula>8.5</formula>
    </cfRule>
    <cfRule type="cellIs" dxfId="726" priority="484" operator="between">
      <formula>0.1</formula>
      <formula>4</formula>
    </cfRule>
  </conditionalFormatting>
  <conditionalFormatting sqref="C724">
    <cfRule type="cellIs" dxfId="725" priority="481" operator="between">
      <formula>4.1</formula>
      <formula>4.5</formula>
    </cfRule>
  </conditionalFormatting>
  <conditionalFormatting sqref="B725">
    <cfRule type="cellIs" dxfId="724" priority="479" operator="greaterThan">
      <formula>7.5</formula>
    </cfRule>
    <cfRule type="cellIs" dxfId="723" priority="480" operator="greaterThan">
      <formula>7</formula>
    </cfRule>
  </conditionalFormatting>
  <conditionalFormatting sqref="C725">
    <cfRule type="cellIs" dxfId="722" priority="476" operator="greaterThan">
      <formula>9</formula>
    </cfRule>
    <cfRule type="cellIs" dxfId="721" priority="477" operator="greaterThan">
      <formula>8.5</formula>
    </cfRule>
    <cfRule type="cellIs" dxfId="720" priority="478" operator="between">
      <formula>0.1</formula>
      <formula>4</formula>
    </cfRule>
  </conditionalFormatting>
  <conditionalFormatting sqref="C725">
    <cfRule type="cellIs" dxfId="719" priority="475" operator="between">
      <formula>4.1</formula>
      <formula>4.5</formula>
    </cfRule>
  </conditionalFormatting>
  <conditionalFormatting sqref="B726">
    <cfRule type="cellIs" dxfId="718" priority="473" operator="greaterThan">
      <formula>7.5</formula>
    </cfRule>
    <cfRule type="cellIs" dxfId="717" priority="474" operator="greaterThan">
      <formula>7</formula>
    </cfRule>
  </conditionalFormatting>
  <conditionalFormatting sqref="C726">
    <cfRule type="cellIs" dxfId="716" priority="470" operator="greaterThan">
      <formula>9</formula>
    </cfRule>
    <cfRule type="cellIs" dxfId="715" priority="471" operator="greaterThan">
      <formula>8.5</formula>
    </cfRule>
    <cfRule type="cellIs" dxfId="714" priority="472" operator="between">
      <formula>0.1</formula>
      <formula>4</formula>
    </cfRule>
  </conditionalFormatting>
  <conditionalFormatting sqref="C726">
    <cfRule type="cellIs" dxfId="713" priority="469" operator="between">
      <formula>4.1</formula>
      <formula>4.5</formula>
    </cfRule>
  </conditionalFormatting>
  <conditionalFormatting sqref="B727">
    <cfRule type="cellIs" dxfId="712" priority="467" operator="greaterThan">
      <formula>7.5</formula>
    </cfRule>
    <cfRule type="cellIs" dxfId="711" priority="468" operator="greaterThan">
      <formula>7</formula>
    </cfRule>
  </conditionalFormatting>
  <conditionalFormatting sqref="D727">
    <cfRule type="cellIs" dxfId="710" priority="463" operator="greaterThan">
      <formula>9</formula>
    </cfRule>
    <cfRule type="cellIs" dxfId="709" priority="464" operator="greaterThan">
      <formula>8.5</formula>
    </cfRule>
    <cfRule type="cellIs" dxfId="708" priority="465" operator="between">
      <formula>4.5</formula>
      <formula>6.4</formula>
    </cfRule>
    <cfRule type="cellIs" dxfId="707" priority="466" operator="between">
      <formula>0.1</formula>
      <formula>4.5</formula>
    </cfRule>
  </conditionalFormatting>
  <conditionalFormatting sqref="C727">
    <cfRule type="cellIs" dxfId="706" priority="460" operator="greaterThan">
      <formula>9</formula>
    </cfRule>
    <cfRule type="cellIs" dxfId="705" priority="461" operator="greaterThan">
      <formula>8.5</formula>
    </cfRule>
    <cfRule type="cellIs" dxfId="704" priority="462" operator="between">
      <formula>0.1</formula>
      <formula>4</formula>
    </cfRule>
  </conditionalFormatting>
  <conditionalFormatting sqref="C727">
    <cfRule type="cellIs" dxfId="703" priority="459" operator="between">
      <formula>4.1</formula>
      <formula>4.5</formula>
    </cfRule>
  </conditionalFormatting>
  <conditionalFormatting sqref="B728">
    <cfRule type="cellIs" dxfId="702" priority="457" operator="greaterThan">
      <formula>7.5</formula>
    </cfRule>
    <cfRule type="cellIs" dxfId="701" priority="458" operator="greaterThan">
      <formula>7</formula>
    </cfRule>
  </conditionalFormatting>
  <conditionalFormatting sqref="C728">
    <cfRule type="cellIs" dxfId="700" priority="454" operator="greaterThan">
      <formula>9</formula>
    </cfRule>
    <cfRule type="cellIs" dxfId="699" priority="455" operator="greaterThan">
      <formula>8.5</formula>
    </cfRule>
    <cfRule type="cellIs" dxfId="698" priority="456" operator="between">
      <formula>0.1</formula>
      <formula>4</formula>
    </cfRule>
  </conditionalFormatting>
  <conditionalFormatting sqref="C728">
    <cfRule type="cellIs" dxfId="697" priority="453" operator="between">
      <formula>4.1</formula>
      <formula>4.5</formula>
    </cfRule>
  </conditionalFormatting>
  <conditionalFormatting sqref="B729">
    <cfRule type="cellIs" dxfId="696" priority="451" operator="greaterThan">
      <formula>7.5</formula>
    </cfRule>
    <cfRule type="cellIs" dxfId="695" priority="452" operator="greaterThan">
      <formula>7</formula>
    </cfRule>
  </conditionalFormatting>
  <conditionalFormatting sqref="C729">
    <cfRule type="cellIs" dxfId="694" priority="448" operator="greaterThan">
      <formula>9</formula>
    </cfRule>
    <cfRule type="cellIs" dxfId="693" priority="449" operator="greaterThan">
      <formula>8.5</formula>
    </cfRule>
    <cfRule type="cellIs" dxfId="692" priority="450" operator="between">
      <formula>0.1</formula>
      <formula>4</formula>
    </cfRule>
  </conditionalFormatting>
  <conditionalFormatting sqref="C729">
    <cfRule type="cellIs" dxfId="691" priority="447" operator="between">
      <formula>4.1</formula>
      <formula>4.5</formula>
    </cfRule>
  </conditionalFormatting>
  <conditionalFormatting sqref="B730">
    <cfRule type="cellIs" dxfId="690" priority="445" operator="greaterThan">
      <formula>7.5</formula>
    </cfRule>
    <cfRule type="cellIs" dxfId="689" priority="446" operator="greaterThan">
      <formula>7</formula>
    </cfRule>
  </conditionalFormatting>
  <conditionalFormatting sqref="D730">
    <cfRule type="cellIs" dxfId="688" priority="441" operator="greaterThan">
      <formula>9</formula>
    </cfRule>
    <cfRule type="cellIs" dxfId="687" priority="442" operator="greaterThan">
      <formula>8.5</formula>
    </cfRule>
    <cfRule type="cellIs" dxfId="686" priority="443" operator="between">
      <formula>4.5</formula>
      <formula>6.4</formula>
    </cfRule>
    <cfRule type="cellIs" dxfId="685" priority="444" operator="between">
      <formula>0.1</formula>
      <formula>4.5</formula>
    </cfRule>
  </conditionalFormatting>
  <conditionalFormatting sqref="C730">
    <cfRule type="cellIs" dxfId="684" priority="438" operator="greaterThan">
      <formula>9</formula>
    </cfRule>
    <cfRule type="cellIs" dxfId="683" priority="439" operator="greaterThan">
      <formula>8.5</formula>
    </cfRule>
    <cfRule type="cellIs" dxfId="682" priority="440" operator="between">
      <formula>0.1</formula>
      <formula>4</formula>
    </cfRule>
  </conditionalFormatting>
  <conditionalFormatting sqref="C730">
    <cfRule type="cellIs" dxfId="681" priority="437" operator="between">
      <formula>4.1</formula>
      <formula>4.5</formula>
    </cfRule>
  </conditionalFormatting>
  <conditionalFormatting sqref="B731">
    <cfRule type="cellIs" dxfId="680" priority="435" operator="greaterThan">
      <formula>7.5</formula>
    </cfRule>
    <cfRule type="cellIs" dxfId="679" priority="436" operator="greaterThan">
      <formula>7</formula>
    </cfRule>
  </conditionalFormatting>
  <conditionalFormatting sqref="C731">
    <cfRule type="cellIs" dxfId="678" priority="432" operator="greaterThan">
      <formula>9</formula>
    </cfRule>
    <cfRule type="cellIs" dxfId="677" priority="433" operator="greaterThan">
      <formula>8.5</formula>
    </cfRule>
    <cfRule type="cellIs" dxfId="676" priority="434" operator="between">
      <formula>0.1</formula>
      <formula>4</formula>
    </cfRule>
  </conditionalFormatting>
  <conditionalFormatting sqref="C731">
    <cfRule type="cellIs" dxfId="675" priority="431" operator="between">
      <formula>4.1</formula>
      <formula>4.5</formula>
    </cfRule>
  </conditionalFormatting>
  <conditionalFormatting sqref="B732">
    <cfRule type="cellIs" dxfId="674" priority="429" operator="greaterThan">
      <formula>7.5</formula>
    </cfRule>
    <cfRule type="cellIs" dxfId="673" priority="430" operator="greaterThan">
      <formula>7</formula>
    </cfRule>
  </conditionalFormatting>
  <conditionalFormatting sqref="C732">
    <cfRule type="cellIs" dxfId="672" priority="426" operator="greaterThan">
      <formula>9</formula>
    </cfRule>
    <cfRule type="cellIs" dxfId="671" priority="427" operator="greaterThan">
      <formula>8.5</formula>
    </cfRule>
    <cfRule type="cellIs" dxfId="670" priority="428" operator="between">
      <formula>0.1</formula>
      <formula>4</formula>
    </cfRule>
  </conditionalFormatting>
  <conditionalFormatting sqref="C732">
    <cfRule type="cellIs" dxfId="669" priority="425" operator="between">
      <formula>4.1</formula>
      <formula>4.5</formula>
    </cfRule>
  </conditionalFormatting>
  <conditionalFormatting sqref="B733">
    <cfRule type="cellIs" dxfId="668" priority="423" operator="greaterThan">
      <formula>7.5</formula>
    </cfRule>
    <cfRule type="cellIs" dxfId="667" priority="424" operator="greaterThan">
      <formula>7</formula>
    </cfRule>
  </conditionalFormatting>
  <conditionalFormatting sqref="D733">
    <cfRule type="cellIs" dxfId="666" priority="419" operator="greaterThan">
      <formula>9</formula>
    </cfRule>
    <cfRule type="cellIs" dxfId="665" priority="420" operator="greaterThan">
      <formula>8.5</formula>
    </cfRule>
    <cfRule type="cellIs" dxfId="664" priority="421" operator="between">
      <formula>4.5</formula>
      <formula>6.4</formula>
    </cfRule>
    <cfRule type="cellIs" dxfId="663" priority="422" operator="between">
      <formula>0.1</formula>
      <formula>4.5</formula>
    </cfRule>
  </conditionalFormatting>
  <conditionalFormatting sqref="C733">
    <cfRule type="cellIs" dxfId="662" priority="416" operator="greaterThan">
      <formula>9</formula>
    </cfRule>
    <cfRule type="cellIs" dxfId="661" priority="417" operator="greaterThan">
      <formula>8.5</formula>
    </cfRule>
    <cfRule type="cellIs" dxfId="660" priority="418" operator="between">
      <formula>0.1</formula>
      <formula>4</formula>
    </cfRule>
  </conditionalFormatting>
  <conditionalFormatting sqref="C733">
    <cfRule type="cellIs" dxfId="659" priority="415" operator="between">
      <formula>4.1</formula>
      <formula>4.5</formula>
    </cfRule>
  </conditionalFormatting>
  <conditionalFormatting sqref="B734">
    <cfRule type="cellIs" dxfId="658" priority="413" operator="greaterThan">
      <formula>7.5</formula>
    </cfRule>
    <cfRule type="cellIs" dxfId="657" priority="414" operator="greaterThan">
      <formula>7</formula>
    </cfRule>
  </conditionalFormatting>
  <conditionalFormatting sqref="C734">
    <cfRule type="cellIs" dxfId="656" priority="410" operator="greaterThan">
      <formula>9</formula>
    </cfRule>
    <cfRule type="cellIs" dxfId="655" priority="411" operator="greaterThan">
      <formula>8.5</formula>
    </cfRule>
    <cfRule type="cellIs" dxfId="654" priority="412" operator="between">
      <formula>0.1</formula>
      <formula>4</formula>
    </cfRule>
  </conditionalFormatting>
  <conditionalFormatting sqref="C734">
    <cfRule type="cellIs" dxfId="653" priority="409" operator="between">
      <formula>4.1</formula>
      <formula>4.5</formula>
    </cfRule>
  </conditionalFormatting>
  <conditionalFormatting sqref="B735">
    <cfRule type="cellIs" dxfId="652" priority="407" operator="greaterThan">
      <formula>7.5</formula>
    </cfRule>
    <cfRule type="cellIs" dxfId="651" priority="408" operator="greaterThan">
      <formula>7</formula>
    </cfRule>
  </conditionalFormatting>
  <conditionalFormatting sqref="C735">
    <cfRule type="cellIs" dxfId="650" priority="404" operator="greaterThan">
      <formula>9</formula>
    </cfRule>
    <cfRule type="cellIs" dxfId="649" priority="405" operator="greaterThan">
      <formula>8.5</formula>
    </cfRule>
    <cfRule type="cellIs" dxfId="648" priority="406" operator="between">
      <formula>0.1</formula>
      <formula>4</formula>
    </cfRule>
  </conditionalFormatting>
  <conditionalFormatting sqref="C735">
    <cfRule type="cellIs" dxfId="647" priority="403" operator="between">
      <formula>4.1</formula>
      <formula>4.5</formula>
    </cfRule>
  </conditionalFormatting>
  <conditionalFormatting sqref="B736">
    <cfRule type="cellIs" dxfId="646" priority="401" operator="greaterThan">
      <formula>7.5</formula>
    </cfRule>
    <cfRule type="cellIs" dxfId="645" priority="402" operator="greaterThan">
      <formula>7</formula>
    </cfRule>
  </conditionalFormatting>
  <conditionalFormatting sqref="D736">
    <cfRule type="cellIs" dxfId="644" priority="397" operator="greaterThan">
      <formula>9</formula>
    </cfRule>
    <cfRule type="cellIs" dxfId="643" priority="398" operator="greaterThan">
      <formula>8.5</formula>
    </cfRule>
    <cfRule type="cellIs" dxfId="642" priority="399" operator="between">
      <formula>4.5</formula>
      <formula>6.4</formula>
    </cfRule>
    <cfRule type="cellIs" dxfId="641" priority="400" operator="between">
      <formula>0.1</formula>
      <formula>4.5</formula>
    </cfRule>
  </conditionalFormatting>
  <conditionalFormatting sqref="C736">
    <cfRule type="cellIs" dxfId="640" priority="394" operator="greaterThan">
      <formula>9</formula>
    </cfRule>
    <cfRule type="cellIs" dxfId="639" priority="395" operator="greaterThan">
      <formula>8.5</formula>
    </cfRule>
    <cfRule type="cellIs" dxfId="638" priority="396" operator="between">
      <formula>0.1</formula>
      <formula>4</formula>
    </cfRule>
  </conditionalFormatting>
  <conditionalFormatting sqref="C736">
    <cfRule type="cellIs" dxfId="637" priority="393" operator="between">
      <formula>4.1</formula>
      <formula>4.5</formula>
    </cfRule>
  </conditionalFormatting>
  <conditionalFormatting sqref="B737">
    <cfRule type="cellIs" dxfId="636" priority="391" operator="greaterThan">
      <formula>7.5</formula>
    </cfRule>
    <cfRule type="cellIs" dxfId="635" priority="392" operator="greaterThan">
      <formula>7</formula>
    </cfRule>
  </conditionalFormatting>
  <conditionalFormatting sqref="C737">
    <cfRule type="cellIs" dxfId="634" priority="388" operator="greaterThan">
      <formula>9</formula>
    </cfRule>
    <cfRule type="cellIs" dxfId="633" priority="389" operator="greaterThan">
      <formula>8.5</formula>
    </cfRule>
    <cfRule type="cellIs" dxfId="632" priority="390" operator="between">
      <formula>0.1</formula>
      <formula>4</formula>
    </cfRule>
  </conditionalFormatting>
  <conditionalFormatting sqref="C737">
    <cfRule type="cellIs" dxfId="631" priority="387" operator="between">
      <formula>4.1</formula>
      <formula>4.5</formula>
    </cfRule>
  </conditionalFormatting>
  <conditionalFormatting sqref="B738">
    <cfRule type="cellIs" dxfId="630" priority="385" operator="greaterThan">
      <formula>7.5</formula>
    </cfRule>
    <cfRule type="cellIs" dxfId="629" priority="386" operator="greaterThan">
      <formula>7</formula>
    </cfRule>
  </conditionalFormatting>
  <conditionalFormatting sqref="C738">
    <cfRule type="cellIs" dxfId="628" priority="382" operator="greaterThan">
      <formula>9</formula>
    </cfRule>
    <cfRule type="cellIs" dxfId="627" priority="383" operator="greaterThan">
      <formula>8.5</formula>
    </cfRule>
    <cfRule type="cellIs" dxfId="626" priority="384" operator="between">
      <formula>0.1</formula>
      <formula>4</formula>
    </cfRule>
  </conditionalFormatting>
  <conditionalFormatting sqref="C738">
    <cfRule type="cellIs" dxfId="625" priority="381" operator="between">
      <formula>4.1</formula>
      <formula>4.5</formula>
    </cfRule>
  </conditionalFormatting>
  <conditionalFormatting sqref="B739">
    <cfRule type="cellIs" dxfId="624" priority="379" operator="greaterThan">
      <formula>7.5</formula>
    </cfRule>
    <cfRule type="cellIs" dxfId="623" priority="380" operator="greaterThan">
      <formula>7</formula>
    </cfRule>
  </conditionalFormatting>
  <conditionalFormatting sqref="D739">
    <cfRule type="cellIs" dxfId="622" priority="375" operator="greaterThan">
      <formula>9</formula>
    </cfRule>
    <cfRule type="cellIs" dxfId="621" priority="376" operator="greaterThan">
      <formula>8.5</formula>
    </cfRule>
    <cfRule type="cellIs" dxfId="620" priority="377" operator="between">
      <formula>4.5</formula>
      <formula>6.4</formula>
    </cfRule>
    <cfRule type="cellIs" dxfId="619" priority="378" operator="between">
      <formula>0.1</formula>
      <formula>4.5</formula>
    </cfRule>
  </conditionalFormatting>
  <conditionalFormatting sqref="C739">
    <cfRule type="cellIs" dxfId="618" priority="372" operator="greaterThan">
      <formula>9</formula>
    </cfRule>
    <cfRule type="cellIs" dxfId="617" priority="373" operator="greaterThan">
      <formula>8.5</formula>
    </cfRule>
    <cfRule type="cellIs" dxfId="616" priority="374" operator="between">
      <formula>0.1</formula>
      <formula>4</formula>
    </cfRule>
  </conditionalFormatting>
  <conditionalFormatting sqref="C739">
    <cfRule type="cellIs" dxfId="615" priority="371" operator="between">
      <formula>4.1</formula>
      <formula>4.5</formula>
    </cfRule>
  </conditionalFormatting>
  <conditionalFormatting sqref="B740">
    <cfRule type="cellIs" dxfId="614" priority="369" operator="greaterThan">
      <formula>7.5</formula>
    </cfRule>
    <cfRule type="cellIs" dxfId="613" priority="370" operator="greaterThan">
      <formula>7</formula>
    </cfRule>
  </conditionalFormatting>
  <conditionalFormatting sqref="C740">
    <cfRule type="cellIs" dxfId="612" priority="366" operator="greaterThan">
      <formula>9</formula>
    </cfRule>
    <cfRule type="cellIs" dxfId="611" priority="367" operator="greaterThan">
      <formula>8.5</formula>
    </cfRule>
    <cfRule type="cellIs" dxfId="610" priority="368" operator="between">
      <formula>0.1</formula>
      <formula>4</formula>
    </cfRule>
  </conditionalFormatting>
  <conditionalFormatting sqref="C740">
    <cfRule type="cellIs" dxfId="609" priority="365" operator="between">
      <formula>4.1</formula>
      <formula>4.5</formula>
    </cfRule>
  </conditionalFormatting>
  <conditionalFormatting sqref="B741">
    <cfRule type="cellIs" dxfId="608" priority="363" operator="greaterThan">
      <formula>7.5</formula>
    </cfRule>
    <cfRule type="cellIs" dxfId="607" priority="364" operator="greaterThan">
      <formula>7</formula>
    </cfRule>
  </conditionalFormatting>
  <conditionalFormatting sqref="C741">
    <cfRule type="cellIs" dxfId="606" priority="360" operator="greaterThan">
      <formula>9</formula>
    </cfRule>
    <cfRule type="cellIs" dxfId="605" priority="361" operator="greaterThan">
      <formula>8.5</formula>
    </cfRule>
    <cfRule type="cellIs" dxfId="604" priority="362" operator="between">
      <formula>0.1</formula>
      <formula>4</formula>
    </cfRule>
  </conditionalFormatting>
  <conditionalFormatting sqref="C741">
    <cfRule type="cellIs" dxfId="603" priority="359" operator="between">
      <formula>4.1</formula>
      <formula>4.5</formula>
    </cfRule>
  </conditionalFormatting>
  <conditionalFormatting sqref="B742">
    <cfRule type="cellIs" dxfId="602" priority="357" operator="greaterThan">
      <formula>7.5</formula>
    </cfRule>
    <cfRule type="cellIs" dxfId="601" priority="358" operator="greaterThan">
      <formula>7</formula>
    </cfRule>
  </conditionalFormatting>
  <conditionalFormatting sqref="D742">
    <cfRule type="cellIs" dxfId="600" priority="353" operator="greaterThan">
      <formula>9</formula>
    </cfRule>
    <cfRule type="cellIs" dxfId="599" priority="354" operator="greaterThan">
      <formula>8.5</formula>
    </cfRule>
    <cfRule type="cellIs" dxfId="598" priority="355" operator="between">
      <formula>4.5</formula>
      <formula>6.4</formula>
    </cfRule>
    <cfRule type="cellIs" dxfId="597" priority="356" operator="between">
      <formula>0.1</formula>
      <formula>4.5</formula>
    </cfRule>
  </conditionalFormatting>
  <conditionalFormatting sqref="C742">
    <cfRule type="cellIs" dxfId="596" priority="350" operator="greaterThan">
      <formula>9</formula>
    </cfRule>
    <cfRule type="cellIs" dxfId="595" priority="351" operator="greaterThan">
      <formula>8.5</formula>
    </cfRule>
    <cfRule type="cellIs" dxfId="594" priority="352" operator="between">
      <formula>0.1</formula>
      <formula>4</formula>
    </cfRule>
  </conditionalFormatting>
  <conditionalFormatting sqref="C742">
    <cfRule type="cellIs" dxfId="593" priority="349" operator="between">
      <formula>4.1</formula>
      <formula>4.5</formula>
    </cfRule>
  </conditionalFormatting>
  <conditionalFormatting sqref="B743">
    <cfRule type="cellIs" dxfId="592" priority="347" operator="greaterThan">
      <formula>7.5</formula>
    </cfRule>
    <cfRule type="cellIs" dxfId="591" priority="348" operator="greaterThan">
      <formula>7</formula>
    </cfRule>
  </conditionalFormatting>
  <conditionalFormatting sqref="C743">
    <cfRule type="cellIs" dxfId="590" priority="344" operator="greaterThan">
      <formula>9</formula>
    </cfRule>
    <cfRule type="cellIs" dxfId="589" priority="345" operator="greaterThan">
      <formula>8.5</formula>
    </cfRule>
    <cfRule type="cellIs" dxfId="588" priority="346" operator="between">
      <formula>0.1</formula>
      <formula>4</formula>
    </cfRule>
  </conditionalFormatting>
  <conditionalFormatting sqref="C743">
    <cfRule type="cellIs" dxfId="587" priority="343" operator="between">
      <formula>4.1</formula>
      <formula>4.5</formula>
    </cfRule>
  </conditionalFormatting>
  <conditionalFormatting sqref="B744">
    <cfRule type="cellIs" dxfId="586" priority="341" operator="greaterThan">
      <formula>7.5</formula>
    </cfRule>
    <cfRule type="cellIs" dxfId="585" priority="342" operator="greaterThan">
      <formula>7</formula>
    </cfRule>
  </conditionalFormatting>
  <conditionalFormatting sqref="C744">
    <cfRule type="cellIs" dxfId="584" priority="338" operator="greaterThan">
      <formula>9</formula>
    </cfRule>
    <cfRule type="cellIs" dxfId="583" priority="339" operator="greaterThan">
      <formula>8.5</formula>
    </cfRule>
    <cfRule type="cellIs" dxfId="582" priority="340" operator="between">
      <formula>0.1</formula>
      <formula>4</formula>
    </cfRule>
  </conditionalFormatting>
  <conditionalFormatting sqref="C744">
    <cfRule type="cellIs" dxfId="581" priority="337" operator="between">
      <formula>4.1</formula>
      <formula>4.5</formula>
    </cfRule>
  </conditionalFormatting>
  <conditionalFormatting sqref="B745">
    <cfRule type="cellIs" dxfId="580" priority="335" operator="greaterThan">
      <formula>7.5</formula>
    </cfRule>
    <cfRule type="cellIs" dxfId="579" priority="336" operator="greaterThan">
      <formula>7</formula>
    </cfRule>
  </conditionalFormatting>
  <conditionalFormatting sqref="D745">
    <cfRule type="cellIs" dxfId="578" priority="331" operator="greaterThan">
      <formula>9</formula>
    </cfRule>
    <cfRule type="cellIs" dxfId="577" priority="332" operator="greaterThan">
      <formula>8.5</formula>
    </cfRule>
    <cfRule type="cellIs" dxfId="576" priority="333" operator="between">
      <formula>4.5</formula>
      <formula>6.4</formula>
    </cfRule>
    <cfRule type="cellIs" dxfId="575" priority="334" operator="between">
      <formula>0.1</formula>
      <formula>4.5</formula>
    </cfRule>
  </conditionalFormatting>
  <conditionalFormatting sqref="C745">
    <cfRule type="cellIs" dxfId="574" priority="328" operator="greaterThan">
      <formula>9</formula>
    </cfRule>
    <cfRule type="cellIs" dxfId="573" priority="329" operator="greaterThan">
      <formula>8.5</formula>
    </cfRule>
    <cfRule type="cellIs" dxfId="572" priority="330" operator="between">
      <formula>0.1</formula>
      <formula>4</formula>
    </cfRule>
  </conditionalFormatting>
  <conditionalFormatting sqref="C745">
    <cfRule type="cellIs" dxfId="571" priority="327" operator="between">
      <formula>4.1</formula>
      <formula>4.5</formula>
    </cfRule>
  </conditionalFormatting>
  <conditionalFormatting sqref="B746">
    <cfRule type="cellIs" dxfId="570" priority="325" operator="greaterThan">
      <formula>7.5</formula>
    </cfRule>
    <cfRule type="cellIs" dxfId="569" priority="326" operator="greaterThan">
      <formula>7</formula>
    </cfRule>
  </conditionalFormatting>
  <conditionalFormatting sqref="C746">
    <cfRule type="cellIs" dxfId="568" priority="322" operator="greaterThan">
      <formula>9</formula>
    </cfRule>
    <cfRule type="cellIs" dxfId="567" priority="323" operator="greaterThan">
      <formula>8.5</formula>
    </cfRule>
    <cfRule type="cellIs" dxfId="566" priority="324" operator="between">
      <formula>0.1</formula>
      <formula>4</formula>
    </cfRule>
  </conditionalFormatting>
  <conditionalFormatting sqref="C746">
    <cfRule type="cellIs" dxfId="565" priority="321" operator="between">
      <formula>4.1</formula>
      <formula>4.5</formula>
    </cfRule>
  </conditionalFormatting>
  <conditionalFormatting sqref="B747">
    <cfRule type="cellIs" dxfId="564" priority="319" operator="greaterThan">
      <formula>7.5</formula>
    </cfRule>
    <cfRule type="cellIs" dxfId="563" priority="320" operator="greaterThan">
      <formula>7</formula>
    </cfRule>
  </conditionalFormatting>
  <conditionalFormatting sqref="C747">
    <cfRule type="cellIs" dxfId="562" priority="316" operator="greaterThan">
      <formula>9</formula>
    </cfRule>
    <cfRule type="cellIs" dxfId="561" priority="317" operator="greaterThan">
      <formula>8.5</formula>
    </cfRule>
    <cfRule type="cellIs" dxfId="560" priority="318" operator="between">
      <formula>0.1</formula>
      <formula>4</formula>
    </cfRule>
  </conditionalFormatting>
  <conditionalFormatting sqref="C747">
    <cfRule type="cellIs" dxfId="559" priority="315" operator="between">
      <formula>4.1</formula>
      <formula>4.5</formula>
    </cfRule>
  </conditionalFormatting>
  <conditionalFormatting sqref="B748">
    <cfRule type="cellIs" dxfId="558" priority="313" operator="greaterThan">
      <formula>7.5</formula>
    </cfRule>
    <cfRule type="cellIs" dxfId="557" priority="314" operator="greaterThan">
      <formula>7</formula>
    </cfRule>
  </conditionalFormatting>
  <conditionalFormatting sqref="D748">
    <cfRule type="cellIs" dxfId="556" priority="309" operator="greaterThan">
      <formula>9</formula>
    </cfRule>
    <cfRule type="cellIs" dxfId="555" priority="310" operator="greaterThan">
      <formula>8.5</formula>
    </cfRule>
    <cfRule type="cellIs" dxfId="554" priority="311" operator="between">
      <formula>4.5</formula>
      <formula>6.4</formula>
    </cfRule>
    <cfRule type="cellIs" dxfId="553" priority="312" operator="between">
      <formula>0.1</formula>
      <formula>4.5</formula>
    </cfRule>
  </conditionalFormatting>
  <conditionalFormatting sqref="C748">
    <cfRule type="cellIs" dxfId="552" priority="306" operator="greaterThan">
      <formula>9</formula>
    </cfRule>
    <cfRule type="cellIs" dxfId="551" priority="307" operator="greaterThan">
      <formula>8.5</formula>
    </cfRule>
    <cfRule type="cellIs" dxfId="550" priority="308" operator="between">
      <formula>0.1</formula>
      <formula>4</formula>
    </cfRule>
  </conditionalFormatting>
  <conditionalFormatting sqref="C748">
    <cfRule type="cellIs" dxfId="549" priority="305" operator="between">
      <formula>4.1</formula>
      <formula>4.5</formula>
    </cfRule>
  </conditionalFormatting>
  <conditionalFormatting sqref="B749">
    <cfRule type="cellIs" dxfId="548" priority="303" operator="greaterThan">
      <formula>7.5</formula>
    </cfRule>
    <cfRule type="cellIs" dxfId="547" priority="304" operator="greaterThan">
      <formula>7</formula>
    </cfRule>
  </conditionalFormatting>
  <conditionalFormatting sqref="C749">
    <cfRule type="cellIs" dxfId="546" priority="300" operator="greaterThan">
      <formula>9</formula>
    </cfRule>
    <cfRule type="cellIs" dxfId="545" priority="301" operator="greaterThan">
      <formula>8.5</formula>
    </cfRule>
    <cfRule type="cellIs" dxfId="544" priority="302" operator="between">
      <formula>0.1</formula>
      <formula>4</formula>
    </cfRule>
  </conditionalFormatting>
  <conditionalFormatting sqref="C749">
    <cfRule type="cellIs" dxfId="543" priority="299" operator="between">
      <formula>4.1</formula>
      <formula>4.5</formula>
    </cfRule>
  </conditionalFormatting>
  <conditionalFormatting sqref="B750">
    <cfRule type="cellIs" dxfId="542" priority="297" operator="greaterThan">
      <formula>7.5</formula>
    </cfRule>
    <cfRule type="cellIs" dxfId="541" priority="298" operator="greaterThan">
      <formula>7</formula>
    </cfRule>
  </conditionalFormatting>
  <conditionalFormatting sqref="C750">
    <cfRule type="cellIs" dxfId="540" priority="294" operator="greaterThan">
      <formula>9</formula>
    </cfRule>
    <cfRule type="cellIs" dxfId="539" priority="295" operator="greaterThan">
      <formula>8.5</formula>
    </cfRule>
    <cfRule type="cellIs" dxfId="538" priority="296" operator="between">
      <formula>0.1</formula>
      <formula>4</formula>
    </cfRule>
  </conditionalFormatting>
  <conditionalFormatting sqref="C750">
    <cfRule type="cellIs" dxfId="537" priority="293" operator="between">
      <formula>4.1</formula>
      <formula>4.5</formula>
    </cfRule>
  </conditionalFormatting>
  <conditionalFormatting sqref="B751">
    <cfRule type="cellIs" dxfId="536" priority="291" operator="greaterThan">
      <formula>7.5</formula>
    </cfRule>
    <cfRule type="cellIs" dxfId="535" priority="292" operator="greaterThan">
      <formula>7</formula>
    </cfRule>
  </conditionalFormatting>
  <conditionalFormatting sqref="D751">
    <cfRule type="cellIs" dxfId="534" priority="287" operator="greaterThan">
      <formula>9</formula>
    </cfRule>
    <cfRule type="cellIs" dxfId="533" priority="288" operator="greaterThan">
      <formula>8.5</formula>
    </cfRule>
    <cfRule type="cellIs" dxfId="532" priority="289" operator="between">
      <formula>4.5</formula>
      <formula>6.4</formula>
    </cfRule>
    <cfRule type="cellIs" dxfId="531" priority="290" operator="between">
      <formula>0.1</formula>
      <formula>4.5</formula>
    </cfRule>
  </conditionalFormatting>
  <conditionalFormatting sqref="C751">
    <cfRule type="cellIs" dxfId="530" priority="284" operator="greaterThan">
      <formula>9</formula>
    </cfRule>
    <cfRule type="cellIs" dxfId="529" priority="285" operator="greaterThan">
      <formula>8.5</formula>
    </cfRule>
    <cfRule type="cellIs" dxfId="528" priority="286" operator="between">
      <formula>0.1</formula>
      <formula>4</formula>
    </cfRule>
  </conditionalFormatting>
  <conditionalFormatting sqref="C751">
    <cfRule type="cellIs" dxfId="527" priority="283" operator="between">
      <formula>4.1</formula>
      <formula>4.5</formula>
    </cfRule>
  </conditionalFormatting>
  <conditionalFormatting sqref="B752">
    <cfRule type="cellIs" dxfId="526" priority="281" operator="greaterThan">
      <formula>7.5</formula>
    </cfRule>
    <cfRule type="cellIs" dxfId="525" priority="282" operator="greaterThan">
      <formula>7</formula>
    </cfRule>
  </conditionalFormatting>
  <conditionalFormatting sqref="C752">
    <cfRule type="cellIs" dxfId="524" priority="278" operator="greaterThan">
      <formula>9</formula>
    </cfRule>
    <cfRule type="cellIs" dxfId="523" priority="279" operator="greaterThan">
      <formula>8.5</formula>
    </cfRule>
    <cfRule type="cellIs" dxfId="522" priority="280" operator="between">
      <formula>0.1</formula>
      <formula>4</formula>
    </cfRule>
  </conditionalFormatting>
  <conditionalFormatting sqref="C752">
    <cfRule type="cellIs" dxfId="521" priority="277" operator="between">
      <formula>4.1</formula>
      <formula>4.5</formula>
    </cfRule>
  </conditionalFormatting>
  <conditionalFormatting sqref="B753">
    <cfRule type="cellIs" dxfId="520" priority="275" operator="greaterThan">
      <formula>7.5</formula>
    </cfRule>
    <cfRule type="cellIs" dxfId="519" priority="276" operator="greaterThan">
      <formula>7</formula>
    </cfRule>
  </conditionalFormatting>
  <conditionalFormatting sqref="C753">
    <cfRule type="cellIs" dxfId="518" priority="272" operator="greaterThan">
      <formula>9</formula>
    </cfRule>
    <cfRule type="cellIs" dxfId="517" priority="273" operator="greaterThan">
      <formula>8.5</formula>
    </cfRule>
    <cfRule type="cellIs" dxfId="516" priority="274" operator="between">
      <formula>0.1</formula>
      <formula>4</formula>
    </cfRule>
  </conditionalFormatting>
  <conditionalFormatting sqref="C753">
    <cfRule type="cellIs" dxfId="515" priority="271" operator="between">
      <formula>4.1</formula>
      <formula>4.5</formula>
    </cfRule>
  </conditionalFormatting>
  <conditionalFormatting sqref="B754">
    <cfRule type="cellIs" dxfId="514" priority="269" operator="greaterThan">
      <formula>7.5</formula>
    </cfRule>
    <cfRule type="cellIs" dxfId="513" priority="270" operator="greaterThan">
      <formula>7</formula>
    </cfRule>
  </conditionalFormatting>
  <conditionalFormatting sqref="D754">
    <cfRule type="cellIs" dxfId="512" priority="265" operator="greaterThan">
      <formula>9</formula>
    </cfRule>
    <cfRule type="cellIs" dxfId="511" priority="266" operator="greaterThan">
      <formula>8.5</formula>
    </cfRule>
    <cfRule type="cellIs" dxfId="510" priority="267" operator="between">
      <formula>4.5</formula>
      <formula>6.4</formula>
    </cfRule>
    <cfRule type="cellIs" dxfId="509" priority="268" operator="between">
      <formula>0.1</formula>
      <formula>4.5</formula>
    </cfRule>
  </conditionalFormatting>
  <conditionalFormatting sqref="C754">
    <cfRule type="cellIs" dxfId="508" priority="262" operator="greaterThan">
      <formula>9</formula>
    </cfRule>
    <cfRule type="cellIs" dxfId="507" priority="263" operator="greaterThan">
      <formula>8.5</formula>
    </cfRule>
    <cfRule type="cellIs" dxfId="506" priority="264" operator="between">
      <formula>0.1</formula>
      <formula>4</formula>
    </cfRule>
  </conditionalFormatting>
  <conditionalFormatting sqref="C754">
    <cfRule type="cellIs" dxfId="505" priority="261" operator="between">
      <formula>4.1</formula>
      <formula>4.5</formula>
    </cfRule>
  </conditionalFormatting>
  <conditionalFormatting sqref="B755">
    <cfRule type="cellIs" dxfId="504" priority="259" operator="greaterThan">
      <formula>7.5</formula>
    </cfRule>
    <cfRule type="cellIs" dxfId="503" priority="260" operator="greaterThan">
      <formula>7</formula>
    </cfRule>
  </conditionalFormatting>
  <conditionalFormatting sqref="C755">
    <cfRule type="cellIs" dxfId="502" priority="256" operator="greaterThan">
      <formula>9</formula>
    </cfRule>
    <cfRule type="cellIs" dxfId="501" priority="257" operator="greaterThan">
      <formula>8.5</formula>
    </cfRule>
    <cfRule type="cellIs" dxfId="500" priority="258" operator="between">
      <formula>0.1</formula>
      <formula>4</formula>
    </cfRule>
  </conditionalFormatting>
  <conditionalFormatting sqref="C755">
    <cfRule type="cellIs" dxfId="499" priority="255" operator="between">
      <formula>4.1</formula>
      <formula>4.5</formula>
    </cfRule>
  </conditionalFormatting>
  <conditionalFormatting sqref="B756">
    <cfRule type="cellIs" dxfId="498" priority="253" operator="greaterThan">
      <formula>7.5</formula>
    </cfRule>
    <cfRule type="cellIs" dxfId="497" priority="254" operator="greaterThan">
      <formula>7</formula>
    </cfRule>
  </conditionalFormatting>
  <conditionalFormatting sqref="C756">
    <cfRule type="cellIs" dxfId="496" priority="250" operator="greaterThan">
      <formula>9</formula>
    </cfRule>
    <cfRule type="cellIs" dxfId="495" priority="251" operator="greaterThan">
      <formula>8.5</formula>
    </cfRule>
    <cfRule type="cellIs" dxfId="494" priority="252" operator="between">
      <formula>0.1</formula>
      <formula>4</formula>
    </cfRule>
  </conditionalFormatting>
  <conditionalFormatting sqref="C756">
    <cfRule type="cellIs" dxfId="493" priority="249" operator="between">
      <formula>4.1</formula>
      <formula>4.5</formula>
    </cfRule>
  </conditionalFormatting>
  <conditionalFormatting sqref="B757">
    <cfRule type="cellIs" dxfId="492" priority="247" operator="greaterThan">
      <formula>7.5</formula>
    </cfRule>
    <cfRule type="cellIs" dxfId="491" priority="248" operator="greaterThan">
      <formula>7</formula>
    </cfRule>
  </conditionalFormatting>
  <conditionalFormatting sqref="D757">
    <cfRule type="cellIs" dxfId="490" priority="243" operator="greaterThan">
      <formula>9</formula>
    </cfRule>
    <cfRule type="cellIs" dxfId="489" priority="244" operator="greaterThan">
      <formula>8.5</formula>
    </cfRule>
    <cfRule type="cellIs" dxfId="488" priority="245" operator="between">
      <formula>4.5</formula>
      <formula>6.4</formula>
    </cfRule>
    <cfRule type="cellIs" dxfId="487" priority="246" operator="between">
      <formula>0.1</formula>
      <formula>4.5</formula>
    </cfRule>
  </conditionalFormatting>
  <conditionalFormatting sqref="C757">
    <cfRule type="cellIs" dxfId="486" priority="240" operator="greaterThan">
      <formula>9</formula>
    </cfRule>
    <cfRule type="cellIs" dxfId="485" priority="241" operator="greaterThan">
      <formula>8.5</formula>
    </cfRule>
    <cfRule type="cellIs" dxfId="484" priority="242" operator="between">
      <formula>0.1</formula>
      <formula>4</formula>
    </cfRule>
  </conditionalFormatting>
  <conditionalFormatting sqref="C757">
    <cfRule type="cellIs" dxfId="483" priority="239" operator="between">
      <formula>4.1</formula>
      <formula>4.5</formula>
    </cfRule>
  </conditionalFormatting>
  <conditionalFormatting sqref="B758">
    <cfRule type="cellIs" dxfId="482" priority="237" operator="greaterThan">
      <formula>7.5</formula>
    </cfRule>
    <cfRule type="cellIs" dxfId="481" priority="238" operator="greaterThan">
      <formula>7</formula>
    </cfRule>
  </conditionalFormatting>
  <conditionalFormatting sqref="C758">
    <cfRule type="cellIs" dxfId="480" priority="234" operator="greaterThan">
      <formula>9</formula>
    </cfRule>
    <cfRule type="cellIs" dxfId="479" priority="235" operator="greaterThan">
      <formula>8.5</formula>
    </cfRule>
    <cfRule type="cellIs" dxfId="478" priority="236" operator="between">
      <formula>0.1</formula>
      <formula>4</formula>
    </cfRule>
  </conditionalFormatting>
  <conditionalFormatting sqref="C758">
    <cfRule type="cellIs" dxfId="477" priority="233" operator="between">
      <formula>4.1</formula>
      <formula>4.5</formula>
    </cfRule>
  </conditionalFormatting>
  <conditionalFormatting sqref="B759:B760">
    <cfRule type="cellIs" dxfId="476" priority="231" operator="greaterThan">
      <formula>7.5</formula>
    </cfRule>
    <cfRule type="cellIs" dxfId="475" priority="232" operator="greaterThan">
      <formula>7</formula>
    </cfRule>
  </conditionalFormatting>
  <conditionalFormatting sqref="D759:D760">
    <cfRule type="cellIs" dxfId="474" priority="227" operator="greaterThan">
      <formula>9</formula>
    </cfRule>
    <cfRule type="cellIs" dxfId="473" priority="228" operator="greaterThan">
      <formula>8.5</formula>
    </cfRule>
    <cfRule type="cellIs" dxfId="472" priority="229" operator="between">
      <formula>4.5</formula>
      <formula>6.4</formula>
    </cfRule>
    <cfRule type="cellIs" dxfId="471" priority="230" operator="between">
      <formula>0.1</formula>
      <formula>4.5</formula>
    </cfRule>
  </conditionalFormatting>
  <conditionalFormatting sqref="C759:C760">
    <cfRule type="cellIs" dxfId="470" priority="224" operator="greaterThan">
      <formula>9</formula>
    </cfRule>
    <cfRule type="cellIs" dxfId="469" priority="225" operator="greaterThan">
      <formula>8.5</formula>
    </cfRule>
    <cfRule type="cellIs" dxfId="468" priority="226" operator="between">
      <formula>0.1</formula>
      <formula>4</formula>
    </cfRule>
  </conditionalFormatting>
  <conditionalFormatting sqref="C759:C760">
    <cfRule type="cellIs" dxfId="467" priority="223" operator="between">
      <formula>4.1</formula>
      <formula>4.5</formula>
    </cfRule>
  </conditionalFormatting>
  <conditionalFormatting sqref="B761">
    <cfRule type="cellIs" dxfId="466" priority="221" operator="greaterThan">
      <formula>7.5</formula>
    </cfRule>
    <cfRule type="cellIs" dxfId="465" priority="222" operator="greaterThan">
      <formula>7</formula>
    </cfRule>
  </conditionalFormatting>
  <conditionalFormatting sqref="C761">
    <cfRule type="cellIs" dxfId="464" priority="218" operator="greaterThan">
      <formula>9</formula>
    </cfRule>
    <cfRule type="cellIs" dxfId="463" priority="219" operator="greaterThan">
      <formula>8.5</formula>
    </cfRule>
    <cfRule type="cellIs" dxfId="462" priority="220" operator="between">
      <formula>0.1</formula>
      <formula>4</formula>
    </cfRule>
  </conditionalFormatting>
  <conditionalFormatting sqref="C761">
    <cfRule type="cellIs" dxfId="461" priority="217" operator="between">
      <formula>4.1</formula>
      <formula>4.5</formula>
    </cfRule>
  </conditionalFormatting>
  <conditionalFormatting sqref="B762:B763">
    <cfRule type="cellIs" dxfId="460" priority="215" operator="greaterThan">
      <formula>7.5</formula>
    </cfRule>
    <cfRule type="cellIs" dxfId="459" priority="216" operator="greaterThan">
      <formula>7</formula>
    </cfRule>
  </conditionalFormatting>
  <conditionalFormatting sqref="D762:D763">
    <cfRule type="cellIs" dxfId="458" priority="211" operator="greaterThan">
      <formula>9</formula>
    </cfRule>
    <cfRule type="cellIs" dxfId="457" priority="212" operator="greaterThan">
      <formula>8.5</formula>
    </cfRule>
    <cfRule type="cellIs" dxfId="456" priority="213" operator="between">
      <formula>4.5</formula>
      <formula>6.4</formula>
    </cfRule>
    <cfRule type="cellIs" dxfId="455" priority="214" operator="between">
      <formula>0.1</formula>
      <formula>4.5</formula>
    </cfRule>
  </conditionalFormatting>
  <conditionalFormatting sqref="C762:C763">
    <cfRule type="cellIs" dxfId="454" priority="208" operator="greaterThan">
      <formula>9</formula>
    </cfRule>
    <cfRule type="cellIs" dxfId="453" priority="209" operator="greaterThan">
      <formula>8.5</formula>
    </cfRule>
    <cfRule type="cellIs" dxfId="452" priority="210" operator="between">
      <formula>0.1</formula>
      <formula>4</formula>
    </cfRule>
  </conditionalFormatting>
  <conditionalFormatting sqref="C762:C763">
    <cfRule type="cellIs" dxfId="451" priority="207" operator="between">
      <formula>4.1</formula>
      <formula>4.5</formula>
    </cfRule>
  </conditionalFormatting>
  <conditionalFormatting sqref="B764">
    <cfRule type="cellIs" dxfId="450" priority="205" operator="greaterThan">
      <formula>7.5</formula>
    </cfRule>
    <cfRule type="cellIs" dxfId="449" priority="206" operator="greaterThan">
      <formula>7</formula>
    </cfRule>
  </conditionalFormatting>
  <conditionalFormatting sqref="C764">
    <cfRule type="cellIs" dxfId="448" priority="202" operator="greaterThan">
      <formula>9</formula>
    </cfRule>
    <cfRule type="cellIs" dxfId="447" priority="203" operator="greaterThan">
      <formula>8.5</formula>
    </cfRule>
    <cfRule type="cellIs" dxfId="446" priority="204" operator="between">
      <formula>0.1</formula>
      <formula>4</formula>
    </cfRule>
  </conditionalFormatting>
  <conditionalFormatting sqref="C764">
    <cfRule type="cellIs" dxfId="445" priority="201" operator="between">
      <formula>4.1</formula>
      <formula>4.5</formula>
    </cfRule>
  </conditionalFormatting>
  <conditionalFormatting sqref="B766">
    <cfRule type="cellIs" dxfId="444" priority="199" operator="greaterThan">
      <formula>7.5</formula>
    </cfRule>
    <cfRule type="cellIs" dxfId="443" priority="200" operator="greaterThan">
      <formula>7</formula>
    </cfRule>
  </conditionalFormatting>
  <conditionalFormatting sqref="D766">
    <cfRule type="cellIs" dxfId="442" priority="195" operator="greaterThan">
      <formula>9</formula>
    </cfRule>
    <cfRule type="cellIs" dxfId="441" priority="196" operator="greaterThan">
      <formula>8.5</formula>
    </cfRule>
    <cfRule type="cellIs" dxfId="440" priority="197" operator="between">
      <formula>4.5</formula>
      <formula>6.4</formula>
    </cfRule>
    <cfRule type="cellIs" dxfId="439" priority="198" operator="between">
      <formula>0.1</formula>
      <formula>4.5</formula>
    </cfRule>
  </conditionalFormatting>
  <conditionalFormatting sqref="C766">
    <cfRule type="cellIs" dxfId="438" priority="192" operator="greaterThan">
      <formula>9</formula>
    </cfRule>
    <cfRule type="cellIs" dxfId="437" priority="193" operator="greaterThan">
      <formula>8.5</formula>
    </cfRule>
    <cfRule type="cellIs" dxfId="436" priority="194" operator="between">
      <formula>0.1</formula>
      <formula>4</formula>
    </cfRule>
  </conditionalFormatting>
  <conditionalFormatting sqref="C766">
    <cfRule type="cellIs" dxfId="435" priority="191" operator="between">
      <formula>4.1</formula>
      <formula>4.5</formula>
    </cfRule>
  </conditionalFormatting>
  <conditionalFormatting sqref="B767">
    <cfRule type="cellIs" dxfId="434" priority="189" operator="greaterThan">
      <formula>7.5</formula>
    </cfRule>
    <cfRule type="cellIs" dxfId="433" priority="190" operator="greaterThan">
      <formula>7</formula>
    </cfRule>
  </conditionalFormatting>
  <conditionalFormatting sqref="C767">
    <cfRule type="cellIs" dxfId="432" priority="186" operator="greaterThan">
      <formula>9</formula>
    </cfRule>
    <cfRule type="cellIs" dxfId="431" priority="187" operator="greaterThan">
      <formula>8.5</formula>
    </cfRule>
    <cfRule type="cellIs" dxfId="430" priority="188" operator="between">
      <formula>0.1</formula>
      <formula>4</formula>
    </cfRule>
  </conditionalFormatting>
  <conditionalFormatting sqref="C767">
    <cfRule type="cellIs" dxfId="429" priority="185" operator="between">
      <formula>4.1</formula>
      <formula>4.5</formula>
    </cfRule>
  </conditionalFormatting>
  <conditionalFormatting sqref="B768">
    <cfRule type="cellIs" dxfId="428" priority="183" operator="greaterThan">
      <formula>7.5</formula>
    </cfRule>
    <cfRule type="cellIs" dxfId="427" priority="184" operator="greaterThan">
      <formula>7</formula>
    </cfRule>
  </conditionalFormatting>
  <conditionalFormatting sqref="C768">
    <cfRule type="cellIs" dxfId="426" priority="180" operator="greaterThan">
      <formula>9</formula>
    </cfRule>
    <cfRule type="cellIs" dxfId="425" priority="181" operator="greaterThan">
      <formula>8.5</formula>
    </cfRule>
    <cfRule type="cellIs" dxfId="424" priority="182" operator="between">
      <formula>0.1</formula>
      <formula>4</formula>
    </cfRule>
  </conditionalFormatting>
  <conditionalFormatting sqref="C768">
    <cfRule type="cellIs" dxfId="423" priority="179" operator="between">
      <formula>4.1</formula>
      <formula>4.5</formula>
    </cfRule>
  </conditionalFormatting>
  <conditionalFormatting sqref="B769">
    <cfRule type="cellIs" dxfId="422" priority="177" operator="greaterThan">
      <formula>7.5</formula>
    </cfRule>
    <cfRule type="cellIs" dxfId="421" priority="178" operator="greaterThan">
      <formula>7</formula>
    </cfRule>
  </conditionalFormatting>
  <conditionalFormatting sqref="D769">
    <cfRule type="cellIs" dxfId="420" priority="173" operator="greaterThan">
      <formula>9</formula>
    </cfRule>
    <cfRule type="cellIs" dxfId="419" priority="174" operator="greaterThan">
      <formula>8.5</formula>
    </cfRule>
    <cfRule type="cellIs" dxfId="418" priority="175" operator="between">
      <formula>4.5</formula>
      <formula>6.4</formula>
    </cfRule>
    <cfRule type="cellIs" dxfId="417" priority="176" operator="between">
      <formula>0.1</formula>
      <formula>4.5</formula>
    </cfRule>
  </conditionalFormatting>
  <conditionalFormatting sqref="C769">
    <cfRule type="cellIs" dxfId="416" priority="170" operator="greaterThan">
      <formula>9</formula>
    </cfRule>
    <cfRule type="cellIs" dxfId="415" priority="171" operator="greaterThan">
      <formula>8.5</formula>
    </cfRule>
    <cfRule type="cellIs" dxfId="414" priority="172" operator="between">
      <formula>0.1</formula>
      <formula>4</formula>
    </cfRule>
  </conditionalFormatting>
  <conditionalFormatting sqref="C769">
    <cfRule type="cellIs" dxfId="413" priority="169" operator="between">
      <formula>4.1</formula>
      <formula>4.5</formula>
    </cfRule>
  </conditionalFormatting>
  <conditionalFormatting sqref="B770">
    <cfRule type="cellIs" dxfId="412" priority="167" operator="greaterThan">
      <formula>7.5</formula>
    </cfRule>
    <cfRule type="cellIs" dxfId="411" priority="168" operator="greaterThan">
      <formula>7</formula>
    </cfRule>
  </conditionalFormatting>
  <conditionalFormatting sqref="C770">
    <cfRule type="cellIs" dxfId="410" priority="164" operator="greaterThan">
      <formula>9</formula>
    </cfRule>
    <cfRule type="cellIs" dxfId="409" priority="165" operator="greaterThan">
      <formula>8.5</formula>
    </cfRule>
    <cfRule type="cellIs" dxfId="408" priority="166" operator="between">
      <formula>0.1</formula>
      <formula>4</formula>
    </cfRule>
  </conditionalFormatting>
  <conditionalFormatting sqref="C770">
    <cfRule type="cellIs" dxfId="407" priority="163" operator="between">
      <formula>4.1</formula>
      <formula>4.5</formula>
    </cfRule>
  </conditionalFormatting>
  <conditionalFormatting sqref="B771">
    <cfRule type="cellIs" dxfId="406" priority="161" operator="greaterThan">
      <formula>7.5</formula>
    </cfRule>
    <cfRule type="cellIs" dxfId="405" priority="162" operator="greaterThan">
      <formula>7</formula>
    </cfRule>
  </conditionalFormatting>
  <conditionalFormatting sqref="C771">
    <cfRule type="cellIs" dxfId="404" priority="158" operator="greaterThan">
      <formula>9</formula>
    </cfRule>
    <cfRule type="cellIs" dxfId="403" priority="159" operator="greaterThan">
      <formula>8.5</formula>
    </cfRule>
    <cfRule type="cellIs" dxfId="402" priority="160" operator="between">
      <formula>0.1</formula>
      <formula>4</formula>
    </cfRule>
  </conditionalFormatting>
  <conditionalFormatting sqref="C771">
    <cfRule type="cellIs" dxfId="401" priority="157" operator="between">
      <formula>4.1</formula>
      <formula>4.5</formula>
    </cfRule>
  </conditionalFormatting>
  <conditionalFormatting sqref="B773">
    <cfRule type="cellIs" dxfId="400" priority="155" operator="greaterThan">
      <formula>7.5</formula>
    </cfRule>
    <cfRule type="cellIs" dxfId="399" priority="156" operator="greaterThan">
      <formula>7</formula>
    </cfRule>
  </conditionalFormatting>
  <conditionalFormatting sqref="C773">
    <cfRule type="cellIs" dxfId="398" priority="152" operator="greaterThan">
      <formula>9</formula>
    </cfRule>
    <cfRule type="cellIs" dxfId="397" priority="153" operator="greaterThan">
      <formula>8.5</formula>
    </cfRule>
    <cfRule type="cellIs" dxfId="396" priority="154" operator="between">
      <formula>0.1</formula>
      <formula>4</formula>
    </cfRule>
  </conditionalFormatting>
  <conditionalFormatting sqref="C773">
    <cfRule type="cellIs" dxfId="395" priority="151" operator="between">
      <formula>4.1</formula>
      <formula>4.5</formula>
    </cfRule>
  </conditionalFormatting>
  <conditionalFormatting sqref="B774">
    <cfRule type="cellIs" dxfId="394" priority="149" operator="greaterThan">
      <formula>7.5</formula>
    </cfRule>
    <cfRule type="cellIs" dxfId="393" priority="150" operator="greaterThan">
      <formula>7</formula>
    </cfRule>
  </conditionalFormatting>
  <conditionalFormatting sqref="C774">
    <cfRule type="cellIs" dxfId="392" priority="146" operator="greaterThan">
      <formula>9</formula>
    </cfRule>
    <cfRule type="cellIs" dxfId="391" priority="147" operator="greaterThan">
      <formula>8.5</formula>
    </cfRule>
    <cfRule type="cellIs" dxfId="390" priority="148" operator="between">
      <formula>0.1</formula>
      <formula>4</formula>
    </cfRule>
  </conditionalFormatting>
  <conditionalFormatting sqref="C774">
    <cfRule type="cellIs" dxfId="389" priority="145" operator="between">
      <formula>4.1</formula>
      <formula>4.5</formula>
    </cfRule>
  </conditionalFormatting>
  <conditionalFormatting sqref="B775">
    <cfRule type="cellIs" dxfId="388" priority="143" operator="greaterThan">
      <formula>7.5</formula>
    </cfRule>
    <cfRule type="cellIs" dxfId="387" priority="144" operator="greaterThan">
      <formula>7</formula>
    </cfRule>
  </conditionalFormatting>
  <conditionalFormatting sqref="D775">
    <cfRule type="cellIs" dxfId="386" priority="139" operator="greaterThan">
      <formula>9</formula>
    </cfRule>
    <cfRule type="cellIs" dxfId="385" priority="140" operator="greaterThan">
      <formula>8.5</formula>
    </cfRule>
    <cfRule type="cellIs" dxfId="384" priority="141" operator="between">
      <formula>4.5</formula>
      <formula>6.4</formula>
    </cfRule>
    <cfRule type="cellIs" dxfId="383" priority="142" operator="between">
      <formula>0.1</formula>
      <formula>4.5</formula>
    </cfRule>
  </conditionalFormatting>
  <conditionalFormatting sqref="C775">
    <cfRule type="cellIs" dxfId="382" priority="136" operator="greaterThan">
      <formula>9</formula>
    </cfRule>
    <cfRule type="cellIs" dxfId="381" priority="137" operator="greaterThan">
      <formula>8.5</formula>
    </cfRule>
    <cfRule type="cellIs" dxfId="380" priority="138" operator="between">
      <formula>0.1</formula>
      <formula>4</formula>
    </cfRule>
  </conditionalFormatting>
  <conditionalFormatting sqref="C775">
    <cfRule type="cellIs" dxfId="379" priority="135" operator="between">
      <formula>4.1</formula>
      <formula>4.5</formula>
    </cfRule>
  </conditionalFormatting>
  <conditionalFormatting sqref="B777">
    <cfRule type="cellIs" dxfId="378" priority="133" operator="greaterThan">
      <formula>7.5</formula>
    </cfRule>
    <cfRule type="cellIs" dxfId="377" priority="134" operator="greaterThan">
      <formula>7</formula>
    </cfRule>
  </conditionalFormatting>
  <conditionalFormatting sqref="C777">
    <cfRule type="cellIs" dxfId="376" priority="130" operator="greaterThan">
      <formula>9</formula>
    </cfRule>
    <cfRule type="cellIs" dxfId="375" priority="131" operator="greaterThan">
      <formula>8.5</formula>
    </cfRule>
    <cfRule type="cellIs" dxfId="374" priority="132" operator="between">
      <formula>0.1</formula>
      <formula>4</formula>
    </cfRule>
  </conditionalFormatting>
  <conditionalFormatting sqref="C777">
    <cfRule type="cellIs" dxfId="373" priority="129" operator="between">
      <formula>4.1</formula>
      <formula>4.5</formula>
    </cfRule>
  </conditionalFormatting>
  <conditionalFormatting sqref="B778">
    <cfRule type="cellIs" dxfId="372" priority="127" operator="greaterThan">
      <formula>7.5</formula>
    </cfRule>
    <cfRule type="cellIs" dxfId="371" priority="128" operator="greaterThan">
      <formula>7</formula>
    </cfRule>
  </conditionalFormatting>
  <conditionalFormatting sqref="D778">
    <cfRule type="cellIs" dxfId="370" priority="123" operator="greaterThan">
      <formula>9</formula>
    </cfRule>
    <cfRule type="cellIs" dxfId="369" priority="124" operator="greaterThan">
      <formula>8.5</formula>
    </cfRule>
    <cfRule type="cellIs" dxfId="368" priority="125" operator="between">
      <formula>4.5</formula>
      <formula>6.4</formula>
    </cfRule>
    <cfRule type="cellIs" dxfId="367" priority="126" operator="between">
      <formula>0.1</formula>
      <formula>4.5</formula>
    </cfRule>
  </conditionalFormatting>
  <conditionalFormatting sqref="C778">
    <cfRule type="cellIs" dxfId="366" priority="120" operator="greaterThan">
      <formula>9</formula>
    </cfRule>
    <cfRule type="cellIs" dxfId="365" priority="121" operator="greaterThan">
      <formula>8.5</formula>
    </cfRule>
    <cfRule type="cellIs" dxfId="364" priority="122" operator="between">
      <formula>0.1</formula>
      <formula>4</formula>
    </cfRule>
  </conditionalFormatting>
  <conditionalFormatting sqref="C778">
    <cfRule type="cellIs" dxfId="363" priority="119" operator="between">
      <formula>4.1</formula>
      <formula>4.5</formula>
    </cfRule>
  </conditionalFormatting>
  <conditionalFormatting sqref="B779:B780">
    <cfRule type="cellIs" dxfId="362" priority="117" operator="greaterThan">
      <formula>7.5</formula>
    </cfRule>
    <cfRule type="cellIs" dxfId="361" priority="118" operator="greaterThan">
      <formula>7</formula>
    </cfRule>
  </conditionalFormatting>
  <conditionalFormatting sqref="D779:D780">
    <cfRule type="cellIs" dxfId="360" priority="113" operator="greaterThan">
      <formula>9</formula>
    </cfRule>
    <cfRule type="cellIs" dxfId="359" priority="114" operator="greaterThan">
      <formula>8.5</formula>
    </cfRule>
    <cfRule type="cellIs" dxfId="358" priority="115" operator="between">
      <formula>4.5</formula>
      <formula>6.4</formula>
    </cfRule>
    <cfRule type="cellIs" dxfId="357" priority="116" operator="between">
      <formula>0.1</formula>
      <formula>4.5</formula>
    </cfRule>
  </conditionalFormatting>
  <conditionalFormatting sqref="C779:C780">
    <cfRule type="cellIs" dxfId="356" priority="110" operator="greaterThan">
      <formula>9</formula>
    </cfRule>
    <cfRule type="cellIs" dxfId="355" priority="111" operator="greaterThan">
      <formula>8.5</formula>
    </cfRule>
    <cfRule type="cellIs" dxfId="354" priority="112" operator="between">
      <formula>0.1</formula>
      <formula>4</formula>
    </cfRule>
  </conditionalFormatting>
  <conditionalFormatting sqref="C779:C780">
    <cfRule type="cellIs" dxfId="353" priority="109" operator="between">
      <formula>4.1</formula>
      <formula>4.5</formula>
    </cfRule>
  </conditionalFormatting>
  <conditionalFormatting sqref="B781">
    <cfRule type="cellIs" dxfId="352" priority="107" operator="greaterThan">
      <formula>7.5</formula>
    </cfRule>
    <cfRule type="cellIs" dxfId="351" priority="108" operator="greaterThan">
      <formula>7</formula>
    </cfRule>
  </conditionalFormatting>
  <conditionalFormatting sqref="D781">
    <cfRule type="cellIs" dxfId="350" priority="103" operator="greaterThan">
      <formula>9</formula>
    </cfRule>
    <cfRule type="cellIs" dxfId="349" priority="104" operator="greaterThan">
      <formula>8.5</formula>
    </cfRule>
    <cfRule type="cellIs" dxfId="348" priority="105" operator="between">
      <formula>4.5</formula>
      <formula>6.4</formula>
    </cfRule>
    <cfRule type="cellIs" dxfId="347" priority="106" operator="between">
      <formula>0.1</formula>
      <formula>4.5</formula>
    </cfRule>
  </conditionalFormatting>
  <conditionalFormatting sqref="C781">
    <cfRule type="cellIs" dxfId="346" priority="100" operator="greaterThan">
      <formula>9</formula>
    </cfRule>
    <cfRule type="cellIs" dxfId="345" priority="101" operator="greaterThan">
      <formula>8.5</formula>
    </cfRule>
    <cfRule type="cellIs" dxfId="344" priority="102" operator="between">
      <formula>0.1</formula>
      <formula>4</formula>
    </cfRule>
  </conditionalFormatting>
  <conditionalFormatting sqref="C781">
    <cfRule type="cellIs" dxfId="343" priority="99" operator="between">
      <formula>4.1</formula>
      <formula>4.5</formula>
    </cfRule>
  </conditionalFormatting>
  <conditionalFormatting sqref="B782">
    <cfRule type="cellIs" dxfId="342" priority="97" operator="greaterThan">
      <formula>7.5</formula>
    </cfRule>
    <cfRule type="cellIs" dxfId="341" priority="98" operator="greaterThan">
      <formula>7</formula>
    </cfRule>
  </conditionalFormatting>
  <conditionalFormatting sqref="C782">
    <cfRule type="cellIs" dxfId="340" priority="94" operator="greaterThan">
      <formula>9</formula>
    </cfRule>
    <cfRule type="cellIs" dxfId="339" priority="95" operator="greaterThan">
      <formula>8.5</formula>
    </cfRule>
    <cfRule type="cellIs" dxfId="338" priority="96" operator="between">
      <formula>0.1</formula>
      <formula>4</formula>
    </cfRule>
  </conditionalFormatting>
  <conditionalFormatting sqref="C782">
    <cfRule type="cellIs" dxfId="337" priority="93" operator="between">
      <formula>4.1</formula>
      <formula>4.5</formula>
    </cfRule>
  </conditionalFormatting>
  <conditionalFormatting sqref="B783">
    <cfRule type="cellIs" dxfId="336" priority="91" operator="greaterThan">
      <formula>7.5</formula>
    </cfRule>
    <cfRule type="cellIs" dxfId="335" priority="92" operator="greaterThan">
      <formula>7</formula>
    </cfRule>
  </conditionalFormatting>
  <conditionalFormatting sqref="C783">
    <cfRule type="cellIs" dxfId="334" priority="88" operator="greaterThan">
      <formula>9</formula>
    </cfRule>
    <cfRule type="cellIs" dxfId="333" priority="89" operator="greaterThan">
      <formula>8.5</formula>
    </cfRule>
    <cfRule type="cellIs" dxfId="332" priority="90" operator="between">
      <formula>0.1</formula>
      <formula>4</formula>
    </cfRule>
  </conditionalFormatting>
  <conditionalFormatting sqref="C783">
    <cfRule type="cellIs" dxfId="331" priority="87" operator="between">
      <formula>4.1</formula>
      <formula>4.5</formula>
    </cfRule>
  </conditionalFormatting>
  <conditionalFormatting sqref="B784">
    <cfRule type="cellIs" dxfId="330" priority="85" operator="greaterThan">
      <formula>7.5</formula>
    </cfRule>
    <cfRule type="cellIs" dxfId="329" priority="86" operator="greaterThan">
      <formula>7</formula>
    </cfRule>
  </conditionalFormatting>
  <conditionalFormatting sqref="D784">
    <cfRule type="cellIs" dxfId="328" priority="81" operator="greaterThan">
      <formula>9</formula>
    </cfRule>
    <cfRule type="cellIs" dxfId="327" priority="82" operator="greaterThan">
      <formula>8.5</formula>
    </cfRule>
    <cfRule type="cellIs" dxfId="326" priority="83" operator="between">
      <formula>4.5</formula>
      <formula>6.4</formula>
    </cfRule>
    <cfRule type="cellIs" dxfId="325" priority="84" operator="between">
      <formula>0.1</formula>
      <formula>4.5</formula>
    </cfRule>
  </conditionalFormatting>
  <conditionalFormatting sqref="C784">
    <cfRule type="cellIs" dxfId="324" priority="78" operator="greaterThan">
      <formula>9</formula>
    </cfRule>
    <cfRule type="cellIs" dxfId="323" priority="79" operator="greaterThan">
      <formula>8.5</formula>
    </cfRule>
    <cfRule type="cellIs" dxfId="322" priority="80" operator="between">
      <formula>0.1</formula>
      <formula>4</formula>
    </cfRule>
  </conditionalFormatting>
  <conditionalFormatting sqref="C784">
    <cfRule type="cellIs" dxfId="321" priority="77" operator="between">
      <formula>4.1</formula>
      <formula>4.5</formula>
    </cfRule>
  </conditionalFormatting>
  <conditionalFormatting sqref="B785">
    <cfRule type="cellIs" dxfId="320" priority="75" operator="greaterThan">
      <formula>7.5</formula>
    </cfRule>
    <cfRule type="cellIs" dxfId="319" priority="76" operator="greaterThan">
      <formula>7</formula>
    </cfRule>
  </conditionalFormatting>
  <conditionalFormatting sqref="C785">
    <cfRule type="cellIs" dxfId="318" priority="72" operator="greaterThan">
      <formula>9</formula>
    </cfRule>
    <cfRule type="cellIs" dxfId="317" priority="73" operator="greaterThan">
      <formula>8.5</formula>
    </cfRule>
    <cfRule type="cellIs" dxfId="316" priority="74" operator="between">
      <formula>0.1</formula>
      <formula>4</formula>
    </cfRule>
  </conditionalFormatting>
  <conditionalFormatting sqref="C785">
    <cfRule type="cellIs" dxfId="315" priority="71" operator="between">
      <formula>4.1</formula>
      <formula>4.5</formula>
    </cfRule>
  </conditionalFormatting>
  <conditionalFormatting sqref="B786:B789">
    <cfRule type="cellIs" dxfId="314" priority="63" operator="greaterThan">
      <formula>7.5</formula>
    </cfRule>
    <cfRule type="cellIs" dxfId="313" priority="64" operator="greaterThan">
      <formula>7</formula>
    </cfRule>
  </conditionalFormatting>
  <conditionalFormatting sqref="D786:D789">
    <cfRule type="cellIs" dxfId="312" priority="59" operator="greaterThan">
      <formula>9</formula>
    </cfRule>
    <cfRule type="cellIs" dxfId="311" priority="60" operator="greaterThan">
      <formula>8.5</formula>
    </cfRule>
    <cfRule type="cellIs" dxfId="310" priority="61" operator="between">
      <formula>4.5</formula>
      <formula>6.4</formula>
    </cfRule>
    <cfRule type="cellIs" dxfId="309" priority="62" operator="between">
      <formula>0.1</formula>
      <formula>4.5</formula>
    </cfRule>
  </conditionalFormatting>
  <conditionalFormatting sqref="C786:C789">
    <cfRule type="cellIs" dxfId="308" priority="56" operator="greaterThan">
      <formula>9</formula>
    </cfRule>
    <cfRule type="cellIs" dxfId="307" priority="57" operator="greaterThan">
      <formula>8.5</formula>
    </cfRule>
    <cfRule type="cellIs" dxfId="306" priority="58" operator="between">
      <formula>0.1</formula>
      <formula>4</formula>
    </cfRule>
  </conditionalFormatting>
  <conditionalFormatting sqref="C786:C789">
    <cfRule type="cellIs" dxfId="305" priority="55" operator="between">
      <formula>4.1</formula>
      <formula>4.5</formula>
    </cfRule>
  </conditionalFormatting>
  <conditionalFormatting sqref="B790">
    <cfRule type="cellIs" dxfId="304" priority="53" operator="greaterThan">
      <formula>7.5</formula>
    </cfRule>
    <cfRule type="cellIs" dxfId="303" priority="54" operator="greaterThan">
      <formula>7</formula>
    </cfRule>
  </conditionalFormatting>
  <conditionalFormatting sqref="D790">
    <cfRule type="cellIs" dxfId="302" priority="49" operator="greaterThan">
      <formula>9</formula>
    </cfRule>
    <cfRule type="cellIs" dxfId="301" priority="50" operator="greaterThan">
      <formula>8.5</formula>
    </cfRule>
    <cfRule type="cellIs" dxfId="300" priority="51" operator="between">
      <formula>4.5</formula>
      <formula>6.4</formula>
    </cfRule>
    <cfRule type="cellIs" dxfId="299" priority="52" operator="between">
      <formula>0.1</formula>
      <formula>4.5</formula>
    </cfRule>
  </conditionalFormatting>
  <conditionalFormatting sqref="C790">
    <cfRule type="cellIs" dxfId="298" priority="46" operator="greaterThan">
      <formula>9</formula>
    </cfRule>
    <cfRule type="cellIs" dxfId="297" priority="47" operator="greaterThan">
      <formula>8.5</formula>
    </cfRule>
    <cfRule type="cellIs" dxfId="296" priority="48" operator="between">
      <formula>0.1</formula>
      <formula>4</formula>
    </cfRule>
  </conditionalFormatting>
  <conditionalFormatting sqref="C790">
    <cfRule type="cellIs" dxfId="295" priority="45" operator="between">
      <formula>4.1</formula>
      <formula>4.5</formula>
    </cfRule>
  </conditionalFormatting>
  <conditionalFormatting sqref="B791">
    <cfRule type="cellIs" dxfId="294" priority="43" operator="greaterThan">
      <formula>7.5</formula>
    </cfRule>
    <cfRule type="cellIs" dxfId="293" priority="44" operator="greaterThan">
      <formula>7</formula>
    </cfRule>
  </conditionalFormatting>
  <conditionalFormatting sqref="C791">
    <cfRule type="cellIs" dxfId="292" priority="40" operator="greaterThan">
      <formula>9</formula>
    </cfRule>
    <cfRule type="cellIs" dxfId="291" priority="41" operator="greaterThan">
      <formula>8.5</formula>
    </cfRule>
    <cfRule type="cellIs" dxfId="290" priority="42" operator="between">
      <formula>0.1</formula>
      <formula>4</formula>
    </cfRule>
  </conditionalFormatting>
  <conditionalFormatting sqref="C791">
    <cfRule type="cellIs" dxfId="289" priority="39" operator="between">
      <formula>4.1</formula>
      <formula>4.5</formula>
    </cfRule>
  </conditionalFormatting>
  <conditionalFormatting sqref="B792">
    <cfRule type="cellIs" dxfId="288" priority="37" operator="greaterThan">
      <formula>7.5</formula>
    </cfRule>
    <cfRule type="cellIs" dxfId="287" priority="38" operator="greaterThan">
      <formula>7</formula>
    </cfRule>
  </conditionalFormatting>
  <conditionalFormatting sqref="C792">
    <cfRule type="cellIs" dxfId="286" priority="34" operator="greaterThan">
      <formula>9</formula>
    </cfRule>
    <cfRule type="cellIs" dxfId="285" priority="35" operator="greaterThan">
      <formula>8.5</formula>
    </cfRule>
    <cfRule type="cellIs" dxfId="284" priority="36" operator="between">
      <formula>0.1</formula>
      <formula>4</formula>
    </cfRule>
  </conditionalFormatting>
  <conditionalFormatting sqref="C792">
    <cfRule type="cellIs" dxfId="283" priority="33" operator="between">
      <formula>4.1</formula>
      <formula>4.5</formula>
    </cfRule>
  </conditionalFormatting>
  <conditionalFormatting sqref="B793">
    <cfRule type="cellIs" dxfId="282" priority="31" operator="greaterThan">
      <formula>7.5</formula>
    </cfRule>
    <cfRule type="cellIs" dxfId="281" priority="32" operator="greaterThan">
      <formula>7</formula>
    </cfRule>
  </conditionalFormatting>
  <conditionalFormatting sqref="D793">
    <cfRule type="cellIs" dxfId="280" priority="27" operator="greaterThan">
      <formula>9</formula>
    </cfRule>
    <cfRule type="cellIs" dxfId="279" priority="28" operator="greaterThan">
      <formula>8.5</formula>
    </cfRule>
    <cfRule type="cellIs" dxfId="278" priority="29" operator="between">
      <formula>4.5</formula>
      <formula>6.4</formula>
    </cfRule>
    <cfRule type="cellIs" dxfId="277" priority="30" operator="between">
      <formula>0.1</formula>
      <formula>4.5</formula>
    </cfRule>
  </conditionalFormatting>
  <conditionalFormatting sqref="C793">
    <cfRule type="cellIs" dxfId="276" priority="24" operator="greaterThan">
      <formula>9</formula>
    </cfRule>
    <cfRule type="cellIs" dxfId="275" priority="25" operator="greaterThan">
      <formula>8.5</formula>
    </cfRule>
    <cfRule type="cellIs" dxfId="274" priority="26" operator="between">
      <formula>0.1</formula>
      <formula>4</formula>
    </cfRule>
  </conditionalFormatting>
  <conditionalFormatting sqref="C793">
    <cfRule type="cellIs" dxfId="273" priority="23" operator="between">
      <formula>4.1</formula>
      <formula>4.5</formula>
    </cfRule>
  </conditionalFormatting>
  <conditionalFormatting sqref="B794">
    <cfRule type="cellIs" dxfId="272" priority="21" operator="greaterThan">
      <formula>7.5</formula>
    </cfRule>
    <cfRule type="cellIs" dxfId="271" priority="22" operator="greaterThan">
      <formula>7</formula>
    </cfRule>
  </conditionalFormatting>
  <conditionalFormatting sqref="C794">
    <cfRule type="cellIs" dxfId="270" priority="18" operator="greaterThan">
      <formula>9</formula>
    </cfRule>
    <cfRule type="cellIs" dxfId="269" priority="19" operator="greaterThan">
      <formula>8.5</formula>
    </cfRule>
    <cfRule type="cellIs" dxfId="268" priority="20" operator="between">
      <formula>0.1</formula>
      <formula>4</formula>
    </cfRule>
  </conditionalFormatting>
  <conditionalFormatting sqref="C794">
    <cfRule type="cellIs" dxfId="267" priority="17" operator="between">
      <formula>4.1</formula>
      <formula>4.5</formula>
    </cfRule>
  </conditionalFormatting>
  <conditionalFormatting sqref="B796">
    <cfRule type="cellIs" dxfId="266" priority="15" operator="greaterThan">
      <formula>7.5</formula>
    </cfRule>
    <cfRule type="cellIs" dxfId="265" priority="16" operator="greaterThan">
      <formula>7</formula>
    </cfRule>
  </conditionalFormatting>
  <conditionalFormatting sqref="D796">
    <cfRule type="cellIs" dxfId="264" priority="11" operator="greaterThan">
      <formula>9</formula>
    </cfRule>
    <cfRule type="cellIs" dxfId="263" priority="12" operator="greaterThan">
      <formula>8.5</formula>
    </cfRule>
    <cfRule type="cellIs" dxfId="262" priority="13" operator="between">
      <formula>4.5</formula>
      <formula>6.4</formula>
    </cfRule>
    <cfRule type="cellIs" dxfId="261" priority="14" operator="between">
      <formula>0.1</formula>
      <formula>4.5</formula>
    </cfRule>
  </conditionalFormatting>
  <conditionalFormatting sqref="C796">
    <cfRule type="cellIs" dxfId="260" priority="8" operator="greaterThan">
      <formula>9</formula>
    </cfRule>
    <cfRule type="cellIs" dxfId="259" priority="9" operator="greaterThan">
      <formula>8.5</formula>
    </cfRule>
    <cfRule type="cellIs" dxfId="258" priority="10" operator="between">
      <formula>0.1</formula>
      <formula>4</formula>
    </cfRule>
  </conditionalFormatting>
  <conditionalFormatting sqref="C796">
    <cfRule type="cellIs" dxfId="257" priority="7" operator="between">
      <formula>4.1</formula>
      <formula>4.5</formula>
    </cfRule>
  </conditionalFormatting>
  <conditionalFormatting sqref="B797:B798">
    <cfRule type="cellIs" dxfId="256" priority="5" operator="greaterThan">
      <formula>7.5</formula>
    </cfRule>
    <cfRule type="cellIs" dxfId="255" priority="6" operator="greaterThan">
      <formula>7</formula>
    </cfRule>
  </conditionalFormatting>
  <conditionalFormatting sqref="C797:C798">
    <cfRule type="cellIs" dxfId="254" priority="2" operator="greaterThan">
      <formula>9</formula>
    </cfRule>
    <cfRule type="cellIs" dxfId="253" priority="3" operator="greaterThan">
      <formula>8.5</formula>
    </cfRule>
    <cfRule type="cellIs" dxfId="252" priority="4" operator="between">
      <formula>0.1</formula>
      <formula>4</formula>
    </cfRule>
  </conditionalFormatting>
  <conditionalFormatting sqref="C797:C798">
    <cfRule type="cellIs" dxfId="251" priority="1" operator="between">
      <formula>4.1</formula>
      <formula>4.5</formula>
    </cfRule>
  </conditionalFormatting>
  <pageMargins left="0.75" right="0.75" top="1" bottom="1" header="0.5" footer="0.5"/>
  <pageSetup paperSize="9" orientation="portrait" horizontalDpi="1200" verticalDpi="1200" r:id="rId9"/>
  <headerFooter alignWithMargins="0"/>
  <drawing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56"/>
  <sheetViews>
    <sheetView tabSelected="1" workbookViewId="0">
      <pane xSplit="1" ySplit="6" topLeftCell="B517" activePane="bottomRight" state="frozen"/>
      <selection pane="topRight" activeCell="B1" sqref="B1"/>
      <selection pane="bottomLeft" activeCell="A7" sqref="A7"/>
      <selection pane="bottomRight" activeCell="E1053" sqref="E1053"/>
    </sheetView>
  </sheetViews>
  <sheetFormatPr defaultRowHeight="12.75" x14ac:dyDescent="0.2"/>
  <cols>
    <col min="1" max="1" width="15.85546875" customWidth="1"/>
    <col min="2" max="2" width="11.7109375" customWidth="1"/>
    <col min="4" max="4" width="13.28515625" customWidth="1"/>
    <col min="5" max="5" width="12.28515625" customWidth="1"/>
  </cols>
  <sheetData>
    <row r="1" spans="1:11" ht="18.75" thickBot="1" x14ac:dyDescent="0.3">
      <c r="A1" s="1172" t="s">
        <v>27</v>
      </c>
      <c r="B1" s="1172"/>
      <c r="C1" s="1172"/>
      <c r="D1" s="1172"/>
      <c r="E1" s="1172"/>
    </row>
    <row r="2" spans="1:11" ht="38.25" x14ac:dyDescent="0.2">
      <c r="A2" s="363" t="s">
        <v>1</v>
      </c>
      <c r="B2" s="382" t="s">
        <v>29</v>
      </c>
      <c r="C2" s="388" t="s">
        <v>13</v>
      </c>
      <c r="D2" s="395" t="s">
        <v>69</v>
      </c>
      <c r="E2" s="395" t="s">
        <v>137</v>
      </c>
      <c r="F2" s="1173" t="s">
        <v>151</v>
      </c>
      <c r="G2" s="1174"/>
      <c r="H2" s="1174"/>
      <c r="I2" s="1174"/>
      <c r="J2" s="1174"/>
      <c r="K2" s="1174"/>
    </row>
    <row r="3" spans="1:11" x14ac:dyDescent="0.2">
      <c r="A3" s="365"/>
      <c r="B3" s="329" t="s">
        <v>11</v>
      </c>
      <c r="C3" s="389" t="s">
        <v>14</v>
      </c>
      <c r="D3" s="396" t="s">
        <v>70</v>
      </c>
      <c r="E3" s="396" t="s">
        <v>138</v>
      </c>
    </row>
    <row r="4" spans="1:11" x14ac:dyDescent="0.2">
      <c r="A4" s="390" t="s">
        <v>12</v>
      </c>
      <c r="B4" s="331" t="s">
        <v>31</v>
      </c>
      <c r="C4" s="389" t="s">
        <v>39</v>
      </c>
      <c r="D4" s="396" t="s">
        <v>71</v>
      </c>
      <c r="E4" s="396" t="s">
        <v>139</v>
      </c>
    </row>
    <row r="5" spans="1:11" ht="25.5" x14ac:dyDescent="0.2">
      <c r="A5" s="391" t="s">
        <v>147</v>
      </c>
      <c r="B5" s="392"/>
      <c r="C5" s="368"/>
      <c r="D5" s="368"/>
      <c r="E5" s="368"/>
    </row>
    <row r="6" spans="1:11" ht="13.5" thickBot="1" x14ac:dyDescent="0.25">
      <c r="A6" s="393" t="s">
        <v>66</v>
      </c>
      <c r="B6" s="394">
        <f>AVERAGEA(B7:B1105)</f>
        <v>5.5896130952380974</v>
      </c>
      <c r="C6" s="394">
        <f t="shared" ref="C6:E6" si="0">AVERAGEA(C7:C1105)</f>
        <v>6.4670068728522354</v>
      </c>
      <c r="D6" s="394">
        <f t="shared" si="0"/>
        <v>2.8479253112033383</v>
      </c>
      <c r="E6" s="387">
        <f t="shared" si="0"/>
        <v>100.14783526927138</v>
      </c>
    </row>
    <row r="7" spans="1:11" x14ac:dyDescent="0.2">
      <c r="A7" s="47">
        <v>44562</v>
      </c>
      <c r="B7" s="72"/>
      <c r="C7" s="63">
        <v>6.5</v>
      </c>
      <c r="D7" s="280">
        <v>2.5</v>
      </c>
      <c r="E7" s="280">
        <v>120</v>
      </c>
    </row>
    <row r="8" spans="1:11" x14ac:dyDescent="0.2">
      <c r="A8" s="48">
        <v>44562.333333333336</v>
      </c>
      <c r="B8" s="283">
        <v>5.56</v>
      </c>
      <c r="C8" s="281">
        <v>5.5</v>
      </c>
      <c r="D8" s="281">
        <v>2.5</v>
      </c>
      <c r="E8" s="281">
        <v>120</v>
      </c>
    </row>
    <row r="9" spans="1:11" ht="13.5" thickBot="1" x14ac:dyDescent="0.25">
      <c r="A9" s="49">
        <v>44562.666666666664</v>
      </c>
      <c r="B9" s="279"/>
      <c r="C9" s="282">
        <v>7.3</v>
      </c>
      <c r="D9" s="282">
        <v>2.5</v>
      </c>
      <c r="E9" s="282">
        <v>120</v>
      </c>
    </row>
    <row r="10" spans="1:11" x14ac:dyDescent="0.2">
      <c r="A10" s="47">
        <v>44563</v>
      </c>
      <c r="B10" s="72"/>
      <c r="C10" s="63">
        <v>6.3</v>
      </c>
      <c r="D10" s="280">
        <v>2.5</v>
      </c>
      <c r="E10" s="280">
        <v>120</v>
      </c>
    </row>
    <row r="11" spans="1:11" x14ac:dyDescent="0.2">
      <c r="A11" s="48">
        <v>44563.333333333336</v>
      </c>
      <c r="B11" s="283">
        <v>5.36</v>
      </c>
      <c r="C11" s="281">
        <v>6.9</v>
      </c>
      <c r="D11" s="281">
        <v>2.5</v>
      </c>
      <c r="E11" s="281">
        <v>120</v>
      </c>
    </row>
    <row r="12" spans="1:11" ht="13.5" thickBot="1" x14ac:dyDescent="0.25">
      <c r="A12" s="49">
        <v>44563.666666666664</v>
      </c>
      <c r="B12" s="279"/>
      <c r="C12" s="282">
        <v>6.9</v>
      </c>
      <c r="D12" s="282">
        <v>2.5</v>
      </c>
      <c r="E12" s="282">
        <v>120</v>
      </c>
    </row>
    <row r="13" spans="1:11" x14ac:dyDescent="0.2">
      <c r="A13" s="47">
        <v>44564</v>
      </c>
      <c r="B13" s="72"/>
      <c r="C13" s="63">
        <v>6.4</v>
      </c>
      <c r="D13" s="280">
        <v>2.5</v>
      </c>
      <c r="E13" s="280">
        <v>120</v>
      </c>
    </row>
    <row r="14" spans="1:11" x14ac:dyDescent="0.2">
      <c r="A14" s="48">
        <v>44564.333333333336</v>
      </c>
      <c r="B14" s="283">
        <v>5.98</v>
      </c>
      <c r="C14" s="281">
        <v>6.7</v>
      </c>
      <c r="D14" s="281">
        <v>2.5</v>
      </c>
      <c r="E14" s="281">
        <v>120</v>
      </c>
    </row>
    <row r="15" spans="1:11" ht="13.5" thickBot="1" x14ac:dyDescent="0.25">
      <c r="A15" s="49">
        <v>44564.666666666664</v>
      </c>
      <c r="B15" s="279"/>
      <c r="C15" s="282">
        <v>6.3</v>
      </c>
      <c r="D15" s="282">
        <v>2.5</v>
      </c>
      <c r="E15" s="282">
        <v>120</v>
      </c>
    </row>
    <row r="16" spans="1:11" x14ac:dyDescent="0.2">
      <c r="A16" s="47">
        <v>44565</v>
      </c>
      <c r="B16" s="72"/>
      <c r="C16" s="63">
        <v>7.3</v>
      </c>
      <c r="D16" s="280">
        <v>2.5</v>
      </c>
      <c r="E16" s="280">
        <v>120</v>
      </c>
    </row>
    <row r="17" spans="1:5" x14ac:dyDescent="0.2">
      <c r="A17" s="48">
        <v>44565.333333333336</v>
      </c>
      <c r="B17" s="283">
        <v>5.82</v>
      </c>
      <c r="C17" s="281">
        <v>6.9</v>
      </c>
      <c r="D17" s="281">
        <v>2.5</v>
      </c>
      <c r="E17" s="281">
        <v>120</v>
      </c>
    </row>
    <row r="18" spans="1:5" ht="13.5" thickBot="1" x14ac:dyDescent="0.25">
      <c r="A18" s="49">
        <v>44565.666666666664</v>
      </c>
      <c r="B18" s="284"/>
      <c r="C18" s="282">
        <v>6.9</v>
      </c>
      <c r="D18" s="282">
        <v>2.2999999999999998</v>
      </c>
      <c r="E18" s="282">
        <v>115</v>
      </c>
    </row>
    <row r="19" spans="1:5" x14ac:dyDescent="0.2">
      <c r="A19" s="47">
        <v>44566</v>
      </c>
      <c r="B19" s="72"/>
      <c r="C19" s="63">
        <v>7</v>
      </c>
      <c r="D19" s="280">
        <v>2.2999999999999998</v>
      </c>
      <c r="E19" s="280">
        <v>115</v>
      </c>
    </row>
    <row r="20" spans="1:5" x14ac:dyDescent="0.2">
      <c r="A20" s="48">
        <v>44566.333333333336</v>
      </c>
      <c r="B20" s="283">
        <v>5.07</v>
      </c>
      <c r="C20" s="281">
        <v>7</v>
      </c>
      <c r="D20" s="281">
        <v>2.2999999999999998</v>
      </c>
      <c r="E20" s="281">
        <v>110</v>
      </c>
    </row>
    <row r="21" spans="1:5" ht="13.5" thickBot="1" x14ac:dyDescent="0.25">
      <c r="A21" s="49">
        <v>44566.666666666664</v>
      </c>
      <c r="B21" s="279"/>
      <c r="C21" s="282">
        <v>8</v>
      </c>
      <c r="D21" s="282">
        <v>2.4</v>
      </c>
      <c r="E21" s="282">
        <v>110</v>
      </c>
    </row>
    <row r="22" spans="1:5" x14ac:dyDescent="0.2">
      <c r="A22" s="47">
        <v>44567</v>
      </c>
      <c r="B22" s="72"/>
      <c r="C22" s="63">
        <v>7.6</v>
      </c>
      <c r="D22" s="280">
        <v>2.4</v>
      </c>
      <c r="E22" s="280">
        <v>110</v>
      </c>
    </row>
    <row r="23" spans="1:5" x14ac:dyDescent="0.2">
      <c r="A23" s="48">
        <v>44567.333333333336</v>
      </c>
      <c r="B23" s="283">
        <v>5.21</v>
      </c>
      <c r="C23" s="281">
        <v>7.4</v>
      </c>
      <c r="D23" s="281">
        <v>2.5</v>
      </c>
      <c r="E23" s="281">
        <v>115</v>
      </c>
    </row>
    <row r="24" spans="1:5" ht="13.5" thickBot="1" x14ac:dyDescent="0.25">
      <c r="A24" s="49">
        <v>44567.666666666664</v>
      </c>
      <c r="B24" s="279"/>
      <c r="C24" s="282">
        <v>6.8</v>
      </c>
      <c r="D24" s="282">
        <v>2.5</v>
      </c>
      <c r="E24" s="282">
        <v>115</v>
      </c>
    </row>
    <row r="25" spans="1:5" x14ac:dyDescent="0.2">
      <c r="A25" s="47">
        <v>44568</v>
      </c>
      <c r="B25" s="72"/>
      <c r="C25" s="63">
        <v>7.1</v>
      </c>
      <c r="D25" s="280">
        <v>2.5</v>
      </c>
      <c r="E25" s="280">
        <v>115</v>
      </c>
    </row>
    <row r="26" spans="1:5" x14ac:dyDescent="0.2">
      <c r="A26" s="48">
        <v>44568.333333333336</v>
      </c>
      <c r="B26" s="283">
        <v>5.53</v>
      </c>
      <c r="C26" s="281">
        <v>7.1</v>
      </c>
      <c r="D26" s="281">
        <v>2.5</v>
      </c>
      <c r="E26" s="281">
        <v>115</v>
      </c>
    </row>
    <row r="27" spans="1:5" ht="13.5" thickBot="1" x14ac:dyDescent="0.25">
      <c r="A27" s="49">
        <v>44568.666666666664</v>
      </c>
      <c r="B27" s="279"/>
      <c r="C27" s="282">
        <v>7.1</v>
      </c>
      <c r="D27" s="282">
        <v>2.5</v>
      </c>
      <c r="E27" s="282">
        <v>110</v>
      </c>
    </row>
    <row r="28" spans="1:5" x14ac:dyDescent="0.2">
      <c r="A28" s="47">
        <v>44569</v>
      </c>
      <c r="B28" s="72"/>
      <c r="C28" s="63">
        <v>7.1</v>
      </c>
      <c r="D28" s="280">
        <v>2.4</v>
      </c>
      <c r="E28" s="280">
        <v>100</v>
      </c>
    </row>
    <row r="29" spans="1:5" x14ac:dyDescent="0.2">
      <c r="A29" s="48">
        <v>44569.333333333336</v>
      </c>
      <c r="B29" s="283">
        <v>4.74</v>
      </c>
      <c r="C29" s="281">
        <v>7.2</v>
      </c>
      <c r="D29" s="281">
        <v>2.4</v>
      </c>
      <c r="E29" s="281">
        <v>95</v>
      </c>
    </row>
    <row r="30" spans="1:5" ht="13.5" thickBot="1" x14ac:dyDescent="0.25">
      <c r="A30" s="49">
        <v>44569.666666666664</v>
      </c>
      <c r="B30" s="279"/>
      <c r="C30" s="282">
        <v>7.4</v>
      </c>
      <c r="D30" s="282">
        <v>2.4</v>
      </c>
      <c r="E30" s="282">
        <v>90</v>
      </c>
    </row>
    <row r="31" spans="1:5" x14ac:dyDescent="0.2">
      <c r="A31" s="47">
        <v>44570</v>
      </c>
      <c r="B31" s="72"/>
      <c r="C31" s="63">
        <v>7.3</v>
      </c>
      <c r="D31" s="280">
        <v>2.4</v>
      </c>
      <c r="E31" s="280">
        <v>90</v>
      </c>
    </row>
    <row r="32" spans="1:5" x14ac:dyDescent="0.2">
      <c r="A32" s="48">
        <v>44570.333333333336</v>
      </c>
      <c r="B32" s="283">
        <v>4.6399999999999997</v>
      </c>
      <c r="C32" s="281">
        <v>7</v>
      </c>
      <c r="D32" s="281">
        <v>2.4</v>
      </c>
      <c r="E32" s="281">
        <v>90</v>
      </c>
    </row>
    <row r="33" spans="1:5" ht="13.5" thickBot="1" x14ac:dyDescent="0.25">
      <c r="A33" s="49">
        <v>44570.666666666664</v>
      </c>
      <c r="B33" s="279"/>
      <c r="C33" s="282">
        <v>6.9</v>
      </c>
      <c r="D33" s="282">
        <v>2.4</v>
      </c>
      <c r="E33" s="282">
        <v>100</v>
      </c>
    </row>
    <row r="34" spans="1:5" x14ac:dyDescent="0.2">
      <c r="A34" s="47">
        <v>44571</v>
      </c>
      <c r="B34" s="72"/>
      <c r="C34" s="63">
        <v>6.7</v>
      </c>
      <c r="D34" s="280">
        <v>2.5</v>
      </c>
      <c r="E34" s="280">
        <v>100</v>
      </c>
    </row>
    <row r="35" spans="1:5" x14ac:dyDescent="0.2">
      <c r="A35" s="48">
        <v>44571.333333333336</v>
      </c>
      <c r="B35" s="283">
        <v>5.67</v>
      </c>
      <c r="C35" s="281">
        <v>7.3</v>
      </c>
      <c r="D35" s="281">
        <v>2.5</v>
      </c>
      <c r="E35" s="281">
        <v>100</v>
      </c>
    </row>
    <row r="36" spans="1:5" ht="13.5" thickBot="1" x14ac:dyDescent="0.25">
      <c r="A36" s="49">
        <v>44571.666666666664</v>
      </c>
      <c r="B36" s="279"/>
      <c r="C36" s="282">
        <v>6.9</v>
      </c>
      <c r="D36" s="282">
        <v>2.5</v>
      </c>
      <c r="E36" s="282">
        <v>100</v>
      </c>
    </row>
    <row r="37" spans="1:5" x14ac:dyDescent="0.2">
      <c r="A37" s="47">
        <v>44572</v>
      </c>
      <c r="B37" s="72"/>
      <c r="C37" s="63">
        <v>6.8</v>
      </c>
      <c r="D37" s="280">
        <v>2.5</v>
      </c>
      <c r="E37" s="280">
        <v>100</v>
      </c>
    </row>
    <row r="38" spans="1:5" x14ac:dyDescent="0.2">
      <c r="A38" s="48">
        <v>44572.333333333336</v>
      </c>
      <c r="B38" s="283">
        <v>5.27</v>
      </c>
      <c r="C38" s="281">
        <v>7.2</v>
      </c>
      <c r="D38" s="281">
        <v>2.5</v>
      </c>
      <c r="E38" s="281">
        <v>100</v>
      </c>
    </row>
    <row r="39" spans="1:5" ht="13.5" thickBot="1" x14ac:dyDescent="0.25">
      <c r="A39" s="49">
        <v>44572.666666666664</v>
      </c>
      <c r="B39" s="279"/>
      <c r="C39" s="282">
        <v>7.5</v>
      </c>
      <c r="D39" s="282">
        <v>2.5</v>
      </c>
      <c r="E39" s="282">
        <v>95</v>
      </c>
    </row>
    <row r="40" spans="1:5" x14ac:dyDescent="0.2">
      <c r="A40" s="47">
        <v>44573</v>
      </c>
      <c r="B40" s="72"/>
      <c r="C40" s="63">
        <v>7</v>
      </c>
      <c r="D40" s="280">
        <v>2.5</v>
      </c>
      <c r="E40" s="280">
        <v>95</v>
      </c>
    </row>
    <row r="41" spans="1:5" x14ac:dyDescent="0.2">
      <c r="A41" s="48">
        <v>44573.333333333336</v>
      </c>
      <c r="B41" s="283">
        <v>5.19</v>
      </c>
      <c r="C41" s="281">
        <v>7</v>
      </c>
      <c r="D41" s="281">
        <v>2.5</v>
      </c>
      <c r="E41" s="281">
        <v>95</v>
      </c>
    </row>
    <row r="42" spans="1:5" ht="13.5" thickBot="1" x14ac:dyDescent="0.25">
      <c r="A42" s="49">
        <v>44573.666666666664</v>
      </c>
      <c r="B42" s="279"/>
      <c r="C42" s="282">
        <v>7.1</v>
      </c>
      <c r="D42" s="282">
        <v>2.5</v>
      </c>
      <c r="E42" s="282">
        <v>90</v>
      </c>
    </row>
    <row r="43" spans="1:5" x14ac:dyDescent="0.2">
      <c r="A43" s="47">
        <v>44574</v>
      </c>
      <c r="B43" s="72"/>
      <c r="C43" s="63">
        <v>6</v>
      </c>
      <c r="D43" s="280">
        <v>2.5</v>
      </c>
      <c r="E43" s="280">
        <v>90</v>
      </c>
    </row>
    <row r="44" spans="1:5" x14ac:dyDescent="0.2">
      <c r="A44" s="48">
        <v>44574.333333333336</v>
      </c>
      <c r="B44" s="283">
        <v>5.31</v>
      </c>
      <c r="C44" s="281">
        <v>6.5</v>
      </c>
      <c r="D44" s="281">
        <v>2.5</v>
      </c>
      <c r="E44" s="281">
        <v>90</v>
      </c>
    </row>
    <row r="45" spans="1:5" ht="13.5" thickBot="1" x14ac:dyDescent="0.25">
      <c r="A45" s="49">
        <v>44574.666666666664</v>
      </c>
      <c r="B45" s="279"/>
      <c r="C45" s="282">
        <v>6.5</v>
      </c>
      <c r="D45" s="282">
        <v>2.5</v>
      </c>
      <c r="E45" s="282">
        <v>95</v>
      </c>
    </row>
    <row r="46" spans="1:5" x14ac:dyDescent="0.2">
      <c r="A46" s="47">
        <v>44575</v>
      </c>
      <c r="B46" s="72"/>
      <c r="C46" s="63">
        <v>7.1</v>
      </c>
      <c r="D46" s="280">
        <v>2.5</v>
      </c>
      <c r="E46" s="280">
        <v>95</v>
      </c>
    </row>
    <row r="47" spans="1:5" x14ac:dyDescent="0.2">
      <c r="A47" s="48">
        <v>44575.333333333336</v>
      </c>
      <c r="B47" s="283">
        <v>5.17</v>
      </c>
      <c r="C47" s="281">
        <v>6</v>
      </c>
      <c r="D47" s="281">
        <v>2.5</v>
      </c>
      <c r="E47" s="281">
        <v>95</v>
      </c>
    </row>
    <row r="48" spans="1:5" ht="13.5" thickBot="1" x14ac:dyDescent="0.25">
      <c r="A48" s="49">
        <v>44575.666666666664</v>
      </c>
      <c r="B48" s="284"/>
      <c r="C48" s="282">
        <v>6</v>
      </c>
      <c r="D48" s="282">
        <v>2.7</v>
      </c>
      <c r="E48" s="282">
        <v>100</v>
      </c>
    </row>
    <row r="49" spans="1:5" x14ac:dyDescent="0.2">
      <c r="A49" s="47">
        <v>44576</v>
      </c>
      <c r="B49" s="72"/>
      <c r="C49" s="63">
        <v>6.5</v>
      </c>
      <c r="D49" s="280">
        <v>2.7</v>
      </c>
      <c r="E49" s="280">
        <v>100</v>
      </c>
    </row>
    <row r="50" spans="1:5" x14ac:dyDescent="0.2">
      <c r="A50" s="48">
        <v>44576.333333333336</v>
      </c>
      <c r="B50" s="283">
        <v>6.7</v>
      </c>
      <c r="C50" s="281">
        <v>6.8</v>
      </c>
      <c r="D50" s="281">
        <v>2.7</v>
      </c>
      <c r="E50" s="281"/>
    </row>
    <row r="51" spans="1:5" ht="13.5" thickBot="1" x14ac:dyDescent="0.25">
      <c r="A51" s="49">
        <v>44576.666666666664</v>
      </c>
      <c r="B51" s="284"/>
      <c r="C51" s="282">
        <v>6.9</v>
      </c>
      <c r="D51" s="282">
        <v>2.7</v>
      </c>
      <c r="E51" s="282">
        <v>100</v>
      </c>
    </row>
    <row r="52" spans="1:5" x14ac:dyDescent="0.2">
      <c r="A52" s="47">
        <v>44577</v>
      </c>
      <c r="B52" s="72"/>
      <c r="C52" s="63">
        <v>6.8</v>
      </c>
      <c r="D52" s="280">
        <v>2.7</v>
      </c>
      <c r="E52" s="280">
        <v>100</v>
      </c>
    </row>
    <row r="53" spans="1:5" x14ac:dyDescent="0.2">
      <c r="A53" s="48">
        <v>44577.333333333336</v>
      </c>
      <c r="B53" s="283">
        <v>5.71</v>
      </c>
      <c r="C53" s="281">
        <v>6.7</v>
      </c>
      <c r="D53" s="281">
        <v>2.7</v>
      </c>
      <c r="E53" s="281">
        <v>90</v>
      </c>
    </row>
    <row r="54" spans="1:5" ht="13.5" thickBot="1" x14ac:dyDescent="0.25">
      <c r="A54" s="49">
        <v>44577.666666666664</v>
      </c>
      <c r="B54" s="284"/>
      <c r="C54" s="282">
        <v>6.9</v>
      </c>
      <c r="D54" s="282">
        <v>2.7</v>
      </c>
      <c r="E54" s="282">
        <v>90</v>
      </c>
    </row>
    <row r="55" spans="1:5" x14ac:dyDescent="0.2">
      <c r="A55" s="47">
        <v>44578</v>
      </c>
      <c r="B55" s="72"/>
      <c r="C55" s="63">
        <v>6.8</v>
      </c>
      <c r="D55" s="280">
        <v>2.7</v>
      </c>
      <c r="E55" s="280">
        <v>85</v>
      </c>
    </row>
    <row r="56" spans="1:5" x14ac:dyDescent="0.2">
      <c r="A56" s="48">
        <v>44578.333333333336</v>
      </c>
      <c r="B56" s="283">
        <v>5.98</v>
      </c>
      <c r="C56" s="281">
        <v>6.6</v>
      </c>
      <c r="D56" s="281">
        <v>2.7</v>
      </c>
      <c r="E56" s="281">
        <v>85</v>
      </c>
    </row>
    <row r="57" spans="1:5" ht="13.5" thickBot="1" x14ac:dyDescent="0.25">
      <c r="A57" s="49">
        <v>44578.666666666664</v>
      </c>
      <c r="B57" s="284"/>
      <c r="C57" s="282">
        <v>6</v>
      </c>
      <c r="D57" s="282">
        <v>2.7</v>
      </c>
      <c r="E57" s="282">
        <v>85</v>
      </c>
    </row>
    <row r="58" spans="1:5" x14ac:dyDescent="0.2">
      <c r="A58" s="47">
        <v>44579</v>
      </c>
      <c r="B58" s="72"/>
      <c r="C58" s="63">
        <v>6</v>
      </c>
      <c r="D58" s="280">
        <v>2.7</v>
      </c>
      <c r="E58" s="280">
        <v>90</v>
      </c>
    </row>
    <row r="59" spans="1:5" x14ac:dyDescent="0.2">
      <c r="A59" s="48">
        <v>44579.333333333336</v>
      </c>
      <c r="B59" s="283">
        <v>5.79</v>
      </c>
      <c r="C59" s="281">
        <v>6.4</v>
      </c>
      <c r="D59" s="281">
        <v>2.7</v>
      </c>
      <c r="E59" s="281">
        <v>90</v>
      </c>
    </row>
    <row r="60" spans="1:5" ht="13.5" thickBot="1" x14ac:dyDescent="0.25">
      <c r="A60" s="49">
        <v>44579.666666666664</v>
      </c>
      <c r="B60" s="284"/>
      <c r="C60" s="282">
        <v>6.3</v>
      </c>
      <c r="D60" s="282">
        <v>2.7</v>
      </c>
      <c r="E60" s="282">
        <v>90</v>
      </c>
    </row>
    <row r="61" spans="1:5" x14ac:dyDescent="0.2">
      <c r="A61" s="47">
        <v>44580</v>
      </c>
      <c r="B61" s="72"/>
      <c r="C61" s="63">
        <v>6.5</v>
      </c>
      <c r="D61" s="280">
        <v>2.7</v>
      </c>
      <c r="E61" s="280">
        <v>90</v>
      </c>
    </row>
    <row r="62" spans="1:5" x14ac:dyDescent="0.2">
      <c r="A62" s="48">
        <v>44580.333333333336</v>
      </c>
      <c r="B62" s="283">
        <v>5.7</v>
      </c>
      <c r="C62" s="281">
        <v>6</v>
      </c>
      <c r="D62" s="281">
        <v>2.7</v>
      </c>
      <c r="E62" s="281">
        <v>90</v>
      </c>
    </row>
    <row r="63" spans="1:5" ht="13.5" thickBot="1" x14ac:dyDescent="0.25">
      <c r="A63" s="49">
        <v>44580.666666666664</v>
      </c>
      <c r="B63" s="284"/>
      <c r="C63" s="282">
        <v>6</v>
      </c>
      <c r="D63" s="282">
        <v>2.7</v>
      </c>
      <c r="E63" s="282">
        <v>95</v>
      </c>
    </row>
    <row r="64" spans="1:5" x14ac:dyDescent="0.2">
      <c r="A64" s="47">
        <v>44581</v>
      </c>
      <c r="B64" s="72"/>
      <c r="C64" s="63">
        <v>6</v>
      </c>
      <c r="D64" s="280">
        <v>2.7</v>
      </c>
      <c r="E64" s="280">
        <v>95</v>
      </c>
    </row>
    <row r="65" spans="1:5" x14ac:dyDescent="0.2">
      <c r="A65" s="48">
        <v>44581.333333333336</v>
      </c>
      <c r="B65" s="283">
        <v>5.52</v>
      </c>
      <c r="C65" s="281">
        <v>6</v>
      </c>
      <c r="D65" s="281">
        <v>2.7</v>
      </c>
      <c r="E65" s="281">
        <v>100</v>
      </c>
    </row>
    <row r="66" spans="1:5" ht="13.5" thickBot="1" x14ac:dyDescent="0.25">
      <c r="A66" s="49">
        <v>44581.666666666664</v>
      </c>
      <c r="B66" s="284"/>
      <c r="C66" s="282">
        <v>6.3</v>
      </c>
      <c r="D66" s="282">
        <v>2.7</v>
      </c>
      <c r="E66" s="282">
        <v>105</v>
      </c>
    </row>
    <row r="67" spans="1:5" x14ac:dyDescent="0.2">
      <c r="A67" s="47">
        <v>44582</v>
      </c>
      <c r="B67" s="72"/>
      <c r="C67" s="63">
        <v>6.2</v>
      </c>
      <c r="D67" s="280">
        <v>2.7</v>
      </c>
      <c r="E67" s="280">
        <v>105</v>
      </c>
    </row>
    <row r="68" spans="1:5" x14ac:dyDescent="0.2">
      <c r="A68" s="48">
        <v>44582.333333333336</v>
      </c>
      <c r="B68" s="283">
        <v>5.62</v>
      </c>
      <c r="C68" s="281">
        <v>7</v>
      </c>
      <c r="D68" s="281">
        <v>2.7</v>
      </c>
      <c r="E68" s="281">
        <v>105</v>
      </c>
    </row>
    <row r="69" spans="1:5" ht="13.5" thickBot="1" x14ac:dyDescent="0.25">
      <c r="A69" s="49">
        <v>44582.666666666664</v>
      </c>
      <c r="B69" s="284"/>
      <c r="C69" s="282">
        <v>6.2</v>
      </c>
      <c r="D69" s="282">
        <v>2.7</v>
      </c>
      <c r="E69" s="282">
        <v>100</v>
      </c>
    </row>
    <row r="70" spans="1:5" x14ac:dyDescent="0.2">
      <c r="A70" s="47">
        <v>44583</v>
      </c>
      <c r="B70" s="72"/>
      <c r="C70" s="63">
        <v>7.3</v>
      </c>
      <c r="D70" s="280">
        <v>2.7</v>
      </c>
      <c r="E70" s="280">
        <v>100</v>
      </c>
    </row>
    <row r="71" spans="1:5" x14ac:dyDescent="0.2">
      <c r="A71" s="48">
        <v>44583.333333333336</v>
      </c>
      <c r="B71" s="283">
        <v>5.98</v>
      </c>
      <c r="C71" s="281">
        <v>6.9</v>
      </c>
      <c r="D71" s="281">
        <v>2.7</v>
      </c>
      <c r="E71" s="281">
        <v>95</v>
      </c>
    </row>
    <row r="72" spans="1:5" ht="13.5" thickBot="1" x14ac:dyDescent="0.25">
      <c r="A72" s="49">
        <v>44583.666666666664</v>
      </c>
      <c r="B72" s="284"/>
      <c r="C72" s="282">
        <v>6.8</v>
      </c>
      <c r="D72" s="282">
        <v>2.7</v>
      </c>
      <c r="E72" s="282">
        <v>95</v>
      </c>
    </row>
    <row r="73" spans="1:5" x14ac:dyDescent="0.2">
      <c r="A73" s="47">
        <v>44584</v>
      </c>
      <c r="B73" s="72"/>
      <c r="C73" s="63">
        <v>6</v>
      </c>
      <c r="D73" s="280">
        <v>2.7</v>
      </c>
      <c r="E73" s="280">
        <v>95</v>
      </c>
    </row>
    <row r="74" spans="1:5" x14ac:dyDescent="0.2">
      <c r="A74" s="48">
        <v>44584.333333333336</v>
      </c>
      <c r="B74" s="283">
        <v>5.97</v>
      </c>
      <c r="C74" s="281">
        <v>4.7</v>
      </c>
      <c r="D74" s="281">
        <v>2.7</v>
      </c>
      <c r="E74" s="281">
        <v>95</v>
      </c>
    </row>
    <row r="75" spans="1:5" ht="13.5" thickBot="1" x14ac:dyDescent="0.25">
      <c r="A75" s="49">
        <v>44584.666666666664</v>
      </c>
      <c r="B75" s="284"/>
      <c r="C75" s="282">
        <v>6.2</v>
      </c>
      <c r="D75" s="282">
        <v>2.7</v>
      </c>
      <c r="E75" s="282">
        <v>100</v>
      </c>
    </row>
    <row r="76" spans="1:5" x14ac:dyDescent="0.2">
      <c r="A76" s="47">
        <v>44585</v>
      </c>
      <c r="B76" s="72"/>
      <c r="C76" s="63">
        <v>6.5</v>
      </c>
      <c r="D76" s="280">
        <v>2.7</v>
      </c>
      <c r="E76" s="280">
        <v>100</v>
      </c>
    </row>
    <row r="77" spans="1:5" x14ac:dyDescent="0.2">
      <c r="A77" s="48">
        <v>44585.333333333336</v>
      </c>
      <c r="B77" s="283">
        <v>5.69</v>
      </c>
      <c r="C77" s="281">
        <v>5.6</v>
      </c>
      <c r="D77" s="281">
        <v>2.7</v>
      </c>
      <c r="E77" s="281">
        <v>100</v>
      </c>
    </row>
    <row r="78" spans="1:5" ht="13.5" thickBot="1" x14ac:dyDescent="0.25">
      <c r="A78" s="49">
        <v>44585.666666666664</v>
      </c>
      <c r="B78" s="279"/>
      <c r="C78" s="286">
        <v>6.1</v>
      </c>
      <c r="D78" s="286">
        <v>2.7</v>
      </c>
      <c r="E78" s="286">
        <v>100</v>
      </c>
    </row>
    <row r="79" spans="1:5" x14ac:dyDescent="0.2">
      <c r="A79" s="47">
        <v>44586</v>
      </c>
      <c r="B79" s="72"/>
      <c r="C79" s="63">
        <v>6</v>
      </c>
      <c r="D79" s="280">
        <v>2.7</v>
      </c>
      <c r="E79" s="280">
        <v>105</v>
      </c>
    </row>
    <row r="80" spans="1:5" x14ac:dyDescent="0.2">
      <c r="A80" s="48">
        <v>44586.333333333336</v>
      </c>
      <c r="B80" s="283">
        <v>5.98</v>
      </c>
      <c r="C80" s="281">
        <v>6</v>
      </c>
      <c r="D80" s="281">
        <v>2.7</v>
      </c>
      <c r="E80" s="281">
        <v>105</v>
      </c>
    </row>
    <row r="81" spans="1:5" ht="13.5" thickBot="1" x14ac:dyDescent="0.25">
      <c r="A81" s="49">
        <v>44586.666666666664</v>
      </c>
      <c r="B81" s="279"/>
      <c r="C81" s="282">
        <v>6.3</v>
      </c>
      <c r="D81" s="282">
        <v>2.7</v>
      </c>
      <c r="E81" s="282">
        <v>105</v>
      </c>
    </row>
    <row r="82" spans="1:5" x14ac:dyDescent="0.2">
      <c r="A82" s="47">
        <v>44587</v>
      </c>
      <c r="B82" s="72"/>
      <c r="C82" s="63">
        <v>6</v>
      </c>
      <c r="D82" s="280">
        <v>2.7</v>
      </c>
      <c r="E82" s="280">
        <v>105</v>
      </c>
    </row>
    <row r="83" spans="1:5" x14ac:dyDescent="0.2">
      <c r="A83" s="48">
        <v>44587.333333333336</v>
      </c>
      <c r="B83" s="283">
        <v>5.72</v>
      </c>
      <c r="C83" s="281">
        <v>6</v>
      </c>
      <c r="D83" s="281">
        <v>2.7</v>
      </c>
      <c r="E83" s="281">
        <v>105</v>
      </c>
    </row>
    <row r="84" spans="1:5" ht="13.5" thickBot="1" x14ac:dyDescent="0.25">
      <c r="A84" s="49">
        <v>44587.666666666664</v>
      </c>
      <c r="B84" s="284"/>
      <c r="C84" s="282">
        <v>6</v>
      </c>
      <c r="D84" s="282">
        <v>2.7</v>
      </c>
      <c r="E84" s="282">
        <v>105</v>
      </c>
    </row>
    <row r="85" spans="1:5" x14ac:dyDescent="0.2">
      <c r="A85" s="47">
        <v>44588</v>
      </c>
      <c r="B85" s="72"/>
      <c r="C85" s="63">
        <v>6.4</v>
      </c>
      <c r="D85" s="280">
        <v>2.7</v>
      </c>
      <c r="E85" s="280">
        <v>105</v>
      </c>
    </row>
    <row r="86" spans="1:5" x14ac:dyDescent="0.2">
      <c r="A86" s="48">
        <v>44588.333333333336</v>
      </c>
      <c r="B86" s="283">
        <v>5.69</v>
      </c>
      <c r="C86" s="281">
        <v>6.1</v>
      </c>
      <c r="D86" s="281">
        <v>2.7</v>
      </c>
      <c r="E86" s="281">
        <v>105</v>
      </c>
    </row>
    <row r="87" spans="1:5" ht="13.5" thickBot="1" x14ac:dyDescent="0.25">
      <c r="A87" s="49">
        <v>44588.666666666664</v>
      </c>
      <c r="B87" s="284"/>
      <c r="C87" s="282">
        <v>7.3</v>
      </c>
      <c r="D87" s="282">
        <v>2.7</v>
      </c>
      <c r="E87" s="282">
        <v>105</v>
      </c>
    </row>
    <row r="88" spans="1:5" x14ac:dyDescent="0.2">
      <c r="A88" s="47">
        <v>44589</v>
      </c>
      <c r="B88" s="72"/>
      <c r="C88" s="63">
        <v>6.3</v>
      </c>
      <c r="D88" s="280">
        <v>2.7</v>
      </c>
      <c r="E88" s="280">
        <v>100</v>
      </c>
    </row>
    <row r="89" spans="1:5" x14ac:dyDescent="0.2">
      <c r="A89" s="48">
        <v>44589.333333333336</v>
      </c>
      <c r="B89" s="283">
        <v>5.61</v>
      </c>
      <c r="C89" s="281">
        <v>6.5</v>
      </c>
      <c r="D89" s="281">
        <v>2.7</v>
      </c>
      <c r="E89" s="281">
        <v>100</v>
      </c>
    </row>
    <row r="90" spans="1:5" ht="13.5" thickBot="1" x14ac:dyDescent="0.25">
      <c r="A90" s="49">
        <v>44589.666666666664</v>
      </c>
      <c r="B90" s="284"/>
      <c r="C90" s="282">
        <v>6.4</v>
      </c>
      <c r="D90" s="282">
        <v>2.7</v>
      </c>
      <c r="E90" s="282">
        <v>95</v>
      </c>
    </row>
    <row r="91" spans="1:5" x14ac:dyDescent="0.2">
      <c r="A91" s="47">
        <v>44590</v>
      </c>
      <c r="B91" s="72"/>
      <c r="C91" s="63">
        <v>6.8</v>
      </c>
      <c r="D91" s="280">
        <v>2.7</v>
      </c>
      <c r="E91" s="280">
        <v>95</v>
      </c>
    </row>
    <row r="92" spans="1:5" x14ac:dyDescent="0.2">
      <c r="A92" s="48">
        <v>44590.333333333336</v>
      </c>
      <c r="B92" s="283">
        <v>5.58</v>
      </c>
      <c r="C92" s="281">
        <v>6.2</v>
      </c>
      <c r="D92" s="281">
        <v>2.7</v>
      </c>
      <c r="E92" s="281">
        <v>95</v>
      </c>
    </row>
    <row r="93" spans="1:5" ht="13.5" thickBot="1" x14ac:dyDescent="0.25">
      <c r="A93" s="49">
        <v>44590.666666666664</v>
      </c>
      <c r="B93" s="284"/>
      <c r="C93" s="282">
        <v>5.5</v>
      </c>
      <c r="D93" s="282">
        <v>2.7</v>
      </c>
      <c r="E93" s="282">
        <v>95</v>
      </c>
    </row>
    <row r="94" spans="1:5" x14ac:dyDescent="0.2">
      <c r="A94" s="47">
        <v>44591</v>
      </c>
      <c r="B94" s="72"/>
      <c r="C94" s="63">
        <v>6</v>
      </c>
      <c r="D94" s="280">
        <v>2.7</v>
      </c>
      <c r="E94" s="280">
        <v>100</v>
      </c>
    </row>
    <row r="95" spans="1:5" x14ac:dyDescent="0.2">
      <c r="A95" s="48">
        <v>44591.333333333336</v>
      </c>
      <c r="B95" s="283">
        <v>5.94</v>
      </c>
      <c r="C95" s="281">
        <v>6.2</v>
      </c>
      <c r="D95" s="281">
        <v>2.7</v>
      </c>
      <c r="E95" s="281">
        <v>100</v>
      </c>
    </row>
    <row r="96" spans="1:5" ht="13.5" thickBot="1" x14ac:dyDescent="0.25">
      <c r="A96" s="49">
        <v>44591.666666666664</v>
      </c>
      <c r="B96" s="284"/>
      <c r="C96" s="282">
        <v>4.3</v>
      </c>
      <c r="D96" s="282">
        <v>2.7</v>
      </c>
      <c r="E96" s="282">
        <v>100</v>
      </c>
    </row>
    <row r="97" spans="1:9" x14ac:dyDescent="0.2">
      <c r="A97" s="47">
        <v>44592</v>
      </c>
      <c r="B97" s="72"/>
      <c r="C97" s="63">
        <v>5.0999999999999996</v>
      </c>
      <c r="D97" s="280">
        <v>2.7</v>
      </c>
      <c r="E97" s="280">
        <v>105</v>
      </c>
    </row>
    <row r="98" spans="1:9" x14ac:dyDescent="0.2">
      <c r="A98" s="48">
        <v>44592.333333333336</v>
      </c>
      <c r="B98" s="283">
        <v>5.46</v>
      </c>
      <c r="C98" s="281">
        <v>6.5</v>
      </c>
      <c r="D98" s="281">
        <v>2.7</v>
      </c>
      <c r="E98" s="281">
        <v>110</v>
      </c>
    </row>
    <row r="99" spans="1:9" ht="13.5" thickBot="1" x14ac:dyDescent="0.25">
      <c r="A99" s="49">
        <v>44592.666666666664</v>
      </c>
      <c r="B99" s="284"/>
      <c r="C99" s="282">
        <v>6.9</v>
      </c>
      <c r="D99" s="282">
        <v>2.7</v>
      </c>
      <c r="E99" s="282">
        <v>110</v>
      </c>
    </row>
    <row r="100" spans="1:9" x14ac:dyDescent="0.2">
      <c r="A100" s="47">
        <v>44593</v>
      </c>
      <c r="B100" s="72"/>
      <c r="C100" s="63">
        <v>6.6</v>
      </c>
      <c r="D100" s="289">
        <v>2.7</v>
      </c>
      <c r="E100" s="289">
        <v>105</v>
      </c>
    </row>
    <row r="101" spans="1:9" x14ac:dyDescent="0.2">
      <c r="A101" s="48">
        <v>44593.333333333336</v>
      </c>
      <c r="B101" s="283">
        <v>5.8</v>
      </c>
      <c r="C101" s="281">
        <v>5.8</v>
      </c>
      <c r="D101" s="290">
        <v>2.7</v>
      </c>
      <c r="E101" s="290">
        <v>100</v>
      </c>
    </row>
    <row r="102" spans="1:9" ht="13.5" thickBot="1" x14ac:dyDescent="0.25">
      <c r="A102" s="49">
        <v>44593.666666666664</v>
      </c>
      <c r="B102" s="279"/>
      <c r="C102" s="282">
        <v>5.3</v>
      </c>
      <c r="D102" s="282">
        <v>2.7</v>
      </c>
      <c r="E102" s="282">
        <v>105</v>
      </c>
    </row>
    <row r="103" spans="1:9" x14ac:dyDescent="0.2">
      <c r="A103" s="47">
        <v>44594</v>
      </c>
      <c r="B103" s="72"/>
      <c r="C103" s="63">
        <v>5.6</v>
      </c>
      <c r="D103" s="280">
        <v>2.7</v>
      </c>
      <c r="E103" s="280">
        <v>110</v>
      </c>
      <c r="H103" s="292"/>
      <c r="I103" s="292"/>
    </row>
    <row r="104" spans="1:9" x14ac:dyDescent="0.2">
      <c r="A104" s="48">
        <v>44594.333333333336</v>
      </c>
      <c r="B104" s="283">
        <v>5.34</v>
      </c>
      <c r="C104" s="281">
        <v>6.2</v>
      </c>
      <c r="D104" s="281">
        <v>2.7</v>
      </c>
      <c r="E104" s="281">
        <v>110</v>
      </c>
      <c r="H104" s="292"/>
      <c r="I104" s="292"/>
    </row>
    <row r="105" spans="1:9" ht="13.5" thickBot="1" x14ac:dyDescent="0.25">
      <c r="A105" s="49">
        <v>44594.666666666664</v>
      </c>
      <c r="B105" s="279"/>
      <c r="C105" s="282">
        <v>6.1</v>
      </c>
      <c r="D105" s="282">
        <v>2.7</v>
      </c>
      <c r="E105" s="282">
        <v>110</v>
      </c>
    </row>
    <row r="106" spans="1:9" x14ac:dyDescent="0.2">
      <c r="A106" s="47">
        <v>44595</v>
      </c>
      <c r="B106" s="72"/>
      <c r="C106" s="293">
        <v>6.3</v>
      </c>
      <c r="D106" s="289">
        <v>2.7</v>
      </c>
      <c r="E106" s="289">
        <v>110</v>
      </c>
    </row>
    <row r="107" spans="1:9" x14ac:dyDescent="0.2">
      <c r="A107" s="48">
        <v>44595.333333333336</v>
      </c>
      <c r="B107" s="283">
        <v>5.73</v>
      </c>
      <c r="C107" s="281">
        <v>5.5</v>
      </c>
      <c r="D107" s="281">
        <v>2.8</v>
      </c>
      <c r="E107" s="281">
        <v>110</v>
      </c>
    </row>
    <row r="108" spans="1:9" ht="13.5" thickBot="1" x14ac:dyDescent="0.25">
      <c r="A108" s="49">
        <v>44595.666666666664</v>
      </c>
      <c r="B108" s="279"/>
      <c r="C108" s="282">
        <v>6.4</v>
      </c>
      <c r="D108" s="282">
        <v>2.9</v>
      </c>
      <c r="E108" s="282">
        <v>110</v>
      </c>
    </row>
    <row r="109" spans="1:9" x14ac:dyDescent="0.2">
      <c r="A109" s="47">
        <v>44596</v>
      </c>
      <c r="B109" s="72"/>
      <c r="C109" s="63">
        <v>5.5</v>
      </c>
      <c r="D109" s="280">
        <v>2.9</v>
      </c>
      <c r="E109" s="280">
        <v>110</v>
      </c>
    </row>
    <row r="110" spans="1:9" x14ac:dyDescent="0.2">
      <c r="A110" s="48">
        <v>44596.333333333336</v>
      </c>
      <c r="B110" s="283">
        <v>6.12</v>
      </c>
      <c r="C110" s="281">
        <v>6.6</v>
      </c>
      <c r="D110" s="281">
        <v>2.9</v>
      </c>
      <c r="E110" s="281">
        <v>110</v>
      </c>
    </row>
    <row r="111" spans="1:9" ht="13.5" thickBot="1" x14ac:dyDescent="0.25">
      <c r="A111" s="49">
        <v>44596.666666666664</v>
      </c>
      <c r="B111" s="279"/>
      <c r="C111" s="282">
        <v>6</v>
      </c>
      <c r="D111" s="282">
        <v>2.9</v>
      </c>
      <c r="E111" s="282">
        <v>110</v>
      </c>
    </row>
    <row r="112" spans="1:9" x14ac:dyDescent="0.2">
      <c r="A112" s="47">
        <v>44597</v>
      </c>
      <c r="B112" s="72"/>
      <c r="C112" s="63">
        <v>6.7</v>
      </c>
      <c r="D112" s="280">
        <v>2.9</v>
      </c>
      <c r="E112" s="280">
        <v>110</v>
      </c>
    </row>
    <row r="113" spans="1:5" x14ac:dyDescent="0.2">
      <c r="A113" s="48">
        <v>44597.333333333336</v>
      </c>
      <c r="B113" s="283">
        <v>5.72</v>
      </c>
      <c r="C113" s="281">
        <v>6.5</v>
      </c>
      <c r="D113" s="281">
        <v>2.9</v>
      </c>
      <c r="E113" s="281">
        <v>110</v>
      </c>
    </row>
    <row r="114" spans="1:5" ht="13.5" thickBot="1" x14ac:dyDescent="0.25">
      <c r="A114" s="49">
        <v>44597.666666666664</v>
      </c>
      <c r="B114" s="279"/>
      <c r="C114" s="282">
        <v>6.5</v>
      </c>
      <c r="D114" s="282">
        <v>3</v>
      </c>
      <c r="E114" s="282">
        <v>110</v>
      </c>
    </row>
    <row r="115" spans="1:5" x14ac:dyDescent="0.2">
      <c r="A115" s="47">
        <v>44598</v>
      </c>
      <c r="B115" s="72"/>
      <c r="C115" s="63">
        <v>6.5</v>
      </c>
      <c r="D115" s="280">
        <v>3</v>
      </c>
      <c r="E115" s="280">
        <v>110</v>
      </c>
    </row>
    <row r="116" spans="1:5" x14ac:dyDescent="0.2">
      <c r="A116" s="48">
        <v>44598.333333333336</v>
      </c>
      <c r="B116" s="283">
        <v>5.98</v>
      </c>
      <c r="C116" s="281">
        <v>6.8</v>
      </c>
      <c r="D116" s="281">
        <v>3</v>
      </c>
      <c r="E116" s="281">
        <v>110</v>
      </c>
    </row>
    <row r="117" spans="1:5" ht="13.5" thickBot="1" x14ac:dyDescent="0.25">
      <c r="A117" s="49">
        <v>44598.666666666664</v>
      </c>
      <c r="B117" s="284"/>
      <c r="C117" s="282">
        <v>6.6</v>
      </c>
      <c r="D117" s="282">
        <v>3</v>
      </c>
      <c r="E117" s="282">
        <v>110</v>
      </c>
    </row>
    <row r="118" spans="1:5" x14ac:dyDescent="0.2">
      <c r="A118" s="47">
        <v>44599</v>
      </c>
      <c r="B118" s="72"/>
      <c r="C118" s="63">
        <v>7.1</v>
      </c>
      <c r="D118" s="280">
        <v>3</v>
      </c>
      <c r="E118" s="280">
        <v>110</v>
      </c>
    </row>
    <row r="119" spans="1:5" x14ac:dyDescent="0.2">
      <c r="A119" s="48">
        <v>44599.333333333336</v>
      </c>
      <c r="B119" s="283">
        <v>5.26</v>
      </c>
      <c r="C119" s="281">
        <v>6.8</v>
      </c>
      <c r="D119" s="281">
        <v>3</v>
      </c>
      <c r="E119" s="281">
        <v>105</v>
      </c>
    </row>
    <row r="120" spans="1:5" ht="13.5" thickBot="1" x14ac:dyDescent="0.25">
      <c r="A120" s="49">
        <v>44599.666666666664</v>
      </c>
      <c r="B120" s="284"/>
      <c r="C120" s="282">
        <v>6.7</v>
      </c>
      <c r="D120" s="282">
        <v>3</v>
      </c>
      <c r="E120" s="282">
        <v>105</v>
      </c>
    </row>
    <row r="121" spans="1:5" x14ac:dyDescent="0.2">
      <c r="A121" s="47">
        <v>44600</v>
      </c>
      <c r="B121" s="72"/>
      <c r="C121" s="63">
        <v>6.3</v>
      </c>
      <c r="D121" s="280">
        <v>3</v>
      </c>
      <c r="E121" s="280">
        <v>100</v>
      </c>
    </row>
    <row r="122" spans="1:5" x14ac:dyDescent="0.2">
      <c r="A122" s="48">
        <v>44600.333333333336</v>
      </c>
      <c r="B122" s="283">
        <v>5.35</v>
      </c>
      <c r="C122" s="281">
        <v>6.2</v>
      </c>
      <c r="D122" s="281">
        <v>3</v>
      </c>
      <c r="E122" s="281">
        <v>100</v>
      </c>
    </row>
    <row r="123" spans="1:5" ht="13.5" thickBot="1" x14ac:dyDescent="0.25">
      <c r="A123" s="49">
        <v>44600.666666666664</v>
      </c>
      <c r="B123" s="284"/>
      <c r="C123" s="282">
        <v>6</v>
      </c>
      <c r="D123" s="282">
        <v>3</v>
      </c>
      <c r="E123" s="282">
        <v>100</v>
      </c>
    </row>
    <row r="124" spans="1:5" x14ac:dyDescent="0.2">
      <c r="A124" s="47">
        <v>44601</v>
      </c>
      <c r="B124" s="72"/>
      <c r="C124" s="63">
        <v>6.3</v>
      </c>
      <c r="D124" s="280">
        <v>3</v>
      </c>
      <c r="E124" s="280">
        <v>100</v>
      </c>
    </row>
    <row r="125" spans="1:5" x14ac:dyDescent="0.2">
      <c r="A125" s="48">
        <v>44601.333333333336</v>
      </c>
      <c r="B125" s="283">
        <v>5.34</v>
      </c>
      <c r="C125" s="281">
        <v>5.8</v>
      </c>
      <c r="D125" s="281">
        <v>3</v>
      </c>
      <c r="E125" s="281">
        <v>100</v>
      </c>
    </row>
    <row r="126" spans="1:5" ht="13.5" thickBot="1" x14ac:dyDescent="0.25">
      <c r="A126" s="49">
        <v>44601.666666666664</v>
      </c>
      <c r="B126" s="284"/>
      <c r="C126" s="282">
        <v>6.6</v>
      </c>
      <c r="D126" s="282">
        <v>3</v>
      </c>
      <c r="E126" s="282">
        <v>105</v>
      </c>
    </row>
    <row r="127" spans="1:5" x14ac:dyDescent="0.2">
      <c r="A127" s="47">
        <v>44602</v>
      </c>
      <c r="B127" s="72"/>
      <c r="C127" s="63">
        <v>6.4</v>
      </c>
      <c r="D127" s="280">
        <v>3</v>
      </c>
      <c r="E127" s="280">
        <v>105</v>
      </c>
    </row>
    <row r="128" spans="1:5" x14ac:dyDescent="0.2">
      <c r="A128" s="48">
        <v>44602.333333333336</v>
      </c>
      <c r="B128" s="283">
        <v>5.89</v>
      </c>
      <c r="C128" s="281">
        <v>6.5</v>
      </c>
      <c r="D128" s="281">
        <v>3</v>
      </c>
      <c r="E128" s="281">
        <v>105</v>
      </c>
    </row>
    <row r="129" spans="1:5" ht="13.5" thickBot="1" x14ac:dyDescent="0.25">
      <c r="A129" s="49">
        <v>44602.666666666664</v>
      </c>
      <c r="B129" s="284"/>
      <c r="C129" s="282">
        <v>6.6</v>
      </c>
      <c r="D129" s="282">
        <v>3</v>
      </c>
      <c r="E129" s="282">
        <v>105</v>
      </c>
    </row>
    <row r="130" spans="1:5" x14ac:dyDescent="0.2">
      <c r="A130" s="47">
        <v>44603</v>
      </c>
      <c r="B130" s="72"/>
      <c r="C130" s="63">
        <v>6</v>
      </c>
      <c r="D130" s="280">
        <v>3</v>
      </c>
      <c r="E130" s="280">
        <v>105</v>
      </c>
    </row>
    <row r="131" spans="1:5" x14ac:dyDescent="0.2">
      <c r="A131" s="48">
        <v>44603.333333333336</v>
      </c>
      <c r="B131" s="283">
        <v>5.64</v>
      </c>
      <c r="C131" s="281">
        <v>5.5</v>
      </c>
      <c r="D131" s="281">
        <v>3</v>
      </c>
      <c r="E131" s="281">
        <v>110</v>
      </c>
    </row>
    <row r="132" spans="1:5" ht="13.5" thickBot="1" x14ac:dyDescent="0.25">
      <c r="A132" s="49">
        <v>44603.666666666664</v>
      </c>
      <c r="B132" s="284"/>
      <c r="C132" s="282">
        <v>7.2</v>
      </c>
      <c r="D132" s="282">
        <v>3</v>
      </c>
      <c r="E132" s="282">
        <v>115</v>
      </c>
    </row>
    <row r="133" spans="1:5" x14ac:dyDescent="0.2">
      <c r="A133" s="47">
        <v>44604</v>
      </c>
      <c r="B133" s="72"/>
      <c r="C133" s="63">
        <v>6.6</v>
      </c>
      <c r="D133" s="280">
        <v>3</v>
      </c>
      <c r="E133" s="280">
        <v>110</v>
      </c>
    </row>
    <row r="134" spans="1:5" x14ac:dyDescent="0.2">
      <c r="A134" s="48">
        <v>44604.333333333336</v>
      </c>
      <c r="B134" s="283">
        <v>5.46</v>
      </c>
      <c r="C134" s="281">
        <v>6.4</v>
      </c>
      <c r="D134" s="281">
        <v>3</v>
      </c>
      <c r="E134" s="281">
        <v>110</v>
      </c>
    </row>
    <row r="135" spans="1:5" ht="13.5" thickBot="1" x14ac:dyDescent="0.25">
      <c r="A135" s="49">
        <v>44604.666666666664</v>
      </c>
      <c r="B135" s="284"/>
      <c r="C135" s="282">
        <v>7.4</v>
      </c>
      <c r="D135" s="282">
        <v>3</v>
      </c>
      <c r="E135" s="282">
        <v>110</v>
      </c>
    </row>
    <row r="136" spans="1:5" x14ac:dyDescent="0.2">
      <c r="A136" s="47">
        <v>44605</v>
      </c>
      <c r="B136" s="72"/>
      <c r="C136" s="63">
        <v>6.8</v>
      </c>
      <c r="D136" s="280">
        <v>3</v>
      </c>
      <c r="E136" s="280">
        <v>105</v>
      </c>
    </row>
    <row r="137" spans="1:5" x14ac:dyDescent="0.2">
      <c r="A137" s="48">
        <v>44605.333333333336</v>
      </c>
      <c r="B137" s="283">
        <v>5.43</v>
      </c>
      <c r="C137" s="281">
        <v>6.7</v>
      </c>
      <c r="D137" s="281">
        <v>3</v>
      </c>
      <c r="E137" s="281">
        <v>105</v>
      </c>
    </row>
    <row r="138" spans="1:5" ht="13.5" thickBot="1" x14ac:dyDescent="0.25">
      <c r="A138" s="49">
        <v>44605.666666666664</v>
      </c>
      <c r="B138" s="284"/>
      <c r="C138" s="282">
        <v>5.7</v>
      </c>
      <c r="D138" s="282">
        <v>3</v>
      </c>
      <c r="E138" s="282">
        <v>95</v>
      </c>
    </row>
    <row r="139" spans="1:5" x14ac:dyDescent="0.2">
      <c r="A139" s="47">
        <v>44606</v>
      </c>
      <c r="B139" s="72"/>
      <c r="C139" s="63">
        <v>6</v>
      </c>
      <c r="D139" s="280">
        <v>3</v>
      </c>
      <c r="E139" s="280">
        <v>100</v>
      </c>
    </row>
    <row r="140" spans="1:5" x14ac:dyDescent="0.2">
      <c r="A140" s="48">
        <v>44606.333333333336</v>
      </c>
      <c r="B140" s="283">
        <v>5.59</v>
      </c>
      <c r="C140" s="281">
        <v>6.6</v>
      </c>
      <c r="D140" s="281">
        <v>3</v>
      </c>
      <c r="E140" s="281">
        <v>100</v>
      </c>
    </row>
    <row r="141" spans="1:5" ht="13.5" thickBot="1" x14ac:dyDescent="0.25">
      <c r="A141" s="49">
        <v>44606.666666666664</v>
      </c>
      <c r="B141" s="279"/>
      <c r="C141" s="282">
        <v>6.5</v>
      </c>
      <c r="D141" s="282">
        <v>3</v>
      </c>
      <c r="E141" s="282">
        <v>100</v>
      </c>
    </row>
    <row r="142" spans="1:5" x14ac:dyDescent="0.2">
      <c r="A142" s="47">
        <v>44607</v>
      </c>
      <c r="B142" s="72"/>
      <c r="C142" s="63">
        <v>6.7</v>
      </c>
      <c r="D142" s="280">
        <v>3</v>
      </c>
      <c r="E142" s="280">
        <v>100</v>
      </c>
    </row>
    <row r="143" spans="1:5" x14ac:dyDescent="0.2">
      <c r="A143" s="48">
        <v>44607.333333333336</v>
      </c>
      <c r="B143" s="283">
        <v>4.8600000000000003</v>
      </c>
      <c r="C143" s="281">
        <v>6.9</v>
      </c>
      <c r="D143" s="281">
        <v>3</v>
      </c>
      <c r="E143" s="281">
        <v>100</v>
      </c>
    </row>
    <row r="144" spans="1:5" ht="13.5" thickBot="1" x14ac:dyDescent="0.25">
      <c r="A144" s="49">
        <v>44607.666666666664</v>
      </c>
      <c r="B144" s="279"/>
      <c r="C144" s="282">
        <v>7</v>
      </c>
      <c r="D144" s="282">
        <v>3</v>
      </c>
      <c r="E144" s="282">
        <v>100</v>
      </c>
    </row>
    <row r="145" spans="1:5" x14ac:dyDescent="0.2">
      <c r="A145" s="47">
        <v>44608</v>
      </c>
      <c r="B145" s="72"/>
      <c r="C145" s="63">
        <v>7.2</v>
      </c>
      <c r="D145" s="280">
        <v>3</v>
      </c>
      <c r="E145" s="280">
        <v>100</v>
      </c>
    </row>
    <row r="146" spans="1:5" x14ac:dyDescent="0.2">
      <c r="A146" s="48">
        <v>44608.333333333336</v>
      </c>
      <c r="B146" s="283">
        <v>5.18</v>
      </c>
      <c r="C146" s="281">
        <v>7.3</v>
      </c>
      <c r="D146" s="281">
        <v>3</v>
      </c>
      <c r="E146" s="281">
        <v>95</v>
      </c>
    </row>
    <row r="147" spans="1:5" ht="13.5" thickBot="1" x14ac:dyDescent="0.25">
      <c r="A147" s="49">
        <v>44608.666666666664</v>
      </c>
      <c r="B147" s="279"/>
      <c r="C147" s="282">
        <v>7</v>
      </c>
      <c r="D147" s="282">
        <v>3</v>
      </c>
      <c r="E147" s="282">
        <v>90</v>
      </c>
    </row>
    <row r="148" spans="1:5" x14ac:dyDescent="0.2">
      <c r="A148" s="47">
        <v>44609</v>
      </c>
      <c r="B148" s="72"/>
      <c r="C148" s="63">
        <v>7.2</v>
      </c>
      <c r="D148" s="280">
        <v>3</v>
      </c>
      <c r="E148" s="280">
        <v>90</v>
      </c>
    </row>
    <row r="149" spans="1:5" x14ac:dyDescent="0.2">
      <c r="A149" s="48">
        <v>44609.333333333336</v>
      </c>
      <c r="B149" s="283">
        <v>5.29</v>
      </c>
      <c r="C149" s="281">
        <v>6</v>
      </c>
      <c r="D149" s="281">
        <v>3</v>
      </c>
      <c r="E149" s="281">
        <v>85</v>
      </c>
    </row>
    <row r="150" spans="1:5" ht="13.5" thickBot="1" x14ac:dyDescent="0.25">
      <c r="A150" s="49">
        <v>44609.666666666664</v>
      </c>
      <c r="B150" s="279"/>
      <c r="C150" s="282">
        <v>6.7</v>
      </c>
      <c r="D150" s="282">
        <v>3</v>
      </c>
      <c r="E150" s="282">
        <v>85</v>
      </c>
    </row>
    <row r="151" spans="1:5" x14ac:dyDescent="0.2">
      <c r="A151" s="47">
        <v>44610</v>
      </c>
      <c r="B151" s="72"/>
      <c r="C151" s="63">
        <v>6.3</v>
      </c>
      <c r="D151" s="280">
        <v>3</v>
      </c>
      <c r="E151" s="280">
        <v>85</v>
      </c>
    </row>
    <row r="152" spans="1:5" x14ac:dyDescent="0.2">
      <c r="A152" s="48">
        <v>44610.333333333336</v>
      </c>
      <c r="B152" s="283">
        <v>5.0999999999999996</v>
      </c>
      <c r="C152" s="281">
        <v>6.5</v>
      </c>
      <c r="D152" s="281">
        <v>3</v>
      </c>
      <c r="E152" s="281">
        <v>85</v>
      </c>
    </row>
    <row r="153" spans="1:5" ht="13.5" thickBot="1" x14ac:dyDescent="0.25">
      <c r="A153" s="49">
        <v>44610.666666666664</v>
      </c>
      <c r="B153" s="279"/>
      <c r="C153" s="282">
        <v>6.4</v>
      </c>
      <c r="D153" s="282">
        <v>3</v>
      </c>
      <c r="E153" s="282">
        <v>85</v>
      </c>
    </row>
    <row r="154" spans="1:5" x14ac:dyDescent="0.2">
      <c r="A154" s="47">
        <v>44611</v>
      </c>
      <c r="B154" s="72"/>
      <c r="C154" s="63">
        <v>5.7</v>
      </c>
      <c r="D154" s="280">
        <v>3</v>
      </c>
      <c r="E154" s="280">
        <v>85</v>
      </c>
    </row>
    <row r="155" spans="1:5" x14ac:dyDescent="0.2">
      <c r="A155" s="48">
        <v>44611.333333333336</v>
      </c>
      <c r="B155" s="283">
        <v>4.47</v>
      </c>
      <c r="C155" s="281">
        <v>6.4</v>
      </c>
      <c r="D155" s="281">
        <v>3</v>
      </c>
      <c r="E155" s="281">
        <v>90</v>
      </c>
    </row>
    <row r="156" spans="1:5" ht="13.5" thickBot="1" x14ac:dyDescent="0.25">
      <c r="A156" s="49">
        <v>44611.666666666664</v>
      </c>
      <c r="B156" s="279"/>
      <c r="C156" s="282">
        <v>5.7</v>
      </c>
      <c r="D156" s="282">
        <v>3</v>
      </c>
      <c r="E156" s="282">
        <v>90</v>
      </c>
    </row>
    <row r="157" spans="1:5" x14ac:dyDescent="0.2">
      <c r="A157" s="47">
        <v>44612</v>
      </c>
      <c r="B157" s="72"/>
      <c r="C157" s="63">
        <v>7.2</v>
      </c>
      <c r="D157" s="280">
        <v>3</v>
      </c>
      <c r="E157" s="280">
        <v>95</v>
      </c>
    </row>
    <row r="158" spans="1:5" x14ac:dyDescent="0.2">
      <c r="A158" s="48">
        <v>44612.333333333336</v>
      </c>
      <c r="B158" s="283">
        <v>4.62</v>
      </c>
      <c r="C158" s="281">
        <v>6.8</v>
      </c>
      <c r="D158" s="281">
        <v>3</v>
      </c>
      <c r="E158" s="281">
        <v>90</v>
      </c>
    </row>
    <row r="159" spans="1:5" ht="13.5" thickBot="1" x14ac:dyDescent="0.25">
      <c r="A159" s="49">
        <v>44612.666666666664</v>
      </c>
      <c r="B159" s="279"/>
      <c r="C159" s="282">
        <v>6.8</v>
      </c>
      <c r="D159" s="282">
        <v>3</v>
      </c>
      <c r="E159" s="282">
        <v>90</v>
      </c>
    </row>
    <row r="160" spans="1:5" x14ac:dyDescent="0.2">
      <c r="A160" s="47">
        <v>44613</v>
      </c>
      <c r="B160" s="72"/>
      <c r="C160" s="63">
        <v>6.4</v>
      </c>
      <c r="D160" s="280">
        <v>3</v>
      </c>
      <c r="E160" s="280">
        <v>90</v>
      </c>
    </row>
    <row r="161" spans="1:5" x14ac:dyDescent="0.2">
      <c r="A161" s="48">
        <v>44613.333333333336</v>
      </c>
      <c r="B161" s="283">
        <v>5.28</v>
      </c>
      <c r="C161" s="281">
        <v>6.4</v>
      </c>
      <c r="D161" s="281">
        <v>3</v>
      </c>
      <c r="E161" s="281">
        <v>90</v>
      </c>
    </row>
    <row r="162" spans="1:5" ht="13.5" thickBot="1" x14ac:dyDescent="0.25">
      <c r="A162" s="49">
        <v>44613.666666666664</v>
      </c>
      <c r="B162" s="279"/>
      <c r="C162" s="282">
        <v>6.5</v>
      </c>
      <c r="D162" s="282">
        <v>3</v>
      </c>
      <c r="E162" s="282">
        <v>90</v>
      </c>
    </row>
    <row r="163" spans="1:5" x14ac:dyDescent="0.2">
      <c r="A163" s="47">
        <v>44614</v>
      </c>
      <c r="B163" s="72"/>
      <c r="C163" s="63">
        <v>6.6</v>
      </c>
      <c r="D163" s="280">
        <v>3</v>
      </c>
      <c r="E163" s="280">
        <v>90</v>
      </c>
    </row>
    <row r="164" spans="1:5" x14ac:dyDescent="0.2">
      <c r="A164" s="48">
        <v>44614.333333333336</v>
      </c>
      <c r="B164" s="283">
        <v>5.15</v>
      </c>
      <c r="C164" s="281">
        <v>6.8</v>
      </c>
      <c r="D164" s="281">
        <v>3</v>
      </c>
      <c r="E164" s="281">
        <v>90</v>
      </c>
    </row>
    <row r="165" spans="1:5" ht="13.5" thickBot="1" x14ac:dyDescent="0.25">
      <c r="A165" s="49">
        <v>44614.666666666664</v>
      </c>
      <c r="B165" s="279"/>
      <c r="C165" s="282">
        <v>5.7</v>
      </c>
      <c r="D165" s="282">
        <v>3</v>
      </c>
      <c r="E165" s="282">
        <v>90</v>
      </c>
    </row>
    <row r="166" spans="1:5" x14ac:dyDescent="0.2">
      <c r="A166" s="47">
        <v>44615</v>
      </c>
      <c r="B166" s="72"/>
      <c r="C166" s="63">
        <v>5.9</v>
      </c>
      <c r="D166" s="280">
        <v>3</v>
      </c>
      <c r="E166" s="280">
        <v>90</v>
      </c>
    </row>
    <row r="167" spans="1:5" x14ac:dyDescent="0.2">
      <c r="A167" s="48">
        <v>44615.333333333336</v>
      </c>
      <c r="B167" s="283">
        <v>5.1100000000000003</v>
      </c>
      <c r="C167" s="281">
        <v>6.1</v>
      </c>
      <c r="D167" s="281">
        <v>3</v>
      </c>
      <c r="E167" s="281">
        <v>95</v>
      </c>
    </row>
    <row r="168" spans="1:5" ht="13.5" thickBot="1" x14ac:dyDescent="0.25">
      <c r="A168" s="49">
        <v>44615.666666666664</v>
      </c>
      <c r="B168" s="279"/>
      <c r="C168" s="282">
        <v>5.5</v>
      </c>
      <c r="D168" s="282">
        <v>3</v>
      </c>
      <c r="E168" s="282">
        <v>95</v>
      </c>
    </row>
    <row r="169" spans="1:5" x14ac:dyDescent="0.2">
      <c r="A169" s="47">
        <v>44616</v>
      </c>
      <c r="B169" s="72"/>
      <c r="C169" s="63">
        <v>6.1</v>
      </c>
      <c r="D169" s="280">
        <v>3</v>
      </c>
      <c r="E169" s="280">
        <v>100</v>
      </c>
    </row>
    <row r="170" spans="1:5" x14ac:dyDescent="0.2">
      <c r="A170" s="48">
        <v>44616.333333333336</v>
      </c>
      <c r="B170" s="283">
        <v>5.31</v>
      </c>
      <c r="C170" s="281">
        <v>7</v>
      </c>
      <c r="D170" s="281">
        <v>3</v>
      </c>
      <c r="E170" s="281">
        <v>100</v>
      </c>
    </row>
    <row r="171" spans="1:5" x14ac:dyDescent="0.2">
      <c r="A171" s="299">
        <v>44616.666666666664</v>
      </c>
      <c r="B171" s="307"/>
      <c r="C171" s="308">
        <v>5</v>
      </c>
      <c r="D171" s="308">
        <v>3</v>
      </c>
      <c r="E171" s="308">
        <v>100</v>
      </c>
    </row>
    <row r="172" spans="1:5" ht="13.5" thickBot="1" x14ac:dyDescent="0.25">
      <c r="A172" s="303">
        <v>44616.833333333336</v>
      </c>
      <c r="B172" s="309"/>
      <c r="C172" s="310">
        <v>6.1</v>
      </c>
      <c r="D172" s="310">
        <v>3</v>
      </c>
      <c r="E172" s="310">
        <v>105</v>
      </c>
    </row>
    <row r="173" spans="1:5" x14ac:dyDescent="0.2">
      <c r="A173" s="47">
        <v>44617</v>
      </c>
      <c r="B173" s="72"/>
      <c r="C173" s="63">
        <v>6.3</v>
      </c>
      <c r="D173" s="280">
        <v>3</v>
      </c>
      <c r="E173" s="280">
        <v>105</v>
      </c>
    </row>
    <row r="174" spans="1:5" x14ac:dyDescent="0.2">
      <c r="A174" s="48">
        <v>44617.333333333336</v>
      </c>
      <c r="B174" s="283">
        <v>5.19</v>
      </c>
      <c r="C174" s="281">
        <v>7</v>
      </c>
      <c r="D174" s="281">
        <v>3</v>
      </c>
      <c r="E174" s="281">
        <v>105</v>
      </c>
    </row>
    <row r="175" spans="1:5" ht="13.5" thickBot="1" x14ac:dyDescent="0.25">
      <c r="A175" s="49">
        <v>44617.666666666664</v>
      </c>
      <c r="B175" s="279"/>
      <c r="C175" s="282">
        <v>6.9</v>
      </c>
      <c r="D175" s="282">
        <v>3</v>
      </c>
      <c r="E175" s="282">
        <v>105</v>
      </c>
    </row>
    <row r="176" spans="1:5" x14ac:dyDescent="0.2">
      <c r="A176" s="47">
        <v>44618</v>
      </c>
      <c r="B176" s="72"/>
      <c r="C176" s="63">
        <v>7.2</v>
      </c>
      <c r="D176" s="280">
        <v>3</v>
      </c>
      <c r="E176" s="280">
        <v>100</v>
      </c>
    </row>
    <row r="177" spans="1:5" x14ac:dyDescent="0.2">
      <c r="A177" s="48">
        <v>44618.333333333336</v>
      </c>
      <c r="B177" s="283">
        <v>5.18</v>
      </c>
      <c r="C177" s="281">
        <v>5</v>
      </c>
      <c r="D177" s="281">
        <v>3</v>
      </c>
      <c r="E177" s="281">
        <v>100</v>
      </c>
    </row>
    <row r="178" spans="1:5" ht="13.5" thickBot="1" x14ac:dyDescent="0.25">
      <c r="A178" s="49">
        <v>44618.666666666664</v>
      </c>
      <c r="B178" s="279"/>
      <c r="C178" s="311">
        <v>7</v>
      </c>
      <c r="D178" s="282">
        <v>3</v>
      </c>
      <c r="E178" s="282">
        <v>100</v>
      </c>
    </row>
    <row r="179" spans="1:5" x14ac:dyDescent="0.2">
      <c r="A179" s="47">
        <v>44619</v>
      </c>
      <c r="B179" s="72"/>
      <c r="C179" s="63">
        <v>6.4</v>
      </c>
      <c r="D179" s="280">
        <v>3</v>
      </c>
      <c r="E179" s="280">
        <v>100</v>
      </c>
    </row>
    <row r="180" spans="1:5" x14ac:dyDescent="0.2">
      <c r="A180" s="48">
        <v>44619.333333333336</v>
      </c>
      <c r="B180" s="283">
        <v>5.44</v>
      </c>
      <c r="C180" s="281">
        <v>5</v>
      </c>
      <c r="D180" s="281">
        <v>3</v>
      </c>
      <c r="E180" s="281">
        <v>100</v>
      </c>
    </row>
    <row r="181" spans="1:5" ht="13.5" thickBot="1" x14ac:dyDescent="0.25">
      <c r="A181" s="49">
        <v>44619.666666666664</v>
      </c>
      <c r="B181" s="284"/>
      <c r="C181" s="282">
        <v>6.7</v>
      </c>
      <c r="D181" s="282">
        <v>3</v>
      </c>
      <c r="E181" s="282">
        <v>105</v>
      </c>
    </row>
    <row r="182" spans="1:5" x14ac:dyDescent="0.2">
      <c r="A182" s="47">
        <v>44620</v>
      </c>
      <c r="B182" s="72"/>
      <c r="C182" s="63">
        <v>6.2</v>
      </c>
      <c r="D182" s="280">
        <v>3</v>
      </c>
      <c r="E182" s="280">
        <v>105</v>
      </c>
    </row>
    <row r="183" spans="1:5" x14ac:dyDescent="0.2">
      <c r="A183" s="48">
        <v>44620.333333333336</v>
      </c>
      <c r="B183" s="283">
        <v>5.32</v>
      </c>
      <c r="C183" s="281">
        <v>6.3</v>
      </c>
      <c r="D183" s="281">
        <v>3</v>
      </c>
      <c r="E183" s="281">
        <v>100</v>
      </c>
    </row>
    <row r="184" spans="1:5" ht="13.5" thickBot="1" x14ac:dyDescent="0.25">
      <c r="A184" s="49">
        <v>44620.666666666664</v>
      </c>
      <c r="B184" s="279"/>
      <c r="C184" s="282">
        <v>6.7</v>
      </c>
      <c r="D184" s="282">
        <v>3</v>
      </c>
      <c r="E184" s="282">
        <v>100</v>
      </c>
    </row>
    <row r="185" spans="1:5" x14ac:dyDescent="0.2">
      <c r="A185" s="47">
        <v>44621</v>
      </c>
      <c r="B185" s="72"/>
      <c r="C185" s="63">
        <v>7</v>
      </c>
      <c r="D185" s="280">
        <v>3</v>
      </c>
      <c r="E185" s="280">
        <v>100</v>
      </c>
    </row>
    <row r="186" spans="1:5" x14ac:dyDescent="0.2">
      <c r="A186" s="48">
        <v>44621.333333333336</v>
      </c>
      <c r="B186" s="283">
        <v>5.53</v>
      </c>
      <c r="C186" s="281">
        <v>6.8</v>
      </c>
      <c r="D186" s="281">
        <v>3</v>
      </c>
      <c r="E186" s="281">
        <v>100</v>
      </c>
    </row>
    <row r="187" spans="1:5" ht="13.5" thickBot="1" x14ac:dyDescent="0.25">
      <c r="A187" s="49">
        <v>44621.666666666664</v>
      </c>
      <c r="B187" s="279"/>
      <c r="C187" s="282">
        <v>6.8</v>
      </c>
      <c r="D187" s="282">
        <v>3</v>
      </c>
      <c r="E187" s="282">
        <v>100</v>
      </c>
    </row>
    <row r="188" spans="1:5" x14ac:dyDescent="0.2">
      <c r="A188" s="47">
        <v>44622</v>
      </c>
      <c r="B188" s="72"/>
      <c r="C188" s="63">
        <v>6.2</v>
      </c>
      <c r="D188" s="280">
        <v>3</v>
      </c>
      <c r="E188" s="280">
        <v>100</v>
      </c>
    </row>
    <row r="189" spans="1:5" x14ac:dyDescent="0.2">
      <c r="A189" s="48">
        <v>44622.333333333336</v>
      </c>
      <c r="B189" s="283">
        <v>5.34</v>
      </c>
      <c r="C189" s="281">
        <v>6</v>
      </c>
      <c r="D189" s="281">
        <v>3</v>
      </c>
      <c r="E189" s="281">
        <v>100</v>
      </c>
    </row>
    <row r="190" spans="1:5" ht="13.5" thickBot="1" x14ac:dyDescent="0.25">
      <c r="A190" s="49">
        <v>44622.666666666664</v>
      </c>
      <c r="B190" s="279"/>
      <c r="C190" s="282">
        <v>6.8</v>
      </c>
      <c r="D190" s="282">
        <v>3</v>
      </c>
      <c r="E190" s="282">
        <v>100</v>
      </c>
    </row>
    <row r="191" spans="1:5" x14ac:dyDescent="0.2">
      <c r="A191" s="47">
        <v>44623</v>
      </c>
      <c r="B191" s="72"/>
      <c r="C191" s="63">
        <v>7.4</v>
      </c>
      <c r="D191" s="280">
        <v>3</v>
      </c>
      <c r="E191" s="280">
        <v>100</v>
      </c>
    </row>
    <row r="192" spans="1:5" x14ac:dyDescent="0.2">
      <c r="A192" s="48">
        <v>44623.333333333336</v>
      </c>
      <c r="B192" s="283">
        <v>5.32</v>
      </c>
      <c r="C192" s="281">
        <v>6.6</v>
      </c>
      <c r="D192" s="281">
        <v>3</v>
      </c>
      <c r="E192" s="281">
        <v>95</v>
      </c>
    </row>
    <row r="193" spans="1:5" ht="13.5" thickBot="1" x14ac:dyDescent="0.25">
      <c r="A193" s="49">
        <v>44623.666666666664</v>
      </c>
      <c r="B193" s="284"/>
      <c r="C193" s="282">
        <v>6.7</v>
      </c>
      <c r="D193" s="282">
        <v>3</v>
      </c>
      <c r="E193" s="282">
        <v>95</v>
      </c>
    </row>
    <row r="194" spans="1:5" x14ac:dyDescent="0.2">
      <c r="A194" s="47">
        <v>44624</v>
      </c>
      <c r="B194" s="72"/>
      <c r="C194" s="63">
        <v>7</v>
      </c>
      <c r="D194" s="280">
        <v>3</v>
      </c>
      <c r="E194" s="280">
        <v>95</v>
      </c>
    </row>
    <row r="195" spans="1:5" x14ac:dyDescent="0.2">
      <c r="A195" s="48">
        <v>44624.333333333336</v>
      </c>
      <c r="B195" s="283">
        <v>5.15</v>
      </c>
      <c r="C195" s="281">
        <v>6.8</v>
      </c>
      <c r="D195" s="281">
        <v>3</v>
      </c>
      <c r="E195" s="281">
        <v>95</v>
      </c>
    </row>
    <row r="196" spans="1:5" ht="13.5" thickBot="1" x14ac:dyDescent="0.25">
      <c r="A196" s="49">
        <v>44624.666666666664</v>
      </c>
      <c r="B196" s="284"/>
      <c r="C196" s="282">
        <v>7.4</v>
      </c>
      <c r="D196" s="282">
        <v>3</v>
      </c>
      <c r="E196" s="282">
        <v>95</v>
      </c>
    </row>
    <row r="197" spans="1:5" x14ac:dyDescent="0.2">
      <c r="A197" s="47">
        <v>44625</v>
      </c>
      <c r="B197" s="72"/>
      <c r="C197" s="63">
        <v>6.5</v>
      </c>
      <c r="D197" s="280">
        <v>3</v>
      </c>
      <c r="E197" s="280">
        <v>90</v>
      </c>
    </row>
    <row r="198" spans="1:5" x14ac:dyDescent="0.2">
      <c r="A198" s="48">
        <v>44625.333333333336</v>
      </c>
      <c r="B198" s="283">
        <v>5.22</v>
      </c>
      <c r="C198" s="281">
        <v>5.5</v>
      </c>
      <c r="D198" s="281">
        <v>3</v>
      </c>
      <c r="E198" s="281">
        <v>90</v>
      </c>
    </row>
    <row r="199" spans="1:5" ht="13.5" thickBot="1" x14ac:dyDescent="0.25">
      <c r="A199" s="49">
        <v>44625.666666666664</v>
      </c>
      <c r="B199" s="284"/>
      <c r="C199" s="282">
        <v>5.6</v>
      </c>
      <c r="D199" s="282">
        <v>3</v>
      </c>
      <c r="E199" s="282">
        <v>90</v>
      </c>
    </row>
    <row r="200" spans="1:5" x14ac:dyDescent="0.2">
      <c r="A200" s="47">
        <v>44626</v>
      </c>
      <c r="B200" s="72"/>
      <c r="C200" s="63">
        <v>6.6</v>
      </c>
      <c r="D200" s="280">
        <v>3</v>
      </c>
      <c r="E200" s="280">
        <v>95</v>
      </c>
    </row>
    <row r="201" spans="1:5" x14ac:dyDescent="0.2">
      <c r="A201" s="48">
        <v>44626.333333333336</v>
      </c>
      <c r="B201" s="283">
        <v>5.35</v>
      </c>
      <c r="C201" s="281">
        <v>6</v>
      </c>
      <c r="D201" s="281">
        <v>3</v>
      </c>
      <c r="E201" s="281">
        <v>95</v>
      </c>
    </row>
    <row r="202" spans="1:5" ht="13.5" thickBot="1" x14ac:dyDescent="0.25">
      <c r="A202" s="49">
        <v>44626.666666666664</v>
      </c>
      <c r="B202" s="284"/>
      <c r="C202" s="282">
        <v>5.6</v>
      </c>
      <c r="D202" s="282">
        <v>3</v>
      </c>
      <c r="E202" s="282">
        <v>100</v>
      </c>
    </row>
    <row r="203" spans="1:5" x14ac:dyDescent="0.2">
      <c r="A203" s="47">
        <v>44627</v>
      </c>
      <c r="B203" s="72"/>
      <c r="C203" s="63">
        <v>6.6</v>
      </c>
      <c r="D203" s="280">
        <v>3</v>
      </c>
      <c r="E203" s="280">
        <v>105</v>
      </c>
    </row>
    <row r="204" spans="1:5" x14ac:dyDescent="0.2">
      <c r="A204" s="48">
        <v>44627.333333333336</v>
      </c>
      <c r="B204" s="283">
        <v>5.03</v>
      </c>
      <c r="C204" s="281">
        <v>6.7</v>
      </c>
      <c r="D204" s="281">
        <v>3</v>
      </c>
      <c r="E204" s="281">
        <v>105</v>
      </c>
    </row>
    <row r="205" spans="1:5" ht="13.5" thickBot="1" x14ac:dyDescent="0.25">
      <c r="A205" s="49">
        <v>44627.666666666664</v>
      </c>
      <c r="B205" s="284"/>
      <c r="C205" s="282">
        <v>6.5</v>
      </c>
      <c r="D205" s="282">
        <v>3</v>
      </c>
      <c r="E205" s="282">
        <v>105</v>
      </c>
    </row>
    <row r="206" spans="1:5" x14ac:dyDescent="0.2">
      <c r="A206" s="47">
        <v>44628</v>
      </c>
      <c r="B206" s="72"/>
      <c r="C206" s="63">
        <v>6.6</v>
      </c>
      <c r="D206" s="280">
        <v>3</v>
      </c>
      <c r="E206" s="280">
        <v>105</v>
      </c>
    </row>
    <row r="207" spans="1:5" x14ac:dyDescent="0.2">
      <c r="A207" s="48">
        <v>44628.333333333336</v>
      </c>
      <c r="B207" s="283">
        <v>5.24</v>
      </c>
      <c r="C207" s="281">
        <v>7</v>
      </c>
      <c r="D207" s="281">
        <v>3</v>
      </c>
      <c r="E207" s="281">
        <v>105</v>
      </c>
    </row>
    <row r="208" spans="1:5" ht="13.5" thickBot="1" x14ac:dyDescent="0.25">
      <c r="A208" s="49">
        <v>44628.666666666664</v>
      </c>
      <c r="B208" s="284"/>
      <c r="C208" s="282">
        <v>7.2</v>
      </c>
      <c r="D208" s="282">
        <v>3</v>
      </c>
      <c r="E208" s="282">
        <v>105</v>
      </c>
    </row>
    <row r="209" spans="1:5" x14ac:dyDescent="0.2">
      <c r="A209" s="47">
        <v>44629</v>
      </c>
      <c r="B209" s="72"/>
      <c r="C209" s="63">
        <v>7</v>
      </c>
      <c r="D209" s="280">
        <v>3</v>
      </c>
      <c r="E209" s="280">
        <v>105</v>
      </c>
    </row>
    <row r="210" spans="1:5" x14ac:dyDescent="0.2">
      <c r="A210" s="48">
        <v>44629.333333333336</v>
      </c>
      <c r="B210" s="283">
        <v>5.12</v>
      </c>
      <c r="C210" s="281">
        <v>7.3</v>
      </c>
      <c r="D210" s="281">
        <v>3</v>
      </c>
      <c r="E210" s="281">
        <v>100</v>
      </c>
    </row>
    <row r="211" spans="1:5" ht="13.5" thickBot="1" x14ac:dyDescent="0.25">
      <c r="A211" s="49">
        <v>44629.666666666664</v>
      </c>
      <c r="B211" s="284"/>
      <c r="C211" s="282">
        <v>6.8</v>
      </c>
      <c r="D211" s="282">
        <v>3</v>
      </c>
      <c r="E211" s="282">
        <v>95</v>
      </c>
    </row>
    <row r="212" spans="1:5" x14ac:dyDescent="0.2">
      <c r="A212" s="47">
        <v>44630</v>
      </c>
      <c r="B212" s="72"/>
      <c r="C212" s="63">
        <v>6.5</v>
      </c>
      <c r="D212" s="280">
        <v>3</v>
      </c>
      <c r="E212" s="280">
        <v>95</v>
      </c>
    </row>
    <row r="213" spans="1:5" x14ac:dyDescent="0.2">
      <c r="A213" s="48">
        <v>44630.333333333336</v>
      </c>
      <c r="B213" s="283">
        <v>5.1100000000000003</v>
      </c>
      <c r="C213" s="281">
        <v>6.3</v>
      </c>
      <c r="D213" s="281">
        <v>3</v>
      </c>
      <c r="E213" s="281">
        <v>95</v>
      </c>
    </row>
    <row r="214" spans="1:5" ht="13.5" thickBot="1" x14ac:dyDescent="0.25">
      <c r="A214" s="49">
        <v>44630.666666666664</v>
      </c>
      <c r="B214" s="284"/>
      <c r="C214" s="282">
        <v>6.3</v>
      </c>
      <c r="D214" s="282">
        <v>3</v>
      </c>
      <c r="E214" s="282">
        <v>95</v>
      </c>
    </row>
    <row r="215" spans="1:5" x14ac:dyDescent="0.2">
      <c r="A215" s="47">
        <v>44631</v>
      </c>
      <c r="B215" s="72"/>
      <c r="C215" s="63">
        <v>6.8</v>
      </c>
      <c r="D215" s="280">
        <v>3</v>
      </c>
      <c r="E215" s="280">
        <v>95</v>
      </c>
    </row>
    <row r="216" spans="1:5" x14ac:dyDescent="0.2">
      <c r="A216" s="48">
        <v>44631.333333333336</v>
      </c>
      <c r="B216" s="283">
        <v>4.58</v>
      </c>
      <c r="C216" s="281">
        <v>6.7</v>
      </c>
      <c r="D216" s="281">
        <v>3</v>
      </c>
      <c r="E216" s="281">
        <v>95</v>
      </c>
    </row>
    <row r="217" spans="1:5" ht="13.5" thickBot="1" x14ac:dyDescent="0.25">
      <c r="A217" s="49">
        <v>44631.666666666664</v>
      </c>
      <c r="B217" s="284"/>
      <c r="C217" s="282">
        <v>6.5</v>
      </c>
      <c r="D217" s="282">
        <v>3</v>
      </c>
      <c r="E217" s="282">
        <v>95</v>
      </c>
    </row>
    <row r="218" spans="1:5" x14ac:dyDescent="0.2">
      <c r="A218" s="47">
        <v>44632</v>
      </c>
      <c r="B218" s="72"/>
      <c r="C218" s="63">
        <v>6.1</v>
      </c>
      <c r="D218" s="280">
        <v>3</v>
      </c>
      <c r="E218" s="280">
        <v>95</v>
      </c>
    </row>
    <row r="219" spans="1:5" x14ac:dyDescent="0.2">
      <c r="A219" s="48">
        <v>44632.333333333336</v>
      </c>
      <c r="B219" s="283">
        <v>5.68</v>
      </c>
      <c r="C219" s="281">
        <v>5</v>
      </c>
      <c r="D219" s="281">
        <v>3</v>
      </c>
      <c r="E219" s="281">
        <v>100</v>
      </c>
    </row>
    <row r="220" spans="1:5" ht="13.5" thickBot="1" x14ac:dyDescent="0.25">
      <c r="A220" s="49">
        <v>44632.666666666664</v>
      </c>
      <c r="B220" s="284"/>
      <c r="C220" s="282">
        <v>6</v>
      </c>
      <c r="D220" s="282">
        <v>3</v>
      </c>
      <c r="E220" s="282">
        <v>105</v>
      </c>
    </row>
    <row r="221" spans="1:5" x14ac:dyDescent="0.2">
      <c r="A221" s="47">
        <v>44633</v>
      </c>
      <c r="B221" s="72"/>
      <c r="C221" s="63">
        <v>6</v>
      </c>
      <c r="D221" s="280">
        <v>3</v>
      </c>
      <c r="E221" s="280">
        <v>105</v>
      </c>
    </row>
    <row r="222" spans="1:5" x14ac:dyDescent="0.2">
      <c r="A222" s="48">
        <v>44633.333333333336</v>
      </c>
      <c r="B222" s="283">
        <v>5.66</v>
      </c>
      <c r="C222" s="281">
        <v>6</v>
      </c>
      <c r="D222" s="281">
        <v>3</v>
      </c>
      <c r="E222" s="281">
        <v>110</v>
      </c>
    </row>
    <row r="223" spans="1:5" ht="13.5" thickBot="1" x14ac:dyDescent="0.25">
      <c r="A223" s="49">
        <v>44633.666666666664</v>
      </c>
      <c r="B223" s="284"/>
      <c r="C223" s="282">
        <v>6.1</v>
      </c>
      <c r="D223" s="282">
        <v>3</v>
      </c>
      <c r="E223" s="282">
        <v>110</v>
      </c>
    </row>
    <row r="224" spans="1:5" x14ac:dyDescent="0.2">
      <c r="A224" s="47">
        <v>44634</v>
      </c>
      <c r="B224" s="72"/>
      <c r="C224" s="63">
        <v>6.2</v>
      </c>
      <c r="D224" s="280">
        <v>3</v>
      </c>
      <c r="E224" s="280">
        <v>110</v>
      </c>
    </row>
    <row r="225" spans="1:5" x14ac:dyDescent="0.2">
      <c r="A225" s="48">
        <v>44634.333333333336</v>
      </c>
      <c r="B225" s="283">
        <v>5.73</v>
      </c>
      <c r="C225" s="281">
        <v>6.8</v>
      </c>
      <c r="D225" s="281">
        <v>3</v>
      </c>
      <c r="E225" s="281">
        <v>110</v>
      </c>
    </row>
    <row r="226" spans="1:5" ht="13.5" thickBot="1" x14ac:dyDescent="0.25">
      <c r="A226" s="49">
        <v>44634.666666666664</v>
      </c>
      <c r="B226" s="284"/>
      <c r="C226" s="282">
        <v>6.1</v>
      </c>
      <c r="D226" s="282">
        <v>3</v>
      </c>
      <c r="E226" s="282">
        <v>110</v>
      </c>
    </row>
    <row r="227" spans="1:5" x14ac:dyDescent="0.2">
      <c r="A227" s="47">
        <v>44635</v>
      </c>
      <c r="B227" s="72"/>
      <c r="C227" s="63">
        <v>6.5</v>
      </c>
      <c r="D227" s="280">
        <v>3</v>
      </c>
      <c r="E227" s="280">
        <v>110</v>
      </c>
    </row>
    <row r="228" spans="1:5" x14ac:dyDescent="0.2">
      <c r="A228" s="48">
        <v>44635.333333333336</v>
      </c>
      <c r="B228" s="283">
        <v>5.46</v>
      </c>
      <c r="C228" s="281">
        <v>6.5</v>
      </c>
      <c r="D228" s="281">
        <v>3</v>
      </c>
      <c r="E228" s="281">
        <v>110</v>
      </c>
    </row>
    <row r="229" spans="1:5" ht="13.5" thickBot="1" x14ac:dyDescent="0.25">
      <c r="A229" s="49">
        <v>44635.666666666664</v>
      </c>
      <c r="B229" s="284"/>
      <c r="C229" s="282">
        <v>6.1</v>
      </c>
      <c r="D229" s="282">
        <v>3</v>
      </c>
      <c r="E229" s="282">
        <v>110</v>
      </c>
    </row>
    <row r="230" spans="1:5" x14ac:dyDescent="0.2">
      <c r="A230" s="47">
        <v>44636</v>
      </c>
      <c r="B230" s="72"/>
      <c r="C230" s="63">
        <v>5.5</v>
      </c>
      <c r="D230" s="280">
        <v>3</v>
      </c>
      <c r="E230" s="280">
        <v>110</v>
      </c>
    </row>
    <row r="231" spans="1:5" x14ac:dyDescent="0.2">
      <c r="A231" s="48">
        <v>44636.333333333336</v>
      </c>
      <c r="B231" s="283">
        <v>5.79</v>
      </c>
      <c r="C231" s="281">
        <v>5.5</v>
      </c>
      <c r="D231" s="281">
        <v>3</v>
      </c>
      <c r="E231" s="281">
        <v>115</v>
      </c>
    </row>
    <row r="232" spans="1:5" ht="13.5" thickBot="1" x14ac:dyDescent="0.25">
      <c r="A232" s="49">
        <v>44636.666666666664</v>
      </c>
      <c r="B232" s="284"/>
      <c r="C232" s="282">
        <v>6.6</v>
      </c>
      <c r="D232" s="282">
        <v>3</v>
      </c>
      <c r="E232" s="282">
        <v>110</v>
      </c>
    </row>
    <row r="233" spans="1:5" x14ac:dyDescent="0.2">
      <c r="A233" s="47">
        <v>44637</v>
      </c>
      <c r="B233" s="72"/>
      <c r="C233" s="63">
        <v>5.8</v>
      </c>
      <c r="D233" s="280">
        <v>3</v>
      </c>
      <c r="E233" s="280">
        <v>110</v>
      </c>
    </row>
    <row r="234" spans="1:5" x14ac:dyDescent="0.2">
      <c r="A234" s="48">
        <v>44637.333333333336</v>
      </c>
      <c r="B234" s="283">
        <v>5.58</v>
      </c>
      <c r="C234" s="281">
        <v>7.1</v>
      </c>
      <c r="D234" s="281">
        <v>3</v>
      </c>
      <c r="E234" s="281">
        <v>110</v>
      </c>
    </row>
    <row r="235" spans="1:5" ht="13.5" thickBot="1" x14ac:dyDescent="0.25">
      <c r="A235" s="49">
        <v>44637.666666666664</v>
      </c>
      <c r="B235" s="284"/>
      <c r="C235" s="282">
        <v>6.6</v>
      </c>
      <c r="D235" s="282">
        <v>3</v>
      </c>
      <c r="E235" s="282">
        <v>110</v>
      </c>
    </row>
    <row r="236" spans="1:5" x14ac:dyDescent="0.2">
      <c r="A236" s="47">
        <v>44638</v>
      </c>
      <c r="B236" s="72"/>
      <c r="C236" s="63">
        <v>6.4</v>
      </c>
      <c r="D236" s="280">
        <v>3</v>
      </c>
      <c r="E236" s="280">
        <v>110</v>
      </c>
    </row>
    <row r="237" spans="1:5" x14ac:dyDescent="0.2">
      <c r="A237" s="48">
        <v>44638.333333333336</v>
      </c>
      <c r="B237" s="283">
        <v>5.69</v>
      </c>
      <c r="C237" s="281">
        <v>6.6</v>
      </c>
      <c r="D237" s="281">
        <v>3</v>
      </c>
      <c r="E237" s="281">
        <v>110</v>
      </c>
    </row>
    <row r="238" spans="1:5" ht="13.5" thickBot="1" x14ac:dyDescent="0.25">
      <c r="A238" s="49">
        <v>44638.666666666664</v>
      </c>
      <c r="B238" s="284"/>
      <c r="C238" s="282">
        <v>6.5</v>
      </c>
      <c r="D238" s="282">
        <v>3</v>
      </c>
      <c r="E238" s="282">
        <v>110</v>
      </c>
    </row>
    <row r="239" spans="1:5" x14ac:dyDescent="0.2">
      <c r="A239" s="47">
        <v>44639</v>
      </c>
      <c r="B239" s="72"/>
      <c r="C239" s="63">
        <v>6.6</v>
      </c>
      <c r="D239" s="280">
        <v>3</v>
      </c>
      <c r="E239" s="280">
        <v>110</v>
      </c>
    </row>
    <row r="240" spans="1:5" x14ac:dyDescent="0.2">
      <c r="A240" s="48">
        <v>44639.333333333336</v>
      </c>
      <c r="B240" s="283">
        <v>5.77</v>
      </c>
      <c r="C240" s="281">
        <v>6.8</v>
      </c>
      <c r="D240" s="281">
        <v>3</v>
      </c>
      <c r="E240" s="281">
        <v>110</v>
      </c>
    </row>
    <row r="241" spans="1:5" ht="13.5" thickBot="1" x14ac:dyDescent="0.25">
      <c r="A241" s="49">
        <v>44639.666666666664</v>
      </c>
      <c r="B241" s="284"/>
      <c r="C241" s="282">
        <v>6.8</v>
      </c>
      <c r="D241" s="282">
        <v>3</v>
      </c>
      <c r="E241" s="282">
        <v>105</v>
      </c>
    </row>
    <row r="242" spans="1:5" x14ac:dyDescent="0.2">
      <c r="A242" s="47">
        <v>44640</v>
      </c>
      <c r="B242" s="72"/>
      <c r="C242" s="63">
        <v>7</v>
      </c>
      <c r="D242" s="280">
        <v>3</v>
      </c>
      <c r="E242" s="280">
        <v>100</v>
      </c>
    </row>
    <row r="243" spans="1:5" x14ac:dyDescent="0.2">
      <c r="A243" s="48">
        <v>44640.333333333336</v>
      </c>
      <c r="B243" s="283">
        <v>5.74</v>
      </c>
      <c r="C243" s="281">
        <v>6.8</v>
      </c>
      <c r="D243" s="281">
        <v>3</v>
      </c>
      <c r="E243" s="281">
        <v>100</v>
      </c>
    </row>
    <row r="244" spans="1:5" ht="13.5" thickBot="1" x14ac:dyDescent="0.25">
      <c r="A244" s="49">
        <v>44640.666666666664</v>
      </c>
      <c r="B244" s="284"/>
      <c r="C244" s="282">
        <v>5.4</v>
      </c>
      <c r="D244" s="282">
        <v>3</v>
      </c>
      <c r="E244" s="282">
        <v>100</v>
      </c>
    </row>
    <row r="245" spans="1:5" x14ac:dyDescent="0.2">
      <c r="A245" s="47">
        <v>44641</v>
      </c>
      <c r="B245" s="72"/>
      <c r="C245" s="63">
        <v>6.5</v>
      </c>
      <c r="D245" s="280">
        <v>3</v>
      </c>
      <c r="E245" s="280">
        <v>100</v>
      </c>
    </row>
    <row r="246" spans="1:5" x14ac:dyDescent="0.2">
      <c r="A246" s="48">
        <v>44641.333333333336</v>
      </c>
      <c r="B246" s="283">
        <v>5.21</v>
      </c>
      <c r="C246" s="281">
        <v>6.6</v>
      </c>
      <c r="D246" s="281">
        <v>3</v>
      </c>
      <c r="E246" s="281">
        <v>100</v>
      </c>
    </row>
    <row r="247" spans="1:5" ht="13.5" thickBot="1" x14ac:dyDescent="0.25">
      <c r="A247" s="49">
        <v>44641.666666666664</v>
      </c>
      <c r="B247" s="284"/>
      <c r="C247" s="282">
        <v>6.7</v>
      </c>
      <c r="D247" s="282">
        <v>3</v>
      </c>
      <c r="E247" s="282">
        <v>100</v>
      </c>
    </row>
    <row r="248" spans="1:5" x14ac:dyDescent="0.2">
      <c r="A248" s="47">
        <v>44642</v>
      </c>
      <c r="B248" s="72"/>
      <c r="C248" s="63">
        <v>6.7</v>
      </c>
      <c r="D248" s="280">
        <v>3</v>
      </c>
      <c r="E248" s="280">
        <v>100</v>
      </c>
    </row>
    <row r="249" spans="1:5" x14ac:dyDescent="0.2">
      <c r="A249" s="48">
        <v>44642.333333333336</v>
      </c>
      <c r="B249" s="283">
        <v>5.55</v>
      </c>
      <c r="C249" s="281">
        <v>6.1</v>
      </c>
      <c r="D249" s="281">
        <v>3</v>
      </c>
      <c r="E249" s="281">
        <v>95</v>
      </c>
    </row>
    <row r="250" spans="1:5" ht="13.5" thickBot="1" x14ac:dyDescent="0.25">
      <c r="A250" s="49">
        <v>44642.666666666664</v>
      </c>
      <c r="B250" s="284"/>
      <c r="C250" s="282">
        <v>6</v>
      </c>
      <c r="D250" s="282">
        <v>3</v>
      </c>
      <c r="E250" s="282">
        <v>100</v>
      </c>
    </row>
    <row r="251" spans="1:5" x14ac:dyDescent="0.2">
      <c r="A251" s="47">
        <v>44643</v>
      </c>
      <c r="B251" s="72"/>
      <c r="C251" s="63">
        <v>6.3</v>
      </c>
      <c r="D251" s="280">
        <v>3</v>
      </c>
      <c r="E251" s="280">
        <v>100</v>
      </c>
    </row>
    <row r="252" spans="1:5" x14ac:dyDescent="0.2">
      <c r="A252" s="48">
        <v>44643.333333333336</v>
      </c>
      <c r="B252" s="283">
        <v>5.36</v>
      </c>
      <c r="C252" s="281">
        <v>6.4</v>
      </c>
      <c r="D252" s="281">
        <v>3</v>
      </c>
      <c r="E252" s="281">
        <v>100</v>
      </c>
    </row>
    <row r="253" spans="1:5" ht="13.5" thickBot="1" x14ac:dyDescent="0.25">
      <c r="A253" s="49">
        <v>44643.666666666664</v>
      </c>
      <c r="B253" s="284"/>
      <c r="C253" s="282">
        <v>6</v>
      </c>
      <c r="D253" s="282">
        <v>3</v>
      </c>
      <c r="E253" s="282">
        <v>100</v>
      </c>
    </row>
    <row r="254" spans="1:5" x14ac:dyDescent="0.2">
      <c r="A254" s="47">
        <v>44644</v>
      </c>
      <c r="B254" s="72"/>
      <c r="C254" s="63">
        <v>7.3</v>
      </c>
      <c r="D254" s="280">
        <v>3</v>
      </c>
      <c r="E254" s="280">
        <v>100</v>
      </c>
    </row>
    <row r="255" spans="1:5" x14ac:dyDescent="0.2">
      <c r="A255" s="48">
        <v>44644.333333333336</v>
      </c>
      <c r="B255" s="283">
        <v>5.3</v>
      </c>
      <c r="C255" s="281">
        <v>5.7</v>
      </c>
      <c r="D255" s="281">
        <v>3</v>
      </c>
      <c r="E255" s="281">
        <v>95</v>
      </c>
    </row>
    <row r="256" spans="1:5" ht="13.5" thickBot="1" x14ac:dyDescent="0.25">
      <c r="A256" s="49">
        <v>44644.666666666664</v>
      </c>
      <c r="B256" s="284"/>
      <c r="C256" s="282">
        <v>6.4</v>
      </c>
      <c r="D256" s="282">
        <v>3</v>
      </c>
      <c r="E256" s="282">
        <v>100</v>
      </c>
    </row>
    <row r="257" spans="1:5" x14ac:dyDescent="0.2">
      <c r="A257" s="47">
        <v>44645</v>
      </c>
      <c r="B257" s="72"/>
      <c r="C257" s="63">
        <v>7</v>
      </c>
      <c r="D257" s="280">
        <v>3</v>
      </c>
      <c r="E257" s="280">
        <v>100</v>
      </c>
    </row>
    <row r="258" spans="1:5" x14ac:dyDescent="0.2">
      <c r="A258" s="48">
        <v>44645.333333333336</v>
      </c>
      <c r="B258" s="283">
        <v>5.49</v>
      </c>
      <c r="C258" s="281">
        <v>6.8</v>
      </c>
      <c r="D258" s="281">
        <v>3</v>
      </c>
      <c r="E258" s="281">
        <v>100</v>
      </c>
    </row>
    <row r="259" spans="1:5" ht="13.5" thickBot="1" x14ac:dyDescent="0.25">
      <c r="A259" s="49">
        <v>44645.666666666664</v>
      </c>
      <c r="B259" s="284"/>
      <c r="C259" s="282">
        <v>6.5</v>
      </c>
      <c r="D259" s="282">
        <v>3</v>
      </c>
      <c r="E259" s="282">
        <v>100</v>
      </c>
    </row>
    <row r="260" spans="1:5" x14ac:dyDescent="0.2">
      <c r="A260" s="47">
        <v>44646</v>
      </c>
      <c r="B260" s="72"/>
      <c r="C260" s="63">
        <v>7.1</v>
      </c>
      <c r="D260" s="280">
        <v>3</v>
      </c>
      <c r="E260" s="280">
        <v>100</v>
      </c>
    </row>
    <row r="261" spans="1:5" x14ac:dyDescent="0.2">
      <c r="A261" s="48">
        <v>44646.333333333336</v>
      </c>
      <c r="B261" s="283">
        <v>5.61</v>
      </c>
      <c r="C261" s="281">
        <v>6.8</v>
      </c>
      <c r="D261" s="281">
        <v>3</v>
      </c>
      <c r="E261" s="281">
        <v>100</v>
      </c>
    </row>
    <row r="262" spans="1:5" ht="13.5" thickBot="1" x14ac:dyDescent="0.25">
      <c r="A262" s="49">
        <v>44646.666666666664</v>
      </c>
      <c r="B262" s="284"/>
      <c r="C262" s="282">
        <v>7</v>
      </c>
      <c r="D262" s="282">
        <v>3</v>
      </c>
      <c r="E262" s="282">
        <v>100</v>
      </c>
    </row>
    <row r="263" spans="1:5" x14ac:dyDescent="0.2">
      <c r="A263" s="47">
        <v>44647</v>
      </c>
      <c r="B263" s="72"/>
      <c r="C263" s="63">
        <v>6</v>
      </c>
      <c r="D263" s="280">
        <v>3</v>
      </c>
      <c r="E263" s="280">
        <v>95</v>
      </c>
    </row>
    <row r="264" spans="1:5" x14ac:dyDescent="0.2">
      <c r="A264" s="48">
        <v>44647.333333333336</v>
      </c>
      <c r="B264" s="283">
        <v>5.6</v>
      </c>
      <c r="C264" s="281">
        <v>6.9</v>
      </c>
      <c r="D264" s="281">
        <v>3</v>
      </c>
      <c r="E264" s="281">
        <v>95</v>
      </c>
    </row>
    <row r="265" spans="1:5" ht="13.5" thickBot="1" x14ac:dyDescent="0.25">
      <c r="A265" s="49">
        <v>44647.666666666664</v>
      </c>
      <c r="B265" s="284"/>
      <c r="C265" s="282">
        <v>6</v>
      </c>
      <c r="D265" s="282">
        <v>3</v>
      </c>
      <c r="E265" s="282">
        <v>95</v>
      </c>
    </row>
    <row r="266" spans="1:5" x14ac:dyDescent="0.2">
      <c r="A266" s="47">
        <v>44648</v>
      </c>
      <c r="B266" s="72"/>
      <c r="C266" s="63">
        <v>5.5</v>
      </c>
      <c r="D266" s="280">
        <v>3</v>
      </c>
      <c r="E266" s="280">
        <v>95</v>
      </c>
    </row>
    <row r="267" spans="1:5" x14ac:dyDescent="0.2">
      <c r="A267" s="48">
        <v>44648.333333333336</v>
      </c>
      <c r="B267" s="283">
        <v>6.05</v>
      </c>
      <c r="C267" s="281">
        <v>6.6</v>
      </c>
      <c r="D267" s="281">
        <v>3</v>
      </c>
      <c r="E267" s="281">
        <v>100</v>
      </c>
    </row>
    <row r="268" spans="1:5" ht="13.5" thickBot="1" x14ac:dyDescent="0.25">
      <c r="A268" s="49">
        <v>44648.666666666664</v>
      </c>
      <c r="B268" s="284"/>
      <c r="C268" s="282">
        <v>6.2</v>
      </c>
      <c r="D268" s="282">
        <v>3</v>
      </c>
      <c r="E268" s="282">
        <v>100</v>
      </c>
    </row>
    <row r="269" spans="1:5" x14ac:dyDescent="0.2">
      <c r="A269" s="47">
        <v>44649</v>
      </c>
      <c r="B269" s="72"/>
      <c r="C269" s="63">
        <v>7.1</v>
      </c>
      <c r="D269" s="280">
        <v>3</v>
      </c>
      <c r="E269" s="280">
        <v>105</v>
      </c>
    </row>
    <row r="270" spans="1:5" x14ac:dyDescent="0.2">
      <c r="A270" s="48">
        <v>44649.333333333336</v>
      </c>
      <c r="B270" s="283">
        <v>5.86</v>
      </c>
      <c r="C270" s="281">
        <v>6.6</v>
      </c>
      <c r="D270" s="281">
        <v>3</v>
      </c>
      <c r="E270" s="281">
        <v>100</v>
      </c>
    </row>
    <row r="271" spans="1:5" ht="13.5" thickBot="1" x14ac:dyDescent="0.25">
      <c r="A271" s="49">
        <v>44649.666666666664</v>
      </c>
      <c r="B271" s="284"/>
      <c r="C271" s="282">
        <v>7.4</v>
      </c>
      <c r="D271" s="282">
        <v>3</v>
      </c>
      <c r="E271" s="282">
        <v>100</v>
      </c>
    </row>
    <row r="272" spans="1:5" x14ac:dyDescent="0.2">
      <c r="A272" s="47">
        <v>44650</v>
      </c>
      <c r="B272" s="72"/>
      <c r="C272" s="63">
        <v>6.5</v>
      </c>
      <c r="D272" s="280">
        <v>3</v>
      </c>
      <c r="E272" s="280">
        <v>100</v>
      </c>
    </row>
    <row r="273" spans="1:5" x14ac:dyDescent="0.2">
      <c r="A273" s="48">
        <v>44650.333333333336</v>
      </c>
      <c r="B273" s="283">
        <v>5.79</v>
      </c>
      <c r="C273" s="281">
        <v>7</v>
      </c>
      <c r="D273" s="281">
        <v>3</v>
      </c>
      <c r="E273" s="281">
        <v>100</v>
      </c>
    </row>
    <row r="274" spans="1:5" ht="13.5" thickBot="1" x14ac:dyDescent="0.25">
      <c r="A274" s="49">
        <v>44650.666666666664</v>
      </c>
      <c r="B274" s="284"/>
      <c r="C274" s="282">
        <v>6.2</v>
      </c>
      <c r="D274" s="282">
        <v>3</v>
      </c>
      <c r="E274" s="282">
        <v>100</v>
      </c>
    </row>
    <row r="275" spans="1:5" x14ac:dyDescent="0.2">
      <c r="A275" s="47">
        <v>44651</v>
      </c>
      <c r="B275" s="72"/>
      <c r="C275" s="63">
        <v>6.3</v>
      </c>
      <c r="D275" s="280">
        <v>3</v>
      </c>
      <c r="E275" s="280">
        <v>105</v>
      </c>
    </row>
    <row r="276" spans="1:5" x14ac:dyDescent="0.2">
      <c r="A276" s="48">
        <v>44651.333333333336</v>
      </c>
      <c r="B276" s="283">
        <v>5.54</v>
      </c>
      <c r="C276" s="281">
        <v>7</v>
      </c>
      <c r="D276" s="281">
        <v>3</v>
      </c>
      <c r="E276" s="281">
        <v>105</v>
      </c>
    </row>
    <row r="277" spans="1:5" ht="13.5" thickBot="1" x14ac:dyDescent="0.25">
      <c r="A277" s="49">
        <v>44651.666666666664</v>
      </c>
      <c r="B277" s="284"/>
      <c r="C277" s="282">
        <v>7.4</v>
      </c>
      <c r="D277" s="282">
        <v>3</v>
      </c>
      <c r="E277" s="282">
        <v>100</v>
      </c>
    </row>
    <row r="278" spans="1:5" x14ac:dyDescent="0.2">
      <c r="A278" s="47">
        <v>44652</v>
      </c>
      <c r="B278" s="72"/>
      <c r="C278" s="63">
        <v>7</v>
      </c>
      <c r="D278" s="280">
        <v>3</v>
      </c>
      <c r="E278" s="280">
        <v>95</v>
      </c>
    </row>
    <row r="279" spans="1:5" x14ac:dyDescent="0.2">
      <c r="A279" s="48">
        <v>44652.333333333336</v>
      </c>
      <c r="B279" s="283">
        <v>5.73</v>
      </c>
      <c r="C279" s="281">
        <v>6</v>
      </c>
      <c r="D279" s="281">
        <v>3</v>
      </c>
      <c r="E279" s="281">
        <v>100</v>
      </c>
    </row>
    <row r="280" spans="1:5" ht="13.5" thickBot="1" x14ac:dyDescent="0.25">
      <c r="A280" s="49">
        <v>44652.666666666664</v>
      </c>
      <c r="B280" s="284"/>
      <c r="C280" s="282">
        <v>6</v>
      </c>
      <c r="D280" s="282">
        <v>3</v>
      </c>
      <c r="E280" s="282">
        <v>100</v>
      </c>
    </row>
    <row r="281" spans="1:5" x14ac:dyDescent="0.2">
      <c r="A281" s="47">
        <v>44653</v>
      </c>
      <c r="B281" s="72"/>
      <c r="C281" s="63">
        <v>5.9</v>
      </c>
      <c r="D281" s="280">
        <v>3</v>
      </c>
      <c r="E281" s="280">
        <v>100</v>
      </c>
    </row>
    <row r="282" spans="1:5" x14ac:dyDescent="0.2">
      <c r="A282" s="48">
        <v>44653.333333333336</v>
      </c>
      <c r="B282" s="283">
        <v>5.37</v>
      </c>
      <c r="C282" s="281">
        <v>5.4</v>
      </c>
      <c r="D282" s="281">
        <v>3</v>
      </c>
      <c r="E282" s="281">
        <v>105</v>
      </c>
    </row>
    <row r="283" spans="1:5" ht="13.5" thickBot="1" x14ac:dyDescent="0.25">
      <c r="A283" s="49">
        <v>44653.666666666664</v>
      </c>
      <c r="B283" s="284"/>
      <c r="C283" s="282">
        <v>7</v>
      </c>
      <c r="D283" s="282">
        <v>3</v>
      </c>
      <c r="E283" s="282">
        <v>110</v>
      </c>
    </row>
    <row r="284" spans="1:5" x14ac:dyDescent="0.2">
      <c r="A284" s="47">
        <v>44654</v>
      </c>
      <c r="B284" s="72"/>
      <c r="C284" s="63">
        <v>6.7</v>
      </c>
      <c r="D284" s="280">
        <v>3</v>
      </c>
      <c r="E284" s="280">
        <v>105</v>
      </c>
    </row>
    <row r="285" spans="1:5" x14ac:dyDescent="0.2">
      <c r="A285" s="48">
        <v>44654.333333333336</v>
      </c>
      <c r="B285" s="283">
        <v>5.76</v>
      </c>
      <c r="C285" s="281">
        <v>5</v>
      </c>
      <c r="D285" s="281">
        <v>3</v>
      </c>
      <c r="E285" s="281">
        <v>105</v>
      </c>
    </row>
    <row r="286" spans="1:5" ht="13.5" thickBot="1" x14ac:dyDescent="0.25">
      <c r="A286" s="49">
        <v>44654.666666666664</v>
      </c>
      <c r="B286" s="284"/>
      <c r="C286" s="282">
        <v>5.6</v>
      </c>
      <c r="D286" s="282">
        <v>3</v>
      </c>
      <c r="E286" s="282">
        <v>110</v>
      </c>
    </row>
    <row r="287" spans="1:5" x14ac:dyDescent="0.2">
      <c r="A287" s="47">
        <v>44655</v>
      </c>
      <c r="B287" s="72"/>
      <c r="C287" s="63">
        <v>6.2</v>
      </c>
      <c r="D287" s="280">
        <v>3</v>
      </c>
      <c r="E287" s="280">
        <v>110</v>
      </c>
    </row>
    <row r="288" spans="1:5" x14ac:dyDescent="0.2">
      <c r="A288" s="48">
        <v>44655.333333333336</v>
      </c>
      <c r="B288" s="283">
        <v>5.65</v>
      </c>
      <c r="C288" s="281">
        <v>5.5</v>
      </c>
      <c r="D288" s="281">
        <v>3</v>
      </c>
      <c r="E288" s="281">
        <v>110</v>
      </c>
    </row>
    <row r="289" spans="1:5" ht="13.5" thickBot="1" x14ac:dyDescent="0.25">
      <c r="A289" s="49">
        <v>44655.666666666664</v>
      </c>
      <c r="B289" s="284"/>
      <c r="C289" s="282">
        <v>5.6</v>
      </c>
      <c r="D289" s="282">
        <v>3</v>
      </c>
      <c r="E289" s="282">
        <v>115</v>
      </c>
    </row>
    <row r="290" spans="1:5" x14ac:dyDescent="0.2">
      <c r="A290" s="47">
        <v>44656</v>
      </c>
      <c r="B290" s="72"/>
      <c r="C290" s="63">
        <v>5.8</v>
      </c>
      <c r="D290" s="280">
        <v>3</v>
      </c>
      <c r="E290" s="280">
        <v>115</v>
      </c>
    </row>
    <row r="291" spans="1:5" x14ac:dyDescent="0.2">
      <c r="A291" s="48">
        <v>44656.333333333336</v>
      </c>
      <c r="B291" s="283">
        <v>5.84</v>
      </c>
      <c r="C291" s="281">
        <v>6.9</v>
      </c>
      <c r="D291" s="281">
        <v>3</v>
      </c>
      <c r="E291" s="281">
        <v>120</v>
      </c>
    </row>
    <row r="292" spans="1:5" ht="13.5" thickBot="1" x14ac:dyDescent="0.25">
      <c r="A292" s="49">
        <v>44656.666666666664</v>
      </c>
      <c r="B292" s="284"/>
      <c r="C292" s="282">
        <v>6.5</v>
      </c>
      <c r="D292" s="282">
        <v>3</v>
      </c>
      <c r="E292" s="282">
        <v>115</v>
      </c>
    </row>
    <row r="293" spans="1:5" x14ac:dyDescent="0.2">
      <c r="A293" s="47">
        <v>44657</v>
      </c>
      <c r="B293" s="72"/>
      <c r="C293" s="63">
        <v>6.8</v>
      </c>
      <c r="D293" s="280">
        <v>3</v>
      </c>
      <c r="E293" s="280">
        <v>115</v>
      </c>
    </row>
    <row r="294" spans="1:5" x14ac:dyDescent="0.2">
      <c r="A294" s="48">
        <v>44657.333333333336</v>
      </c>
      <c r="B294" s="283">
        <v>5.34</v>
      </c>
      <c r="C294" s="281">
        <v>7.3</v>
      </c>
      <c r="D294" s="281">
        <v>3</v>
      </c>
      <c r="E294" s="281">
        <v>115</v>
      </c>
    </row>
    <row r="295" spans="1:5" ht="13.5" thickBot="1" x14ac:dyDescent="0.25">
      <c r="A295" s="49">
        <v>44657.666666666664</v>
      </c>
      <c r="B295" s="284"/>
      <c r="C295" s="282">
        <v>7</v>
      </c>
      <c r="D295" s="282">
        <v>3</v>
      </c>
      <c r="E295" s="282">
        <v>110</v>
      </c>
    </row>
    <row r="296" spans="1:5" x14ac:dyDescent="0.2">
      <c r="A296" s="47">
        <v>44658</v>
      </c>
      <c r="B296" s="72"/>
      <c r="C296" s="63">
        <v>6.8</v>
      </c>
      <c r="D296" s="280">
        <v>3</v>
      </c>
      <c r="E296" s="280">
        <v>110</v>
      </c>
    </row>
    <row r="297" spans="1:5" x14ac:dyDescent="0.2">
      <c r="A297" s="48">
        <v>44658.333333333336</v>
      </c>
      <c r="B297" s="283">
        <v>5.7</v>
      </c>
      <c r="C297" s="281">
        <v>6.5</v>
      </c>
      <c r="D297" s="281">
        <v>3</v>
      </c>
      <c r="E297" s="281">
        <v>110</v>
      </c>
    </row>
    <row r="298" spans="1:5" ht="13.5" thickBot="1" x14ac:dyDescent="0.25">
      <c r="A298" s="49">
        <v>44658.666666666664</v>
      </c>
      <c r="B298" s="284"/>
      <c r="C298" s="282">
        <v>6.1</v>
      </c>
      <c r="D298" s="282">
        <v>3</v>
      </c>
      <c r="E298" s="282">
        <v>110</v>
      </c>
    </row>
    <row r="299" spans="1:5" x14ac:dyDescent="0.2">
      <c r="A299" s="47">
        <v>44659</v>
      </c>
      <c r="B299" s="72"/>
      <c r="C299" s="63">
        <v>6.3</v>
      </c>
      <c r="D299" s="280">
        <v>3</v>
      </c>
      <c r="E299" s="280">
        <v>105</v>
      </c>
    </row>
    <row r="300" spans="1:5" x14ac:dyDescent="0.2">
      <c r="A300" s="48">
        <v>44659.333333333336</v>
      </c>
      <c r="B300" s="283">
        <v>5.68</v>
      </c>
      <c r="C300" s="281">
        <v>6.7</v>
      </c>
      <c r="D300" s="281">
        <v>3</v>
      </c>
      <c r="E300" s="281">
        <v>105</v>
      </c>
    </row>
    <row r="301" spans="1:5" ht="13.5" thickBot="1" x14ac:dyDescent="0.25">
      <c r="A301" s="49">
        <v>44659.666666666664</v>
      </c>
      <c r="B301" s="284"/>
      <c r="C301" s="282">
        <v>6.7</v>
      </c>
      <c r="D301" s="282">
        <v>3</v>
      </c>
      <c r="E301" s="282">
        <v>105</v>
      </c>
    </row>
    <row r="302" spans="1:5" x14ac:dyDescent="0.2">
      <c r="A302" s="47">
        <v>44660</v>
      </c>
      <c r="B302" s="72"/>
      <c r="C302" s="63">
        <v>7</v>
      </c>
      <c r="D302" s="280">
        <v>3</v>
      </c>
      <c r="E302" s="280">
        <v>105</v>
      </c>
    </row>
    <row r="303" spans="1:5" x14ac:dyDescent="0.2">
      <c r="A303" s="48">
        <v>44660.333333333336</v>
      </c>
      <c r="B303" s="283">
        <v>5.29</v>
      </c>
      <c r="C303" s="281">
        <v>6.8</v>
      </c>
      <c r="D303" s="281">
        <v>3</v>
      </c>
      <c r="E303" s="281">
        <v>100</v>
      </c>
    </row>
    <row r="304" spans="1:5" ht="13.5" thickBot="1" x14ac:dyDescent="0.25">
      <c r="A304" s="49">
        <v>44660.666666666664</v>
      </c>
      <c r="B304" s="284"/>
      <c r="C304" s="282">
        <v>7.8</v>
      </c>
      <c r="D304" s="282">
        <v>3</v>
      </c>
      <c r="E304" s="282">
        <v>100</v>
      </c>
    </row>
    <row r="305" spans="1:5" x14ac:dyDescent="0.2">
      <c r="A305" s="47">
        <v>44661</v>
      </c>
      <c r="B305" s="72"/>
      <c r="C305" s="63">
        <v>7.4</v>
      </c>
      <c r="D305" s="280">
        <v>3</v>
      </c>
      <c r="E305" s="280">
        <v>95</v>
      </c>
    </row>
    <row r="306" spans="1:5" x14ac:dyDescent="0.2">
      <c r="A306" s="48">
        <v>44661.333333333336</v>
      </c>
      <c r="B306" s="283">
        <v>5.67</v>
      </c>
      <c r="C306" s="281">
        <v>6.9</v>
      </c>
      <c r="D306" s="281">
        <v>3</v>
      </c>
      <c r="E306" s="281">
        <v>90</v>
      </c>
    </row>
    <row r="307" spans="1:5" ht="13.5" thickBot="1" x14ac:dyDescent="0.25">
      <c r="A307" s="49">
        <v>44661.666666666664</v>
      </c>
      <c r="B307" s="284"/>
      <c r="C307" s="282">
        <v>7.1</v>
      </c>
      <c r="D307" s="282">
        <v>3</v>
      </c>
      <c r="E307" s="282">
        <v>90</v>
      </c>
    </row>
    <row r="308" spans="1:5" x14ac:dyDescent="0.2">
      <c r="A308" s="47">
        <v>44662</v>
      </c>
      <c r="B308" s="72"/>
      <c r="C308" s="63">
        <v>6.6</v>
      </c>
      <c r="D308" s="280">
        <v>3</v>
      </c>
      <c r="E308" s="280">
        <v>90</v>
      </c>
    </row>
    <row r="309" spans="1:5" x14ac:dyDescent="0.2">
      <c r="A309" s="48">
        <v>44662.333333333336</v>
      </c>
      <c r="B309" s="283">
        <v>5.71</v>
      </c>
      <c r="C309" s="281">
        <v>6.6</v>
      </c>
      <c r="D309" s="281">
        <v>3</v>
      </c>
      <c r="E309" s="281">
        <v>90</v>
      </c>
    </row>
    <row r="310" spans="1:5" ht="13.5" thickBot="1" x14ac:dyDescent="0.25">
      <c r="A310" s="49">
        <v>44662.666666666664</v>
      </c>
      <c r="B310" s="284"/>
      <c r="C310" s="282">
        <v>6</v>
      </c>
      <c r="D310" s="282">
        <v>3</v>
      </c>
      <c r="E310" s="282">
        <v>85</v>
      </c>
    </row>
    <row r="311" spans="1:5" x14ac:dyDescent="0.2">
      <c r="A311" s="47">
        <v>44663</v>
      </c>
      <c r="B311" s="72"/>
      <c r="C311" s="63">
        <v>6.4</v>
      </c>
      <c r="D311" s="280">
        <v>3</v>
      </c>
      <c r="E311" s="280">
        <v>90</v>
      </c>
    </row>
    <row r="312" spans="1:5" x14ac:dyDescent="0.2">
      <c r="A312" s="48">
        <v>44663.333333333336</v>
      </c>
      <c r="B312" s="283">
        <v>5.3</v>
      </c>
      <c r="C312" s="281">
        <v>5.9</v>
      </c>
      <c r="D312" s="281">
        <v>3</v>
      </c>
      <c r="E312" s="281">
        <v>90</v>
      </c>
    </row>
    <row r="313" spans="1:5" ht="13.5" thickBot="1" x14ac:dyDescent="0.25">
      <c r="A313" s="49">
        <v>44663.666666666664</v>
      </c>
      <c r="B313" s="284"/>
      <c r="C313" s="282">
        <v>5.3</v>
      </c>
      <c r="D313" s="282">
        <v>3</v>
      </c>
      <c r="E313" s="282">
        <v>90</v>
      </c>
    </row>
    <row r="314" spans="1:5" x14ac:dyDescent="0.2">
      <c r="A314" s="47">
        <v>44664</v>
      </c>
      <c r="B314" s="72"/>
      <c r="C314" s="63">
        <v>6</v>
      </c>
      <c r="D314" s="280">
        <v>3</v>
      </c>
      <c r="E314" s="280">
        <v>95</v>
      </c>
    </row>
    <row r="315" spans="1:5" x14ac:dyDescent="0.2">
      <c r="A315" s="48">
        <v>44664.333333333336</v>
      </c>
      <c r="B315" s="283">
        <v>5.71</v>
      </c>
      <c r="C315" s="281">
        <v>6.6</v>
      </c>
      <c r="D315" s="281">
        <v>3</v>
      </c>
      <c r="E315" s="281">
        <v>95</v>
      </c>
    </row>
    <row r="316" spans="1:5" ht="13.5" thickBot="1" x14ac:dyDescent="0.25">
      <c r="A316" s="49">
        <v>44664.666666666664</v>
      </c>
      <c r="B316" s="284"/>
      <c r="C316" s="282">
        <v>6.4</v>
      </c>
      <c r="D316" s="282">
        <v>3</v>
      </c>
      <c r="E316" s="282">
        <v>95</v>
      </c>
    </row>
    <row r="317" spans="1:5" x14ac:dyDescent="0.2">
      <c r="A317" s="47">
        <v>44665</v>
      </c>
      <c r="B317" s="72"/>
      <c r="C317" s="63">
        <v>6.4</v>
      </c>
      <c r="D317" s="280">
        <v>3</v>
      </c>
      <c r="E317" s="280">
        <v>95</v>
      </c>
    </row>
    <row r="318" spans="1:5" x14ac:dyDescent="0.2">
      <c r="A318" s="48">
        <v>44665.333333333336</v>
      </c>
      <c r="B318" s="283">
        <v>5.37</v>
      </c>
      <c r="C318" s="281">
        <v>7.2</v>
      </c>
      <c r="D318" s="281">
        <v>3</v>
      </c>
      <c r="E318" s="281">
        <v>95</v>
      </c>
    </row>
    <row r="319" spans="1:5" ht="13.5" thickBot="1" x14ac:dyDescent="0.25">
      <c r="A319" s="49">
        <v>44665.666666666664</v>
      </c>
      <c r="B319" s="284"/>
      <c r="C319" s="282">
        <v>6.9</v>
      </c>
      <c r="D319" s="282">
        <v>3</v>
      </c>
      <c r="E319" s="282">
        <v>90</v>
      </c>
    </row>
    <row r="320" spans="1:5" x14ac:dyDescent="0.2">
      <c r="A320" s="47">
        <v>44666</v>
      </c>
      <c r="B320" s="72"/>
      <c r="C320" s="63">
        <v>6.4</v>
      </c>
      <c r="D320" s="280">
        <v>3</v>
      </c>
      <c r="E320" s="280">
        <v>90</v>
      </c>
    </row>
    <row r="321" spans="1:5" x14ac:dyDescent="0.2">
      <c r="A321" s="48">
        <v>44666.333333333336</v>
      </c>
      <c r="B321" s="283">
        <v>5.44</v>
      </c>
      <c r="C321" s="281">
        <v>4.8</v>
      </c>
      <c r="D321" s="281">
        <v>3</v>
      </c>
      <c r="E321" s="281">
        <v>90</v>
      </c>
    </row>
    <row r="322" spans="1:5" ht="13.5" thickBot="1" x14ac:dyDescent="0.25">
      <c r="A322" s="49">
        <v>44666.666666666664</v>
      </c>
      <c r="B322" s="284"/>
      <c r="C322" s="282">
        <v>6</v>
      </c>
      <c r="D322" s="282">
        <v>3</v>
      </c>
      <c r="E322" s="282">
        <v>95</v>
      </c>
    </row>
    <row r="323" spans="1:5" x14ac:dyDescent="0.2">
      <c r="A323" s="47">
        <v>44667</v>
      </c>
      <c r="B323" s="72"/>
      <c r="C323" s="63">
        <v>6</v>
      </c>
      <c r="D323" s="280">
        <v>3</v>
      </c>
      <c r="E323" s="280">
        <v>95</v>
      </c>
    </row>
    <row r="324" spans="1:5" x14ac:dyDescent="0.2">
      <c r="A324" s="48">
        <v>44667.333333333336</v>
      </c>
      <c r="B324" s="283">
        <v>5.48</v>
      </c>
      <c r="C324" s="281">
        <v>6.1</v>
      </c>
      <c r="D324" s="281">
        <v>3</v>
      </c>
      <c r="E324" s="281">
        <v>95</v>
      </c>
    </row>
    <row r="325" spans="1:5" ht="13.5" thickBot="1" x14ac:dyDescent="0.25">
      <c r="A325" s="49">
        <v>44667.666666666664</v>
      </c>
      <c r="B325" s="284"/>
      <c r="C325" s="282">
        <v>6.2</v>
      </c>
      <c r="D325" s="282">
        <v>3</v>
      </c>
      <c r="E325" s="282">
        <v>95</v>
      </c>
    </row>
    <row r="326" spans="1:5" x14ac:dyDescent="0.2">
      <c r="A326" s="47">
        <v>44668</v>
      </c>
      <c r="B326" s="72"/>
      <c r="C326" s="63">
        <v>5.2</v>
      </c>
      <c r="D326" s="280">
        <v>3</v>
      </c>
      <c r="E326" s="280">
        <v>95</v>
      </c>
    </row>
    <row r="327" spans="1:5" x14ac:dyDescent="0.2">
      <c r="A327" s="48">
        <v>44668.333333333336</v>
      </c>
      <c r="B327" s="283">
        <v>5.41</v>
      </c>
      <c r="C327" s="281">
        <v>6.5</v>
      </c>
      <c r="D327" s="281">
        <v>3</v>
      </c>
      <c r="E327" s="281">
        <v>100</v>
      </c>
    </row>
    <row r="328" spans="1:5" ht="13.5" thickBot="1" x14ac:dyDescent="0.25">
      <c r="A328" s="49">
        <v>44668.666666666664</v>
      </c>
      <c r="B328" s="284"/>
      <c r="C328" s="282">
        <v>6.5</v>
      </c>
      <c r="D328" s="282">
        <v>3</v>
      </c>
      <c r="E328" s="282">
        <v>100</v>
      </c>
    </row>
    <row r="329" spans="1:5" x14ac:dyDescent="0.2">
      <c r="A329" s="47">
        <v>44669</v>
      </c>
      <c r="B329" s="72"/>
      <c r="C329" s="63">
        <v>6.6</v>
      </c>
      <c r="D329" s="280">
        <v>3</v>
      </c>
      <c r="E329" s="280">
        <v>100</v>
      </c>
    </row>
    <row r="330" spans="1:5" x14ac:dyDescent="0.2">
      <c r="A330" s="48">
        <v>44669.333333333336</v>
      </c>
      <c r="B330" s="283">
        <v>5.48</v>
      </c>
      <c r="C330" s="281">
        <v>6.5</v>
      </c>
      <c r="D330" s="281">
        <v>3</v>
      </c>
      <c r="E330" s="281">
        <v>100</v>
      </c>
    </row>
    <row r="331" spans="1:5" ht="13.5" thickBot="1" x14ac:dyDescent="0.25">
      <c r="A331" s="49">
        <v>44669.666666666664</v>
      </c>
      <c r="B331" s="284"/>
      <c r="C331" s="282">
        <v>6.3</v>
      </c>
      <c r="D331" s="282">
        <v>3</v>
      </c>
      <c r="E331" s="282">
        <v>100</v>
      </c>
    </row>
    <row r="332" spans="1:5" x14ac:dyDescent="0.2">
      <c r="A332" s="47">
        <v>44670</v>
      </c>
      <c r="B332" s="72"/>
      <c r="C332" s="63">
        <v>6.6</v>
      </c>
      <c r="D332" s="280">
        <v>3</v>
      </c>
      <c r="E332" s="280">
        <v>100</v>
      </c>
    </row>
    <row r="333" spans="1:5" x14ac:dyDescent="0.2">
      <c r="A333" s="48">
        <v>44670.333333333336</v>
      </c>
      <c r="B333" s="283">
        <v>5.04</v>
      </c>
      <c r="C333" s="281">
        <v>6.5</v>
      </c>
      <c r="D333" s="281">
        <v>3</v>
      </c>
      <c r="E333" s="281">
        <v>100</v>
      </c>
    </row>
    <row r="334" spans="1:5" ht="13.5" thickBot="1" x14ac:dyDescent="0.25">
      <c r="A334" s="49">
        <v>44670.666666666664</v>
      </c>
      <c r="B334" s="284"/>
      <c r="C334" s="282">
        <v>6.5</v>
      </c>
      <c r="D334" s="282">
        <v>3</v>
      </c>
      <c r="E334" s="282">
        <v>100</v>
      </c>
    </row>
    <row r="335" spans="1:5" x14ac:dyDescent="0.2">
      <c r="A335" s="47">
        <v>44671</v>
      </c>
      <c r="B335" s="72"/>
      <c r="C335" s="63">
        <v>6.9</v>
      </c>
      <c r="D335" s="280">
        <v>3</v>
      </c>
      <c r="E335" s="280">
        <v>100</v>
      </c>
    </row>
    <row r="336" spans="1:5" x14ac:dyDescent="0.2">
      <c r="A336" s="48">
        <v>44671.333333333336</v>
      </c>
      <c r="B336" s="283">
        <v>5.43</v>
      </c>
      <c r="C336" s="281">
        <v>6.6</v>
      </c>
      <c r="D336" s="281">
        <v>3</v>
      </c>
      <c r="E336" s="281">
        <v>95</v>
      </c>
    </row>
    <row r="337" spans="1:5" ht="13.5" thickBot="1" x14ac:dyDescent="0.25">
      <c r="A337" s="49">
        <v>44671.666666666664</v>
      </c>
      <c r="B337" s="284"/>
      <c r="C337" s="282">
        <v>7.6</v>
      </c>
      <c r="D337" s="282">
        <v>3</v>
      </c>
      <c r="E337" s="282">
        <v>95</v>
      </c>
    </row>
    <row r="338" spans="1:5" x14ac:dyDescent="0.2">
      <c r="A338" s="47">
        <v>44672</v>
      </c>
      <c r="B338" s="72"/>
      <c r="C338" s="63">
        <v>6.4</v>
      </c>
      <c r="D338" s="280">
        <v>3</v>
      </c>
      <c r="E338" s="280">
        <v>90</v>
      </c>
    </row>
    <row r="339" spans="1:5" x14ac:dyDescent="0.2">
      <c r="A339" s="48">
        <v>44672.333333333336</v>
      </c>
      <c r="B339" s="283">
        <v>5.21</v>
      </c>
      <c r="C339" s="281">
        <v>6.4</v>
      </c>
      <c r="D339" s="281">
        <v>3</v>
      </c>
      <c r="E339" s="281">
        <v>90</v>
      </c>
    </row>
    <row r="340" spans="1:5" ht="13.5" thickBot="1" x14ac:dyDescent="0.25">
      <c r="A340" s="49">
        <v>44672.666666666664</v>
      </c>
      <c r="B340" s="284"/>
      <c r="C340" s="282">
        <v>6</v>
      </c>
      <c r="D340" s="282">
        <v>3</v>
      </c>
      <c r="E340" s="282">
        <v>90</v>
      </c>
    </row>
    <row r="341" spans="1:5" x14ac:dyDescent="0.2">
      <c r="A341" s="47">
        <v>44673</v>
      </c>
      <c r="B341" s="72"/>
      <c r="C341" s="63">
        <v>6.4</v>
      </c>
      <c r="D341" s="280">
        <v>3</v>
      </c>
      <c r="E341" s="280">
        <v>95</v>
      </c>
    </row>
    <row r="342" spans="1:5" x14ac:dyDescent="0.2">
      <c r="A342" s="48">
        <v>44673.333333333336</v>
      </c>
      <c r="B342" s="283">
        <v>5.29</v>
      </c>
      <c r="C342" s="281">
        <v>6</v>
      </c>
      <c r="D342" s="281">
        <v>3</v>
      </c>
      <c r="E342" s="281">
        <v>95</v>
      </c>
    </row>
    <row r="343" spans="1:5" ht="13.5" thickBot="1" x14ac:dyDescent="0.25">
      <c r="A343" s="49">
        <v>44673.666666666664</v>
      </c>
      <c r="B343" s="284"/>
      <c r="C343" s="282">
        <v>6</v>
      </c>
      <c r="D343" s="282">
        <v>3</v>
      </c>
      <c r="E343" s="282">
        <v>95</v>
      </c>
    </row>
    <row r="344" spans="1:5" x14ac:dyDescent="0.2">
      <c r="A344" s="47">
        <v>44674</v>
      </c>
      <c r="B344" s="72"/>
      <c r="C344" s="63">
        <v>6.4</v>
      </c>
      <c r="D344" s="280">
        <v>3</v>
      </c>
      <c r="E344" s="280">
        <v>95</v>
      </c>
    </row>
    <row r="345" spans="1:5" x14ac:dyDescent="0.2">
      <c r="A345" s="48">
        <v>44674.333333333336</v>
      </c>
      <c r="B345" s="283">
        <v>5.5</v>
      </c>
      <c r="C345" s="281">
        <v>6.4</v>
      </c>
      <c r="D345" s="281">
        <v>3</v>
      </c>
      <c r="E345" s="281">
        <v>95</v>
      </c>
    </row>
    <row r="346" spans="1:5" ht="13.5" thickBot="1" x14ac:dyDescent="0.25">
      <c r="A346" s="49">
        <v>44674.666666666664</v>
      </c>
      <c r="B346" s="284"/>
      <c r="C346" s="282">
        <v>6.9</v>
      </c>
      <c r="D346" s="282">
        <v>3</v>
      </c>
      <c r="E346" s="282">
        <v>95</v>
      </c>
    </row>
    <row r="347" spans="1:5" x14ac:dyDescent="0.2">
      <c r="A347" s="47">
        <v>44675</v>
      </c>
      <c r="B347" s="72"/>
      <c r="C347" s="63">
        <v>6.6</v>
      </c>
      <c r="D347" s="280">
        <v>3</v>
      </c>
      <c r="E347" s="280">
        <v>90</v>
      </c>
    </row>
    <row r="348" spans="1:5" x14ac:dyDescent="0.2">
      <c r="A348" s="48">
        <v>44675.333333333336</v>
      </c>
      <c r="B348" s="283">
        <v>5.41</v>
      </c>
      <c r="C348" s="281">
        <v>6.8</v>
      </c>
      <c r="D348" s="281">
        <v>3</v>
      </c>
      <c r="E348" s="281">
        <v>90</v>
      </c>
    </row>
    <row r="349" spans="1:5" ht="13.5" thickBot="1" x14ac:dyDescent="0.25">
      <c r="A349" s="49">
        <v>44675.666666666664</v>
      </c>
      <c r="B349" s="284"/>
      <c r="C349" s="282">
        <v>5.9</v>
      </c>
      <c r="D349" s="282">
        <v>3</v>
      </c>
      <c r="E349" s="282">
        <v>90</v>
      </c>
    </row>
    <row r="350" spans="1:5" x14ac:dyDescent="0.2">
      <c r="A350" s="47">
        <v>44676</v>
      </c>
      <c r="B350" s="72"/>
      <c r="C350" s="63">
        <v>6.7</v>
      </c>
      <c r="D350" s="280">
        <v>3</v>
      </c>
      <c r="E350" s="280">
        <v>95</v>
      </c>
    </row>
    <row r="351" spans="1:5" x14ac:dyDescent="0.2">
      <c r="A351" s="48">
        <v>44676.333333333336</v>
      </c>
      <c r="B351" s="283">
        <v>5.68</v>
      </c>
      <c r="C351" s="281">
        <v>6.8</v>
      </c>
      <c r="D351" s="281">
        <v>3</v>
      </c>
      <c r="E351" s="281">
        <v>95</v>
      </c>
    </row>
    <row r="352" spans="1:5" ht="13.5" thickBot="1" x14ac:dyDescent="0.25">
      <c r="A352" s="49">
        <v>44676.666666666664</v>
      </c>
      <c r="B352" s="284"/>
      <c r="C352" s="282">
        <v>6.6</v>
      </c>
      <c r="D352" s="282">
        <v>3</v>
      </c>
      <c r="E352" s="282">
        <v>90</v>
      </c>
    </row>
    <row r="353" spans="1:5" x14ac:dyDescent="0.2">
      <c r="A353" s="47">
        <v>44677</v>
      </c>
      <c r="B353" s="72"/>
      <c r="C353" s="63">
        <v>6.6</v>
      </c>
      <c r="D353" s="280">
        <v>3</v>
      </c>
      <c r="E353" s="280">
        <v>90</v>
      </c>
    </row>
    <row r="354" spans="1:5" x14ac:dyDescent="0.2">
      <c r="A354" s="48">
        <v>44677.333333333336</v>
      </c>
      <c r="B354" s="283">
        <v>5.53</v>
      </c>
      <c r="C354" s="281">
        <v>6.9</v>
      </c>
      <c r="D354" s="281">
        <v>3</v>
      </c>
      <c r="E354" s="281">
        <v>90</v>
      </c>
    </row>
    <row r="355" spans="1:5" ht="13.5" thickBot="1" x14ac:dyDescent="0.25">
      <c r="A355" s="49">
        <v>44677.666666666664</v>
      </c>
      <c r="B355" s="284"/>
      <c r="C355" s="282">
        <v>5.6</v>
      </c>
      <c r="D355" s="282">
        <v>3</v>
      </c>
      <c r="E355" s="282">
        <v>90</v>
      </c>
    </row>
    <row r="356" spans="1:5" x14ac:dyDescent="0.2">
      <c r="A356" s="47">
        <v>44678</v>
      </c>
      <c r="B356" s="72"/>
      <c r="C356" s="63">
        <v>6.1</v>
      </c>
      <c r="D356" s="280">
        <v>3</v>
      </c>
      <c r="E356" s="280">
        <v>95</v>
      </c>
    </row>
    <row r="357" spans="1:5" x14ac:dyDescent="0.2">
      <c r="A357" s="48">
        <v>44678.333333333336</v>
      </c>
      <c r="B357" s="283">
        <v>5.69</v>
      </c>
      <c r="C357" s="281">
        <v>6.3</v>
      </c>
      <c r="D357" s="281">
        <v>3</v>
      </c>
      <c r="E357" s="281">
        <v>95</v>
      </c>
    </row>
    <row r="358" spans="1:5" ht="13.5" thickBot="1" x14ac:dyDescent="0.25">
      <c r="A358" s="49">
        <v>44678.666666666664</v>
      </c>
      <c r="B358" s="284"/>
      <c r="C358" s="282">
        <v>6.5</v>
      </c>
      <c r="D358" s="282">
        <v>3</v>
      </c>
      <c r="E358" s="282">
        <v>95</v>
      </c>
    </row>
    <row r="359" spans="1:5" x14ac:dyDescent="0.2">
      <c r="A359" s="47">
        <v>44679</v>
      </c>
      <c r="B359" s="72"/>
      <c r="C359" s="63">
        <v>6.7</v>
      </c>
      <c r="D359" s="280">
        <v>3</v>
      </c>
      <c r="E359" s="280">
        <v>95</v>
      </c>
    </row>
    <row r="360" spans="1:5" x14ac:dyDescent="0.2">
      <c r="A360" s="48">
        <v>44679.333333333336</v>
      </c>
      <c r="B360" s="283">
        <v>5.45</v>
      </c>
      <c r="C360" s="281">
        <v>6</v>
      </c>
      <c r="D360" s="281">
        <v>3</v>
      </c>
      <c r="E360" s="281">
        <v>95</v>
      </c>
    </row>
    <row r="361" spans="1:5" ht="13.5" thickBot="1" x14ac:dyDescent="0.25">
      <c r="A361" s="49">
        <v>44679.666666666664</v>
      </c>
      <c r="B361" s="284"/>
      <c r="C361" s="282">
        <v>6.4</v>
      </c>
      <c r="D361" s="282">
        <v>3</v>
      </c>
      <c r="E361" s="282">
        <v>95</v>
      </c>
    </row>
    <row r="362" spans="1:5" x14ac:dyDescent="0.2">
      <c r="A362" s="47">
        <v>44680</v>
      </c>
      <c r="B362" s="72"/>
      <c r="C362" s="63">
        <v>6</v>
      </c>
      <c r="D362" s="280">
        <v>3</v>
      </c>
      <c r="E362" s="280">
        <v>95</v>
      </c>
    </row>
    <row r="363" spans="1:5" x14ac:dyDescent="0.2">
      <c r="A363" s="48">
        <v>44680.333333333336</v>
      </c>
      <c r="B363" s="283">
        <v>5.57</v>
      </c>
      <c r="C363" s="281">
        <v>6.7</v>
      </c>
      <c r="D363" s="281">
        <v>3</v>
      </c>
      <c r="E363" s="281">
        <v>100</v>
      </c>
    </row>
    <row r="364" spans="1:5" ht="13.5" thickBot="1" x14ac:dyDescent="0.25">
      <c r="A364" s="49">
        <v>44680.666666666664</v>
      </c>
      <c r="B364" s="284"/>
      <c r="C364" s="282">
        <v>6.6</v>
      </c>
      <c r="D364" s="282">
        <v>3</v>
      </c>
      <c r="E364" s="282">
        <v>100</v>
      </c>
    </row>
    <row r="365" spans="1:5" x14ac:dyDescent="0.2">
      <c r="A365" s="47">
        <v>44681</v>
      </c>
      <c r="B365" s="72"/>
      <c r="C365" s="63">
        <v>6.6</v>
      </c>
      <c r="D365" s="280">
        <v>3</v>
      </c>
      <c r="E365" s="280">
        <v>100</v>
      </c>
    </row>
    <row r="366" spans="1:5" x14ac:dyDescent="0.2">
      <c r="A366" s="48">
        <v>44681.333333333336</v>
      </c>
      <c r="B366" s="283">
        <v>5.6</v>
      </c>
      <c r="C366" s="281">
        <v>7</v>
      </c>
      <c r="D366" s="281">
        <v>3</v>
      </c>
      <c r="E366" s="281">
        <v>100</v>
      </c>
    </row>
    <row r="367" spans="1:5" ht="13.5" thickBot="1" x14ac:dyDescent="0.25">
      <c r="A367" s="49">
        <v>44681.666666666664</v>
      </c>
      <c r="B367" s="284"/>
      <c r="C367" s="282">
        <v>5.9</v>
      </c>
      <c r="D367" s="282">
        <v>3</v>
      </c>
      <c r="E367" s="282">
        <v>100</v>
      </c>
    </row>
    <row r="368" spans="1:5" x14ac:dyDescent="0.2">
      <c r="A368" s="47">
        <v>44682</v>
      </c>
      <c r="B368" s="72"/>
      <c r="C368" s="63">
        <v>7.3</v>
      </c>
      <c r="D368" s="280">
        <v>3</v>
      </c>
      <c r="E368" s="280">
        <v>100</v>
      </c>
    </row>
    <row r="369" spans="1:5" x14ac:dyDescent="0.2">
      <c r="A369" s="48">
        <v>44682.333333333336</v>
      </c>
      <c r="B369" s="283">
        <v>5.56</v>
      </c>
      <c r="C369" s="281">
        <v>6.5</v>
      </c>
      <c r="D369" s="281">
        <v>3</v>
      </c>
      <c r="E369" s="281">
        <v>95</v>
      </c>
    </row>
    <row r="370" spans="1:5" ht="13.5" thickBot="1" x14ac:dyDescent="0.25">
      <c r="A370" s="49">
        <v>44682.666666666664</v>
      </c>
      <c r="B370" s="284"/>
      <c r="C370" s="282">
        <v>6.6</v>
      </c>
      <c r="D370" s="282">
        <v>3</v>
      </c>
      <c r="E370" s="282">
        <v>95</v>
      </c>
    </row>
    <row r="371" spans="1:5" x14ac:dyDescent="0.2">
      <c r="A371" s="47">
        <v>44683</v>
      </c>
      <c r="B371" s="72"/>
      <c r="C371" s="63">
        <v>5.7</v>
      </c>
      <c r="D371" s="280">
        <v>3</v>
      </c>
      <c r="E371" s="280">
        <v>95</v>
      </c>
    </row>
    <row r="372" spans="1:5" x14ac:dyDescent="0.2">
      <c r="A372" s="48">
        <v>44683.333333333336</v>
      </c>
      <c r="B372" s="283">
        <v>5.7</v>
      </c>
      <c r="C372" s="281">
        <v>6.8</v>
      </c>
      <c r="D372" s="281">
        <v>3</v>
      </c>
      <c r="E372" s="281">
        <v>100</v>
      </c>
    </row>
    <row r="373" spans="1:5" ht="13.5" thickBot="1" x14ac:dyDescent="0.25">
      <c r="A373" s="49">
        <v>44683.666666666664</v>
      </c>
      <c r="B373" s="284"/>
      <c r="C373" s="282">
        <v>6.6</v>
      </c>
      <c r="D373" s="282">
        <v>3</v>
      </c>
      <c r="E373" s="282">
        <v>100</v>
      </c>
    </row>
    <row r="374" spans="1:5" x14ac:dyDescent="0.2">
      <c r="A374" s="47">
        <v>44684</v>
      </c>
      <c r="B374" s="72"/>
      <c r="C374" s="63">
        <v>6.7</v>
      </c>
      <c r="D374" s="280">
        <v>3</v>
      </c>
      <c r="E374" s="280">
        <v>100</v>
      </c>
    </row>
    <row r="375" spans="1:5" x14ac:dyDescent="0.2">
      <c r="A375" s="48">
        <v>44684.333333333336</v>
      </c>
      <c r="B375" s="283">
        <v>5.6</v>
      </c>
      <c r="C375" s="281">
        <v>6.6</v>
      </c>
      <c r="D375" s="281">
        <v>3</v>
      </c>
      <c r="E375" s="281">
        <v>100</v>
      </c>
    </row>
    <row r="376" spans="1:5" ht="13.5" thickBot="1" x14ac:dyDescent="0.25">
      <c r="A376" s="49">
        <v>44684.666666666664</v>
      </c>
      <c r="B376" s="284"/>
      <c r="C376" s="282">
        <v>7</v>
      </c>
      <c r="D376" s="282">
        <v>3</v>
      </c>
      <c r="E376" s="282">
        <v>100</v>
      </c>
    </row>
    <row r="377" spans="1:5" x14ac:dyDescent="0.2">
      <c r="A377" s="47">
        <v>44685</v>
      </c>
      <c r="B377" s="72"/>
      <c r="C377" s="63">
        <v>6.4</v>
      </c>
      <c r="D377" s="280">
        <v>3</v>
      </c>
      <c r="E377" s="280">
        <v>95</v>
      </c>
    </row>
    <row r="378" spans="1:5" x14ac:dyDescent="0.2">
      <c r="A378" s="48">
        <v>44685.333333333336</v>
      </c>
      <c r="B378" s="283"/>
      <c r="C378" s="281">
        <v>6.5</v>
      </c>
      <c r="D378" s="281">
        <v>3</v>
      </c>
      <c r="E378" s="281">
        <v>95</v>
      </c>
    </row>
    <row r="379" spans="1:5" ht="13.5" thickBot="1" x14ac:dyDescent="0.25">
      <c r="A379" s="49">
        <v>44685.666666666664</v>
      </c>
      <c r="B379" s="284"/>
      <c r="C379" s="282">
        <v>6.4</v>
      </c>
      <c r="D379" s="282">
        <v>3</v>
      </c>
      <c r="E379" s="282">
        <v>95</v>
      </c>
    </row>
    <row r="380" spans="1:5" x14ac:dyDescent="0.2">
      <c r="A380" s="47">
        <v>44686</v>
      </c>
      <c r="B380" s="72"/>
      <c r="C380" s="63">
        <v>6.5</v>
      </c>
      <c r="D380" s="280">
        <v>3</v>
      </c>
      <c r="E380" s="280">
        <v>95</v>
      </c>
    </row>
    <row r="381" spans="1:5" x14ac:dyDescent="0.2">
      <c r="A381" s="48">
        <v>44686.333333333336</v>
      </c>
      <c r="B381" s="73">
        <v>4.5599999999999996</v>
      </c>
      <c r="C381" s="65">
        <v>6.5</v>
      </c>
      <c r="D381" s="281">
        <v>3</v>
      </c>
      <c r="E381" s="281">
        <v>95</v>
      </c>
    </row>
    <row r="382" spans="1:5" ht="13.5" thickBot="1" x14ac:dyDescent="0.25">
      <c r="A382" s="49">
        <v>44686.666666666664</v>
      </c>
      <c r="B382" s="284"/>
      <c r="C382" s="282">
        <v>6.8</v>
      </c>
      <c r="D382" s="282">
        <v>3</v>
      </c>
      <c r="E382" s="282">
        <v>95</v>
      </c>
    </row>
    <row r="383" spans="1:5" x14ac:dyDescent="0.2">
      <c r="A383" s="47">
        <v>44687</v>
      </c>
      <c r="B383" s="72"/>
      <c r="C383" s="63">
        <v>6.8</v>
      </c>
      <c r="D383" s="280">
        <v>3</v>
      </c>
      <c r="E383" s="280">
        <v>95</v>
      </c>
    </row>
    <row r="384" spans="1:5" x14ac:dyDescent="0.2">
      <c r="A384" s="48">
        <v>44687.333333333336</v>
      </c>
      <c r="B384" s="283">
        <v>5.37</v>
      </c>
      <c r="C384" s="281">
        <v>5.9</v>
      </c>
      <c r="D384" s="281">
        <v>3</v>
      </c>
      <c r="E384" s="281">
        <v>95</v>
      </c>
    </row>
    <row r="385" spans="1:5" ht="13.5" thickBot="1" x14ac:dyDescent="0.25">
      <c r="A385" s="49">
        <v>44687.666666666664</v>
      </c>
      <c r="B385" s="284"/>
      <c r="C385" s="282">
        <v>5.8</v>
      </c>
      <c r="D385" s="282">
        <v>3</v>
      </c>
      <c r="E385" s="282">
        <v>95</v>
      </c>
    </row>
    <row r="386" spans="1:5" x14ac:dyDescent="0.2">
      <c r="A386" s="47">
        <v>44688</v>
      </c>
      <c r="B386" s="72"/>
      <c r="C386" s="63">
        <v>6.6</v>
      </c>
      <c r="D386" s="280">
        <v>3</v>
      </c>
      <c r="E386" s="280">
        <v>95</v>
      </c>
    </row>
    <row r="387" spans="1:5" x14ac:dyDescent="0.2">
      <c r="A387" s="48">
        <v>44688.333333333336</v>
      </c>
      <c r="B387" s="283">
        <v>5.57</v>
      </c>
      <c r="C387" s="283">
        <v>6</v>
      </c>
      <c r="D387" s="401">
        <v>3</v>
      </c>
      <c r="E387" s="281">
        <v>95</v>
      </c>
    </row>
    <row r="388" spans="1:5" ht="13.5" thickBot="1" x14ac:dyDescent="0.25">
      <c r="A388" s="49">
        <v>44688.666666666664</v>
      </c>
      <c r="B388" s="284"/>
      <c r="C388" s="282">
        <v>6.7</v>
      </c>
      <c r="D388" s="282">
        <v>3</v>
      </c>
      <c r="E388" s="282">
        <v>100</v>
      </c>
    </row>
    <row r="389" spans="1:5" x14ac:dyDescent="0.2">
      <c r="A389" s="47">
        <v>44689</v>
      </c>
      <c r="B389" s="72"/>
      <c r="C389" s="63">
        <v>6.8</v>
      </c>
      <c r="D389" s="280">
        <v>3</v>
      </c>
      <c r="E389" s="280">
        <v>95</v>
      </c>
    </row>
    <row r="390" spans="1:5" x14ac:dyDescent="0.2">
      <c r="A390" s="48">
        <v>44689.333333333336</v>
      </c>
      <c r="B390" s="283">
        <v>5.32</v>
      </c>
      <c r="C390" s="281">
        <v>6.9</v>
      </c>
      <c r="D390" s="281">
        <v>3</v>
      </c>
      <c r="E390" s="281">
        <v>95</v>
      </c>
    </row>
    <row r="391" spans="1:5" ht="13.5" thickBot="1" x14ac:dyDescent="0.25">
      <c r="A391" s="49">
        <v>44689.666666666664</v>
      </c>
      <c r="B391" s="284"/>
      <c r="C391" s="282">
        <v>6.2</v>
      </c>
      <c r="D391" s="282">
        <v>3</v>
      </c>
      <c r="E391" s="282">
        <v>90</v>
      </c>
    </row>
    <row r="392" spans="1:5" x14ac:dyDescent="0.2">
      <c r="A392" s="47">
        <v>44690</v>
      </c>
      <c r="B392" s="72"/>
      <c r="C392" s="63">
        <v>6.3</v>
      </c>
      <c r="D392" s="280">
        <v>3</v>
      </c>
      <c r="E392" s="280">
        <v>90</v>
      </c>
    </row>
    <row r="393" spans="1:5" x14ac:dyDescent="0.2">
      <c r="A393" s="48">
        <v>44690.333333333336</v>
      </c>
      <c r="B393" s="283"/>
      <c r="C393" s="283">
        <v>5.75</v>
      </c>
      <c r="D393" s="281">
        <v>3</v>
      </c>
      <c r="E393" s="281">
        <v>90</v>
      </c>
    </row>
    <row r="394" spans="1:5" ht="13.5" thickBot="1" x14ac:dyDescent="0.25">
      <c r="A394" s="49">
        <v>44690.666666666664</v>
      </c>
      <c r="B394" s="284"/>
      <c r="C394" s="282">
        <v>6.8</v>
      </c>
      <c r="D394" s="282">
        <v>3</v>
      </c>
      <c r="E394" s="282">
        <v>90</v>
      </c>
    </row>
    <row r="395" spans="1:5" x14ac:dyDescent="0.2">
      <c r="A395" s="47">
        <v>44691</v>
      </c>
      <c r="B395" s="72"/>
      <c r="C395" s="63">
        <v>6.2</v>
      </c>
      <c r="D395" s="280">
        <v>3</v>
      </c>
      <c r="E395" s="280">
        <v>90</v>
      </c>
    </row>
    <row r="396" spans="1:5" x14ac:dyDescent="0.2">
      <c r="A396" s="48">
        <v>44691.333333333336</v>
      </c>
      <c r="B396" s="283">
        <v>5.69</v>
      </c>
      <c r="C396" s="281">
        <v>6</v>
      </c>
      <c r="D396" s="281">
        <v>3</v>
      </c>
      <c r="E396" s="281">
        <v>95</v>
      </c>
    </row>
    <row r="397" spans="1:5" ht="13.5" thickBot="1" x14ac:dyDescent="0.25">
      <c r="A397" s="49">
        <v>44691.666666666664</v>
      </c>
      <c r="B397" s="284"/>
      <c r="C397" s="282">
        <v>6.5</v>
      </c>
      <c r="D397" s="282">
        <v>3</v>
      </c>
      <c r="E397" s="282">
        <v>95</v>
      </c>
    </row>
    <row r="398" spans="1:5" x14ac:dyDescent="0.2">
      <c r="A398" s="47">
        <v>44692</v>
      </c>
      <c r="B398" s="72"/>
      <c r="C398" s="63">
        <v>5.0999999999999996</v>
      </c>
      <c r="D398" s="280">
        <v>3</v>
      </c>
      <c r="E398" s="280">
        <v>95</v>
      </c>
    </row>
    <row r="399" spans="1:5" x14ac:dyDescent="0.2">
      <c r="A399" s="48">
        <v>44692.333333333336</v>
      </c>
      <c r="B399" s="283">
        <v>5.63</v>
      </c>
      <c r="C399" s="281">
        <v>4.7</v>
      </c>
      <c r="D399" s="281">
        <v>3</v>
      </c>
      <c r="E399" s="281">
        <v>100</v>
      </c>
    </row>
    <row r="400" spans="1:5" ht="13.5" thickBot="1" x14ac:dyDescent="0.25">
      <c r="A400" s="49">
        <v>44692.666666666664</v>
      </c>
      <c r="B400" s="284"/>
      <c r="C400" s="282">
        <v>6.3</v>
      </c>
      <c r="D400" s="282">
        <v>3</v>
      </c>
      <c r="E400" s="282">
        <v>105</v>
      </c>
    </row>
    <row r="401" spans="1:5" x14ac:dyDescent="0.2">
      <c r="A401" s="47">
        <v>44693</v>
      </c>
      <c r="B401" s="72"/>
      <c r="C401" s="63">
        <v>5.8</v>
      </c>
      <c r="D401" s="280">
        <v>3</v>
      </c>
      <c r="E401" s="280">
        <v>105</v>
      </c>
    </row>
    <row r="402" spans="1:5" x14ac:dyDescent="0.2">
      <c r="A402" s="48">
        <v>44693.333333333336</v>
      </c>
      <c r="B402" s="283">
        <v>5.73</v>
      </c>
      <c r="C402" s="281">
        <v>6.7</v>
      </c>
      <c r="D402" s="281">
        <v>3</v>
      </c>
      <c r="E402" s="281">
        <v>105</v>
      </c>
    </row>
    <row r="403" spans="1:5" ht="13.5" thickBot="1" x14ac:dyDescent="0.25">
      <c r="A403" s="49">
        <v>44693.666666666664</v>
      </c>
      <c r="B403" s="284"/>
      <c r="C403" s="282">
        <v>6.7</v>
      </c>
      <c r="D403" s="282">
        <v>3</v>
      </c>
      <c r="E403" s="282">
        <v>105</v>
      </c>
    </row>
    <row r="404" spans="1:5" x14ac:dyDescent="0.2">
      <c r="A404" s="47">
        <v>44694</v>
      </c>
      <c r="B404" s="72"/>
      <c r="C404" s="63">
        <v>7.3</v>
      </c>
      <c r="D404" s="280">
        <v>3</v>
      </c>
      <c r="E404" s="280">
        <v>105</v>
      </c>
    </row>
    <row r="405" spans="1:5" x14ac:dyDescent="0.2">
      <c r="A405" s="48">
        <v>44694.333333333336</v>
      </c>
      <c r="B405" s="283">
        <v>5.96</v>
      </c>
      <c r="C405" s="281">
        <v>6.7</v>
      </c>
      <c r="D405" s="281">
        <v>3</v>
      </c>
      <c r="E405" s="281">
        <v>100</v>
      </c>
    </row>
    <row r="406" spans="1:5" ht="13.5" thickBot="1" x14ac:dyDescent="0.25">
      <c r="A406" s="49">
        <v>44694.666666666664</v>
      </c>
      <c r="B406" s="284"/>
      <c r="C406" s="282">
        <v>6.8</v>
      </c>
      <c r="D406" s="282">
        <v>3</v>
      </c>
      <c r="E406" s="282">
        <v>100</v>
      </c>
    </row>
    <row r="407" spans="1:5" x14ac:dyDescent="0.2">
      <c r="A407" s="47">
        <v>44695</v>
      </c>
      <c r="B407" s="72"/>
      <c r="C407" s="63">
        <v>7.2</v>
      </c>
      <c r="D407" s="280">
        <v>3</v>
      </c>
      <c r="E407" s="280">
        <v>100</v>
      </c>
    </row>
    <row r="408" spans="1:5" x14ac:dyDescent="0.2">
      <c r="A408" s="48">
        <v>44695.333333333336</v>
      </c>
      <c r="B408" s="283">
        <v>5.79</v>
      </c>
      <c r="C408" s="281">
        <v>6.9</v>
      </c>
      <c r="D408" s="281">
        <v>3</v>
      </c>
      <c r="E408" s="281">
        <v>95</v>
      </c>
    </row>
    <row r="409" spans="1:5" ht="13.5" thickBot="1" x14ac:dyDescent="0.25">
      <c r="A409" s="49">
        <v>44695.666666666664</v>
      </c>
      <c r="B409" s="284"/>
      <c r="C409" s="282">
        <v>6.5</v>
      </c>
      <c r="D409" s="282">
        <v>3</v>
      </c>
      <c r="E409" s="282">
        <v>95</v>
      </c>
    </row>
    <row r="410" spans="1:5" x14ac:dyDescent="0.2">
      <c r="A410" s="47">
        <v>44696</v>
      </c>
      <c r="B410" s="72"/>
      <c r="C410" s="63">
        <v>6.8</v>
      </c>
      <c r="D410" s="280">
        <v>3</v>
      </c>
      <c r="E410" s="280">
        <v>95</v>
      </c>
    </row>
    <row r="411" spans="1:5" x14ac:dyDescent="0.2">
      <c r="A411" s="48">
        <v>44696.333333333336</v>
      </c>
      <c r="B411" s="283">
        <v>5.95</v>
      </c>
      <c r="C411" s="281">
        <v>6.6</v>
      </c>
      <c r="D411" s="281">
        <v>3</v>
      </c>
      <c r="E411" s="281">
        <v>95</v>
      </c>
    </row>
    <row r="412" spans="1:5" ht="13.5" thickBot="1" x14ac:dyDescent="0.25">
      <c r="A412" s="49">
        <v>44696.666666666664</v>
      </c>
      <c r="B412" s="284"/>
      <c r="C412" s="282">
        <v>7</v>
      </c>
      <c r="D412" s="282">
        <v>3</v>
      </c>
      <c r="E412" s="282">
        <v>95</v>
      </c>
    </row>
    <row r="413" spans="1:5" x14ac:dyDescent="0.2">
      <c r="A413" s="47">
        <v>44697</v>
      </c>
      <c r="B413" s="72"/>
      <c r="C413" s="63">
        <v>7.1</v>
      </c>
      <c r="D413" s="280">
        <v>3</v>
      </c>
      <c r="E413" s="280">
        <v>90</v>
      </c>
    </row>
    <row r="414" spans="1:5" x14ac:dyDescent="0.2">
      <c r="A414" s="48">
        <v>44697.333333333336</v>
      </c>
      <c r="B414" s="283">
        <v>5.1100000000000003</v>
      </c>
      <c r="C414" s="281">
        <v>6.8</v>
      </c>
      <c r="D414" s="281">
        <v>3</v>
      </c>
      <c r="E414" s="281">
        <v>90</v>
      </c>
    </row>
    <row r="415" spans="1:5" ht="13.5" thickBot="1" x14ac:dyDescent="0.25">
      <c r="A415" s="49">
        <v>44697.666666666664</v>
      </c>
      <c r="B415" s="284"/>
      <c r="C415" s="282">
        <v>5.4</v>
      </c>
      <c r="D415" s="282">
        <v>3</v>
      </c>
      <c r="E415" s="282">
        <v>90</v>
      </c>
    </row>
    <row r="416" spans="1:5" x14ac:dyDescent="0.2">
      <c r="A416" s="47">
        <v>44698</v>
      </c>
      <c r="B416" s="72"/>
      <c r="C416" s="63">
        <v>6.8</v>
      </c>
      <c r="D416" s="280">
        <v>3</v>
      </c>
      <c r="E416" s="280">
        <v>95</v>
      </c>
    </row>
    <row r="417" spans="1:5" x14ac:dyDescent="0.2">
      <c r="A417" s="48">
        <v>44698.333333333336</v>
      </c>
      <c r="B417" s="283">
        <v>5.01</v>
      </c>
      <c r="C417" s="281">
        <v>5.9</v>
      </c>
      <c r="D417" s="281">
        <v>3</v>
      </c>
      <c r="E417" s="281">
        <v>95</v>
      </c>
    </row>
    <row r="418" spans="1:5" ht="13.5" thickBot="1" x14ac:dyDescent="0.25">
      <c r="A418" s="49">
        <v>44698.666666666664</v>
      </c>
      <c r="B418" s="284"/>
      <c r="C418" s="282">
        <v>6.1</v>
      </c>
      <c r="D418" s="282">
        <v>3</v>
      </c>
      <c r="E418" s="282">
        <v>100</v>
      </c>
    </row>
    <row r="419" spans="1:5" x14ac:dyDescent="0.2">
      <c r="A419" s="47">
        <v>44699</v>
      </c>
      <c r="B419" s="72"/>
      <c r="C419" s="63">
        <v>6.3</v>
      </c>
      <c r="D419" s="280">
        <v>3</v>
      </c>
      <c r="E419" s="280">
        <v>100</v>
      </c>
    </row>
    <row r="420" spans="1:5" x14ac:dyDescent="0.2">
      <c r="A420" s="48">
        <v>44699.333333333336</v>
      </c>
      <c r="B420" s="283">
        <v>5.47</v>
      </c>
      <c r="C420" s="281">
        <v>6.5</v>
      </c>
      <c r="D420" s="281">
        <v>3</v>
      </c>
      <c r="E420" s="281">
        <v>100</v>
      </c>
    </row>
    <row r="421" spans="1:5" ht="13.5" thickBot="1" x14ac:dyDescent="0.25">
      <c r="A421" s="49">
        <v>44699.666666666664</v>
      </c>
      <c r="B421" s="284"/>
      <c r="C421" s="282">
        <v>6.8</v>
      </c>
      <c r="D421" s="282">
        <v>3</v>
      </c>
      <c r="E421" s="282">
        <v>95</v>
      </c>
    </row>
    <row r="422" spans="1:5" x14ac:dyDescent="0.2">
      <c r="A422" s="47">
        <v>44700</v>
      </c>
      <c r="B422" s="72"/>
      <c r="C422" s="63">
        <v>6.6</v>
      </c>
      <c r="D422" s="280">
        <v>3</v>
      </c>
      <c r="E422" s="280">
        <v>95</v>
      </c>
    </row>
    <row r="423" spans="1:5" x14ac:dyDescent="0.2">
      <c r="A423" s="48">
        <v>44700.333333333336</v>
      </c>
      <c r="B423" s="283">
        <v>5.29</v>
      </c>
      <c r="C423" s="281">
        <v>6.5</v>
      </c>
      <c r="D423" s="281">
        <v>3</v>
      </c>
      <c r="E423" s="281">
        <v>95</v>
      </c>
    </row>
    <row r="424" spans="1:5" ht="13.5" thickBot="1" x14ac:dyDescent="0.25">
      <c r="A424" s="49">
        <v>44700.666666666664</v>
      </c>
      <c r="B424" s="284"/>
      <c r="C424" s="282">
        <v>7</v>
      </c>
      <c r="D424" s="282">
        <v>3</v>
      </c>
      <c r="E424" s="282"/>
    </row>
    <row r="425" spans="1:5" x14ac:dyDescent="0.2">
      <c r="A425" s="47">
        <v>44701</v>
      </c>
      <c r="B425" s="72"/>
      <c r="C425" s="63">
        <v>6.8</v>
      </c>
      <c r="D425" s="280">
        <v>3</v>
      </c>
      <c r="E425" s="280"/>
    </row>
    <row r="426" spans="1:5" x14ac:dyDescent="0.2">
      <c r="A426" s="48">
        <v>44701.333333333336</v>
      </c>
      <c r="B426" s="283">
        <v>5.61</v>
      </c>
      <c r="C426" s="281">
        <v>5.5</v>
      </c>
      <c r="D426" s="281">
        <v>3</v>
      </c>
      <c r="E426" s="281"/>
    </row>
    <row r="427" spans="1:5" ht="13.5" thickBot="1" x14ac:dyDescent="0.25">
      <c r="A427" s="49">
        <v>44701.666666666664</v>
      </c>
      <c r="B427" s="284"/>
      <c r="C427" s="282">
        <v>5.0999999999999996</v>
      </c>
      <c r="D427" s="282">
        <v>3</v>
      </c>
      <c r="E427" s="282"/>
    </row>
    <row r="428" spans="1:5" x14ac:dyDescent="0.2">
      <c r="A428" s="47">
        <v>44702</v>
      </c>
      <c r="B428" s="72"/>
      <c r="C428" s="63">
        <v>5.0999999999999996</v>
      </c>
      <c r="D428" s="280">
        <v>3</v>
      </c>
      <c r="E428" s="280"/>
    </row>
    <row r="429" spans="1:5" x14ac:dyDescent="0.2">
      <c r="A429" s="48">
        <v>44702.333333333336</v>
      </c>
      <c r="B429" s="283">
        <v>5.6</v>
      </c>
      <c r="C429" s="281">
        <v>5.5</v>
      </c>
      <c r="D429" s="281">
        <v>3</v>
      </c>
      <c r="E429" s="281"/>
    </row>
    <row r="430" spans="1:5" ht="13.5" thickBot="1" x14ac:dyDescent="0.25">
      <c r="A430" s="49">
        <v>44702.666666666664</v>
      </c>
      <c r="B430" s="284"/>
      <c r="C430" s="282">
        <v>6.7</v>
      </c>
      <c r="D430" s="282">
        <v>3</v>
      </c>
      <c r="E430" s="282"/>
    </row>
    <row r="431" spans="1:5" x14ac:dyDescent="0.2">
      <c r="A431" s="47">
        <v>44703</v>
      </c>
      <c r="B431" s="72"/>
      <c r="C431" s="63">
        <v>6.8</v>
      </c>
      <c r="D431" s="280">
        <v>3</v>
      </c>
      <c r="E431" s="280"/>
    </row>
    <row r="432" spans="1:5" x14ac:dyDescent="0.2">
      <c r="A432" s="48">
        <v>44703.333333333336</v>
      </c>
      <c r="B432" s="283">
        <v>5.69</v>
      </c>
      <c r="C432" s="281">
        <v>7.3</v>
      </c>
      <c r="D432" s="281">
        <v>3</v>
      </c>
      <c r="E432" s="281"/>
    </row>
    <row r="433" spans="1:5" ht="13.5" thickBot="1" x14ac:dyDescent="0.25">
      <c r="A433" s="49">
        <v>44703.666666666664</v>
      </c>
      <c r="B433" s="284"/>
      <c r="C433" s="282">
        <v>6.7</v>
      </c>
      <c r="D433" s="282">
        <v>3</v>
      </c>
      <c r="E433" s="282"/>
    </row>
    <row r="434" spans="1:5" x14ac:dyDescent="0.2">
      <c r="A434" s="47">
        <v>44704</v>
      </c>
      <c r="B434" s="72"/>
      <c r="C434" s="63">
        <v>7.1</v>
      </c>
      <c r="D434" s="280">
        <v>3</v>
      </c>
      <c r="E434" s="280"/>
    </row>
    <row r="435" spans="1:5" x14ac:dyDescent="0.2">
      <c r="A435" s="48">
        <v>44704.333333333336</v>
      </c>
      <c r="B435" s="283">
        <v>5.84</v>
      </c>
      <c r="C435" s="281">
        <v>7.4</v>
      </c>
      <c r="D435" s="281">
        <v>3</v>
      </c>
      <c r="E435" s="281"/>
    </row>
    <row r="436" spans="1:5" ht="13.5" thickBot="1" x14ac:dyDescent="0.25">
      <c r="A436" s="49">
        <v>44704.666666666664</v>
      </c>
      <c r="B436" s="284"/>
      <c r="C436" s="282">
        <v>6.5</v>
      </c>
      <c r="D436" s="282">
        <v>3</v>
      </c>
      <c r="E436" s="282"/>
    </row>
    <row r="437" spans="1:5" x14ac:dyDescent="0.2">
      <c r="A437" s="47">
        <v>44705</v>
      </c>
      <c r="B437" s="72"/>
      <c r="C437" s="63">
        <v>7</v>
      </c>
      <c r="D437" s="280">
        <v>3</v>
      </c>
      <c r="E437" s="280"/>
    </row>
    <row r="438" spans="1:5" x14ac:dyDescent="0.2">
      <c r="A438" s="48">
        <v>44705.333333333336</v>
      </c>
      <c r="B438" s="283">
        <v>5.68</v>
      </c>
      <c r="C438" s="281">
        <v>5.4</v>
      </c>
      <c r="D438" s="281">
        <v>3</v>
      </c>
      <c r="E438" s="281"/>
    </row>
    <row r="439" spans="1:5" ht="13.5" thickBot="1" x14ac:dyDescent="0.25">
      <c r="A439" s="49">
        <v>44705.666666666664</v>
      </c>
      <c r="B439" s="284"/>
      <c r="C439" s="282">
        <v>7.5</v>
      </c>
      <c r="D439" s="282">
        <v>3</v>
      </c>
      <c r="E439" s="282"/>
    </row>
    <row r="440" spans="1:5" x14ac:dyDescent="0.2">
      <c r="A440" s="47">
        <v>44706</v>
      </c>
      <c r="B440" s="72"/>
      <c r="C440" s="63">
        <v>6</v>
      </c>
      <c r="D440" s="280">
        <v>3</v>
      </c>
      <c r="E440" s="280"/>
    </row>
    <row r="441" spans="1:5" x14ac:dyDescent="0.2">
      <c r="A441" s="48">
        <v>44706.333333333336</v>
      </c>
      <c r="B441" s="283">
        <v>5.29</v>
      </c>
      <c r="C441" s="281">
        <v>6.5</v>
      </c>
      <c r="D441" s="281">
        <v>3</v>
      </c>
      <c r="E441" s="281"/>
    </row>
    <row r="442" spans="1:5" ht="13.5" thickBot="1" x14ac:dyDescent="0.25">
      <c r="A442" s="49">
        <v>44706.666666666664</v>
      </c>
      <c r="B442" s="284"/>
      <c r="C442" s="282">
        <v>6.7</v>
      </c>
      <c r="D442" s="282">
        <v>3</v>
      </c>
      <c r="E442" s="282">
        <v>90</v>
      </c>
    </row>
    <row r="443" spans="1:5" x14ac:dyDescent="0.2">
      <c r="A443" s="47">
        <v>44707</v>
      </c>
      <c r="B443" s="72"/>
      <c r="C443" s="63">
        <v>6.8</v>
      </c>
      <c r="D443" s="280">
        <v>3</v>
      </c>
      <c r="E443" s="280">
        <v>90</v>
      </c>
    </row>
    <row r="444" spans="1:5" x14ac:dyDescent="0.2">
      <c r="A444" s="48">
        <v>44707.333333333336</v>
      </c>
      <c r="B444" s="283">
        <v>5.71</v>
      </c>
      <c r="C444" s="281">
        <v>6.6</v>
      </c>
      <c r="D444" s="281">
        <v>3</v>
      </c>
      <c r="E444" s="281">
        <v>90</v>
      </c>
    </row>
    <row r="445" spans="1:5" ht="13.5" thickBot="1" x14ac:dyDescent="0.25">
      <c r="A445" s="49">
        <v>44707.666666666664</v>
      </c>
      <c r="B445" s="284"/>
      <c r="C445" s="282">
        <v>6.6</v>
      </c>
      <c r="D445" s="282">
        <v>3</v>
      </c>
      <c r="E445" s="282">
        <v>90</v>
      </c>
    </row>
    <row r="446" spans="1:5" x14ac:dyDescent="0.2">
      <c r="A446" s="47">
        <v>44708</v>
      </c>
      <c r="B446" s="72"/>
      <c r="C446" s="63">
        <v>7.1</v>
      </c>
      <c r="D446" s="280">
        <v>3</v>
      </c>
      <c r="E446" s="280">
        <v>90</v>
      </c>
    </row>
    <row r="447" spans="1:5" x14ac:dyDescent="0.2">
      <c r="A447" s="48">
        <v>44708.333333333336</v>
      </c>
      <c r="B447" s="283">
        <v>5.55</v>
      </c>
      <c r="C447" s="281">
        <v>6.9</v>
      </c>
      <c r="D447" s="281">
        <v>3</v>
      </c>
      <c r="E447" s="281">
        <v>85</v>
      </c>
    </row>
    <row r="448" spans="1:5" ht="13.5" thickBot="1" x14ac:dyDescent="0.25">
      <c r="A448" s="49">
        <v>44708.666666666664</v>
      </c>
      <c r="B448" s="284"/>
      <c r="C448" s="282">
        <v>7.5</v>
      </c>
      <c r="D448" s="282">
        <v>3</v>
      </c>
      <c r="E448" s="282">
        <v>85</v>
      </c>
    </row>
    <row r="449" spans="1:5" x14ac:dyDescent="0.2">
      <c r="A449" s="47">
        <v>44709</v>
      </c>
      <c r="B449" s="72"/>
      <c r="C449" s="63">
        <v>5.5</v>
      </c>
      <c r="D449" s="280">
        <v>3</v>
      </c>
      <c r="E449" s="280">
        <v>80</v>
      </c>
    </row>
    <row r="450" spans="1:5" x14ac:dyDescent="0.2">
      <c r="A450" s="48">
        <v>44709.333333333336</v>
      </c>
      <c r="B450" s="283">
        <v>5.74</v>
      </c>
      <c r="C450" s="281">
        <v>6.5</v>
      </c>
      <c r="D450" s="281">
        <v>3</v>
      </c>
      <c r="E450" s="281">
        <v>85</v>
      </c>
    </row>
    <row r="451" spans="1:5" ht="13.5" thickBot="1" x14ac:dyDescent="0.25">
      <c r="A451" s="49">
        <v>44709.666666666664</v>
      </c>
      <c r="B451" s="284"/>
      <c r="C451" s="282">
        <v>6.5</v>
      </c>
      <c r="D451" s="282">
        <v>3</v>
      </c>
      <c r="E451" s="282">
        <v>85</v>
      </c>
    </row>
    <row r="452" spans="1:5" x14ac:dyDescent="0.2">
      <c r="A452" s="47">
        <v>44710</v>
      </c>
      <c r="B452" s="72"/>
      <c r="C452" s="63">
        <v>6.9</v>
      </c>
      <c r="D452" s="280">
        <v>3</v>
      </c>
      <c r="E452" s="280">
        <v>85</v>
      </c>
    </row>
    <row r="453" spans="1:5" x14ac:dyDescent="0.2">
      <c r="A453" s="48">
        <v>44710.333333333336</v>
      </c>
      <c r="B453" s="283">
        <v>5.6</v>
      </c>
      <c r="C453" s="281">
        <v>6</v>
      </c>
      <c r="D453" s="281">
        <v>3</v>
      </c>
      <c r="E453" s="281">
        <v>90</v>
      </c>
    </row>
    <row r="454" spans="1:5" ht="13.5" thickBot="1" x14ac:dyDescent="0.25">
      <c r="A454" s="49">
        <v>44710.666666666664</v>
      </c>
      <c r="B454" s="284"/>
      <c r="C454" s="282">
        <v>5.9</v>
      </c>
      <c r="D454" s="282">
        <v>3</v>
      </c>
      <c r="E454" s="282">
        <v>90</v>
      </c>
    </row>
    <row r="455" spans="1:5" x14ac:dyDescent="0.2">
      <c r="A455" s="47">
        <v>44711</v>
      </c>
      <c r="B455" s="72"/>
      <c r="C455" s="63">
        <v>6.5</v>
      </c>
      <c r="D455" s="280">
        <v>3</v>
      </c>
      <c r="E455" s="280">
        <v>90</v>
      </c>
    </row>
    <row r="456" spans="1:5" x14ac:dyDescent="0.2">
      <c r="A456" s="48">
        <v>44711.333333333336</v>
      </c>
      <c r="B456" s="283">
        <v>5.52</v>
      </c>
      <c r="C456" s="281">
        <v>6.6</v>
      </c>
      <c r="D456" s="281">
        <v>3</v>
      </c>
      <c r="E456" s="281">
        <v>90</v>
      </c>
    </row>
    <row r="457" spans="1:5" ht="13.5" thickBot="1" x14ac:dyDescent="0.25">
      <c r="A457" s="49">
        <v>44711.666666666664</v>
      </c>
      <c r="B457" s="284"/>
      <c r="C457" s="282">
        <v>6.7</v>
      </c>
      <c r="D457" s="282">
        <v>3</v>
      </c>
      <c r="E457" s="282">
        <v>95</v>
      </c>
    </row>
    <row r="458" spans="1:5" x14ac:dyDescent="0.2">
      <c r="A458" s="47">
        <v>44712</v>
      </c>
      <c r="B458" s="72"/>
      <c r="C458" s="63">
        <v>6.7</v>
      </c>
      <c r="D458" s="280">
        <v>3</v>
      </c>
      <c r="E458" s="280">
        <v>90</v>
      </c>
    </row>
    <row r="459" spans="1:5" x14ac:dyDescent="0.2">
      <c r="A459" s="48">
        <v>44712.333333333336</v>
      </c>
      <c r="B459" s="283">
        <v>5.9</v>
      </c>
      <c r="C459" s="281">
        <v>7.2</v>
      </c>
      <c r="D459" s="281">
        <v>3</v>
      </c>
      <c r="E459" s="281">
        <v>90</v>
      </c>
    </row>
    <row r="460" spans="1:5" ht="13.5" thickBot="1" x14ac:dyDescent="0.25">
      <c r="A460" s="49">
        <v>44712.666666666664</v>
      </c>
      <c r="B460" s="284"/>
      <c r="C460" s="282">
        <v>6.7</v>
      </c>
      <c r="D460" s="282">
        <v>3</v>
      </c>
      <c r="E460" s="282">
        <v>85</v>
      </c>
    </row>
    <row r="461" spans="1:5" x14ac:dyDescent="0.2">
      <c r="A461" s="47">
        <v>44713</v>
      </c>
      <c r="B461" s="72"/>
      <c r="C461" s="72">
        <v>6</v>
      </c>
      <c r="D461" s="280">
        <v>3</v>
      </c>
      <c r="E461" s="280">
        <v>85</v>
      </c>
    </row>
    <row r="462" spans="1:5" x14ac:dyDescent="0.2">
      <c r="A462" s="48">
        <v>44713.333333333336</v>
      </c>
      <c r="B462" s="283">
        <v>5.82</v>
      </c>
      <c r="C462" s="281">
        <v>6</v>
      </c>
      <c r="D462" s="281">
        <v>3</v>
      </c>
      <c r="E462" s="281">
        <v>85</v>
      </c>
    </row>
    <row r="463" spans="1:5" ht="13.5" thickBot="1" x14ac:dyDescent="0.25">
      <c r="A463" s="49">
        <v>44713.666666666664</v>
      </c>
      <c r="B463" s="284"/>
      <c r="C463" s="282">
        <v>6.5</v>
      </c>
      <c r="D463" s="282">
        <v>3</v>
      </c>
      <c r="E463" s="282">
        <v>95</v>
      </c>
    </row>
    <row r="464" spans="1:5" x14ac:dyDescent="0.2">
      <c r="A464" s="47">
        <v>44714</v>
      </c>
      <c r="B464" s="72"/>
      <c r="C464" s="63">
        <v>6.7</v>
      </c>
      <c r="D464" s="280">
        <v>3</v>
      </c>
      <c r="E464" s="280">
        <v>95</v>
      </c>
    </row>
    <row r="465" spans="1:5" x14ac:dyDescent="0.2">
      <c r="A465" s="48">
        <v>44714.333333333336</v>
      </c>
      <c r="B465" s="283">
        <v>5.68</v>
      </c>
      <c r="C465" s="281">
        <v>6</v>
      </c>
      <c r="D465" s="281">
        <v>3</v>
      </c>
      <c r="E465" s="281">
        <v>95</v>
      </c>
    </row>
    <row r="466" spans="1:5" ht="13.5" thickBot="1" x14ac:dyDescent="0.25">
      <c r="A466" s="49">
        <v>44714.666666666664</v>
      </c>
      <c r="B466" s="284"/>
      <c r="C466" s="282">
        <v>6.7</v>
      </c>
      <c r="D466" s="281">
        <v>3</v>
      </c>
      <c r="E466" s="282">
        <v>100</v>
      </c>
    </row>
    <row r="467" spans="1:5" x14ac:dyDescent="0.2">
      <c r="A467" s="47">
        <v>44715</v>
      </c>
      <c r="B467" s="72"/>
      <c r="C467" s="72">
        <v>7.4</v>
      </c>
      <c r="D467" s="280">
        <v>3</v>
      </c>
      <c r="E467" s="280">
        <v>95</v>
      </c>
    </row>
    <row r="468" spans="1:5" x14ac:dyDescent="0.2">
      <c r="A468" s="48">
        <v>44715.333333333336</v>
      </c>
      <c r="B468" s="473">
        <v>6.14</v>
      </c>
      <c r="C468" s="281">
        <v>7.2</v>
      </c>
      <c r="D468" s="281">
        <v>3</v>
      </c>
      <c r="E468" s="281">
        <v>90</v>
      </c>
    </row>
    <row r="469" spans="1:5" ht="13.5" thickBot="1" x14ac:dyDescent="0.25">
      <c r="A469" s="49">
        <v>44715.666666666664</v>
      </c>
      <c r="B469" s="472"/>
      <c r="C469" s="282">
        <v>6.8</v>
      </c>
      <c r="D469" s="281">
        <v>3</v>
      </c>
      <c r="E469" s="282">
        <v>90</v>
      </c>
    </row>
    <row r="470" spans="1:5" x14ac:dyDescent="0.2">
      <c r="A470" s="47">
        <v>44716</v>
      </c>
      <c r="B470" s="72"/>
      <c r="C470" s="281">
        <v>6.6</v>
      </c>
      <c r="D470" s="280">
        <v>3</v>
      </c>
      <c r="E470" s="280">
        <v>90</v>
      </c>
    </row>
    <row r="471" spans="1:5" x14ac:dyDescent="0.2">
      <c r="A471" s="48">
        <v>44716.333333333336</v>
      </c>
      <c r="B471" s="473">
        <v>6.09</v>
      </c>
      <c r="C471" s="281">
        <v>5</v>
      </c>
      <c r="D471" s="281">
        <v>3</v>
      </c>
      <c r="E471" s="281">
        <v>90</v>
      </c>
    </row>
    <row r="472" spans="1:5" ht="13.5" thickBot="1" x14ac:dyDescent="0.25">
      <c r="A472" s="49">
        <v>44716.666666666664</v>
      </c>
      <c r="B472" s="472"/>
      <c r="C472" s="282">
        <v>6.7</v>
      </c>
      <c r="D472" s="281">
        <v>3</v>
      </c>
      <c r="E472" s="282">
        <v>95</v>
      </c>
    </row>
    <row r="473" spans="1:5" x14ac:dyDescent="0.2">
      <c r="A473" s="47">
        <v>44717</v>
      </c>
      <c r="B473" s="72"/>
      <c r="C473" s="474">
        <v>7</v>
      </c>
      <c r="D473" s="280">
        <v>3</v>
      </c>
      <c r="E473" s="280">
        <v>95</v>
      </c>
    </row>
    <row r="474" spans="1:5" x14ac:dyDescent="0.2">
      <c r="A474" s="48">
        <v>44717.333333333336</v>
      </c>
      <c r="B474" s="473">
        <v>6.2</v>
      </c>
      <c r="C474" s="476">
        <v>7.1</v>
      </c>
      <c r="D474" s="281">
        <v>3</v>
      </c>
      <c r="E474" s="281">
        <v>90</v>
      </c>
    </row>
    <row r="475" spans="1:5" ht="13.5" thickBot="1" x14ac:dyDescent="0.25">
      <c r="A475" s="49">
        <v>44717.666666666664</v>
      </c>
      <c r="B475" s="472"/>
      <c r="C475" s="475">
        <v>6.7</v>
      </c>
      <c r="D475" s="282">
        <v>3</v>
      </c>
      <c r="E475" s="282">
        <v>90</v>
      </c>
    </row>
    <row r="476" spans="1:5" x14ac:dyDescent="0.2">
      <c r="A476" s="47">
        <v>44718</v>
      </c>
      <c r="B476" s="72"/>
      <c r="C476" s="281">
        <v>6.1</v>
      </c>
      <c r="D476" s="280">
        <v>3</v>
      </c>
      <c r="E476" s="280">
        <v>90</v>
      </c>
    </row>
    <row r="477" spans="1:5" x14ac:dyDescent="0.2">
      <c r="A477" s="48">
        <v>44718.333333333336</v>
      </c>
      <c r="B477" s="283">
        <v>5.96</v>
      </c>
      <c r="C477" s="281">
        <v>6.6</v>
      </c>
      <c r="D477" s="281">
        <v>3</v>
      </c>
      <c r="E477" s="281">
        <v>95</v>
      </c>
    </row>
    <row r="478" spans="1:5" ht="13.5" thickBot="1" x14ac:dyDescent="0.25">
      <c r="A478" s="49">
        <v>44718.666666666664</v>
      </c>
      <c r="B478" s="284"/>
      <c r="C478" s="282">
        <v>6.6</v>
      </c>
      <c r="D478" s="282">
        <v>3</v>
      </c>
      <c r="E478" s="282">
        <v>95</v>
      </c>
    </row>
    <row r="479" spans="1:5" x14ac:dyDescent="0.2">
      <c r="A479" s="47">
        <v>44719</v>
      </c>
      <c r="B479" s="72"/>
      <c r="C479" s="281">
        <v>6.9</v>
      </c>
      <c r="D479" s="280">
        <v>3</v>
      </c>
      <c r="E479" s="280">
        <v>90</v>
      </c>
    </row>
    <row r="480" spans="1:5" x14ac:dyDescent="0.2">
      <c r="A480" s="48">
        <v>44719.333333333336</v>
      </c>
      <c r="B480" s="283">
        <v>5.93</v>
      </c>
      <c r="C480" s="281">
        <v>6.5</v>
      </c>
      <c r="D480" s="281">
        <v>3</v>
      </c>
      <c r="E480" s="281">
        <v>90</v>
      </c>
    </row>
    <row r="481" spans="1:5" ht="13.5" thickBot="1" x14ac:dyDescent="0.25">
      <c r="A481" s="49">
        <v>44719.666666666664</v>
      </c>
      <c r="B481" s="284"/>
      <c r="C481" s="282">
        <v>6.9</v>
      </c>
      <c r="D481" s="282">
        <v>3</v>
      </c>
      <c r="E481" s="282">
        <v>90</v>
      </c>
    </row>
    <row r="482" spans="1:5" x14ac:dyDescent="0.2">
      <c r="A482" s="47">
        <v>44720</v>
      </c>
      <c r="B482" s="72"/>
      <c r="C482" s="281">
        <v>6.8</v>
      </c>
      <c r="D482" s="280">
        <v>3</v>
      </c>
      <c r="E482" s="280">
        <v>90</v>
      </c>
    </row>
    <row r="483" spans="1:5" x14ac:dyDescent="0.2">
      <c r="A483" s="48">
        <v>44720.333333333336</v>
      </c>
      <c r="B483" s="283">
        <v>5.67</v>
      </c>
      <c r="C483" s="281">
        <v>6.7</v>
      </c>
      <c r="D483" s="281">
        <v>3</v>
      </c>
      <c r="E483" s="281">
        <v>90</v>
      </c>
    </row>
    <row r="484" spans="1:5" ht="13.5" thickBot="1" x14ac:dyDescent="0.25">
      <c r="A484" s="49">
        <v>44720.666666666664</v>
      </c>
      <c r="B484" s="284"/>
      <c r="C484" s="477">
        <v>6</v>
      </c>
      <c r="D484" s="281">
        <v>3</v>
      </c>
      <c r="E484" s="281">
        <v>90</v>
      </c>
    </row>
    <row r="485" spans="1:5" x14ac:dyDescent="0.2">
      <c r="A485" s="47">
        <v>44721</v>
      </c>
      <c r="B485" s="72"/>
      <c r="C485" s="280">
        <v>6.9</v>
      </c>
      <c r="D485" s="280">
        <v>3</v>
      </c>
      <c r="E485" s="280">
        <v>95</v>
      </c>
    </row>
    <row r="486" spans="1:5" x14ac:dyDescent="0.2">
      <c r="A486" s="48">
        <v>44721.333333333336</v>
      </c>
      <c r="B486" s="283">
        <v>5.98</v>
      </c>
      <c r="C486" s="281">
        <v>6.7</v>
      </c>
      <c r="D486" s="281">
        <v>3</v>
      </c>
      <c r="E486" s="281">
        <v>95</v>
      </c>
    </row>
    <row r="487" spans="1:5" ht="13.5" thickBot="1" x14ac:dyDescent="0.25">
      <c r="A487" s="49">
        <v>44721.666666666664</v>
      </c>
      <c r="B487" s="472"/>
      <c r="C487" s="282">
        <v>7.3</v>
      </c>
      <c r="D487" s="281">
        <v>3</v>
      </c>
      <c r="E487" s="281">
        <v>95</v>
      </c>
    </row>
    <row r="488" spans="1:5" x14ac:dyDescent="0.2">
      <c r="A488" s="47">
        <v>44722</v>
      </c>
      <c r="B488" s="72"/>
      <c r="C488" s="63">
        <v>6.6</v>
      </c>
      <c r="D488" s="280">
        <v>3</v>
      </c>
      <c r="E488" s="280">
        <v>95</v>
      </c>
    </row>
    <row r="489" spans="1:5" x14ac:dyDescent="0.2">
      <c r="A489" s="48">
        <v>44722.333333333336</v>
      </c>
      <c r="B489" s="479">
        <v>5.87</v>
      </c>
      <c r="C489" s="476">
        <v>6.5</v>
      </c>
      <c r="D489" s="281">
        <v>3</v>
      </c>
      <c r="E489" s="281">
        <v>95</v>
      </c>
    </row>
    <row r="490" spans="1:5" ht="13.5" thickBot="1" x14ac:dyDescent="0.25">
      <c r="A490" s="49">
        <v>44722.666666666664</v>
      </c>
      <c r="B490" s="480"/>
      <c r="C490" s="282">
        <v>7.2</v>
      </c>
      <c r="D490" s="281">
        <v>3</v>
      </c>
      <c r="E490" s="281">
        <v>95</v>
      </c>
    </row>
    <row r="491" spans="1:5" x14ac:dyDescent="0.2">
      <c r="A491" s="47">
        <v>44723</v>
      </c>
      <c r="B491" s="72"/>
      <c r="C491" s="478">
        <v>6.8</v>
      </c>
      <c r="D491" s="280">
        <v>3</v>
      </c>
      <c r="E491" s="280">
        <v>95</v>
      </c>
    </row>
    <row r="492" spans="1:5" x14ac:dyDescent="0.2">
      <c r="A492" s="48">
        <v>44723.333333333336</v>
      </c>
      <c r="B492" s="479">
        <v>6.07</v>
      </c>
      <c r="C492" s="308">
        <v>6.6</v>
      </c>
      <c r="D492" s="281">
        <v>3</v>
      </c>
      <c r="E492" s="281">
        <v>95</v>
      </c>
    </row>
    <row r="493" spans="1:5" ht="13.5" thickBot="1" x14ac:dyDescent="0.25">
      <c r="A493" s="49">
        <v>44723.666666666664</v>
      </c>
      <c r="B493" s="284"/>
      <c r="C493" s="305">
        <v>6.6</v>
      </c>
      <c r="D493" s="282">
        <v>3</v>
      </c>
      <c r="E493" s="282">
        <v>95</v>
      </c>
    </row>
    <row r="494" spans="1:5" x14ac:dyDescent="0.2">
      <c r="A494" s="47">
        <v>44724</v>
      </c>
      <c r="B494" s="72"/>
      <c r="C494" s="281">
        <v>6.8</v>
      </c>
      <c r="D494" s="280">
        <v>3</v>
      </c>
      <c r="E494" s="280">
        <v>95</v>
      </c>
    </row>
    <row r="495" spans="1:5" x14ac:dyDescent="0.2">
      <c r="A495" s="48">
        <v>44724.333333333336</v>
      </c>
      <c r="B495" s="479">
        <v>6.06</v>
      </c>
      <c r="C495" s="308">
        <v>6</v>
      </c>
      <c r="D495" s="281">
        <v>3</v>
      </c>
      <c r="E495" s="281">
        <v>95</v>
      </c>
    </row>
    <row r="496" spans="1:5" ht="13.5" thickBot="1" x14ac:dyDescent="0.25">
      <c r="A496" s="49">
        <v>44724.666666666664</v>
      </c>
      <c r="B496" s="480"/>
      <c r="C496" s="305">
        <v>6.5</v>
      </c>
      <c r="D496" s="282">
        <v>3</v>
      </c>
      <c r="E496" s="282">
        <v>95</v>
      </c>
    </row>
    <row r="497" spans="1:5" x14ac:dyDescent="0.2">
      <c r="A497" s="47">
        <v>44725</v>
      </c>
      <c r="B497" s="72"/>
      <c r="C497" s="63">
        <v>6.4</v>
      </c>
      <c r="D497" s="280">
        <v>3</v>
      </c>
      <c r="E497" s="280">
        <v>95</v>
      </c>
    </row>
    <row r="498" spans="1:5" x14ac:dyDescent="0.2">
      <c r="A498" s="48">
        <v>44725.333333333336</v>
      </c>
      <c r="B498" s="491">
        <v>6.31</v>
      </c>
      <c r="C498" s="308">
        <v>6.5</v>
      </c>
      <c r="D498" s="281">
        <v>3</v>
      </c>
      <c r="E498" s="281">
        <v>95</v>
      </c>
    </row>
    <row r="499" spans="1:5" ht="13.5" thickBot="1" x14ac:dyDescent="0.25">
      <c r="A499" s="49">
        <v>44725.666666666664</v>
      </c>
      <c r="B499" s="480"/>
      <c r="C499" s="305">
        <v>6.5</v>
      </c>
      <c r="D499" s="282">
        <v>3</v>
      </c>
      <c r="E499" s="282">
        <v>95</v>
      </c>
    </row>
    <row r="500" spans="1:5" x14ac:dyDescent="0.2">
      <c r="A500" s="47">
        <v>44726</v>
      </c>
      <c r="B500" s="72"/>
      <c r="C500" s="63">
        <v>6.5</v>
      </c>
      <c r="D500" s="280">
        <v>3</v>
      </c>
      <c r="E500" s="280">
        <v>95</v>
      </c>
    </row>
    <row r="501" spans="1:5" x14ac:dyDescent="0.2">
      <c r="A501" s="48">
        <v>44726.333333333336</v>
      </c>
      <c r="B501" s="283">
        <v>5.87</v>
      </c>
      <c r="C501" s="281">
        <v>6</v>
      </c>
      <c r="D501" s="281">
        <v>3</v>
      </c>
      <c r="E501" s="281">
        <v>95</v>
      </c>
    </row>
    <row r="502" spans="1:5" ht="13.5" thickBot="1" x14ac:dyDescent="0.25">
      <c r="A502" s="49">
        <v>44726.666666666664</v>
      </c>
      <c r="B502" s="284"/>
      <c r="C502" s="282">
        <v>7.2</v>
      </c>
      <c r="D502" s="282">
        <v>3</v>
      </c>
      <c r="E502" s="282">
        <v>95</v>
      </c>
    </row>
    <row r="503" spans="1:5" x14ac:dyDescent="0.2">
      <c r="A503" s="47">
        <v>44727</v>
      </c>
      <c r="B503" s="72"/>
      <c r="C503" s="63">
        <v>6.9</v>
      </c>
      <c r="D503" s="280">
        <v>3</v>
      </c>
      <c r="E503" s="280">
        <v>95</v>
      </c>
    </row>
    <row r="504" spans="1:5" x14ac:dyDescent="0.2">
      <c r="A504" s="48">
        <v>44727.333333333336</v>
      </c>
      <c r="B504" s="490">
        <v>6.19</v>
      </c>
      <c r="C504" s="476">
        <v>7</v>
      </c>
      <c r="D504" s="281">
        <v>3</v>
      </c>
      <c r="E504" s="281">
        <v>95</v>
      </c>
    </row>
    <row r="505" spans="1:5" ht="13.5" thickBot="1" x14ac:dyDescent="0.25">
      <c r="A505" s="49">
        <v>44727.666666666664</v>
      </c>
      <c r="B505" s="472"/>
      <c r="C505" s="475">
        <v>7</v>
      </c>
      <c r="D505" s="282">
        <v>3</v>
      </c>
      <c r="E505" s="282">
        <v>95</v>
      </c>
    </row>
    <row r="506" spans="1:5" x14ac:dyDescent="0.2">
      <c r="A506" s="47">
        <v>44728</v>
      </c>
      <c r="B506" s="72"/>
      <c r="C506" s="63">
        <v>7.5</v>
      </c>
      <c r="D506" s="280">
        <v>3</v>
      </c>
      <c r="E506" s="280">
        <v>95</v>
      </c>
    </row>
    <row r="507" spans="1:5" x14ac:dyDescent="0.2">
      <c r="A507" s="48">
        <v>44728.333333333336</v>
      </c>
      <c r="B507" s="490">
        <v>6.42</v>
      </c>
      <c r="C507" s="476">
        <v>5</v>
      </c>
      <c r="D507" s="281">
        <v>3</v>
      </c>
      <c r="E507" s="281">
        <v>90</v>
      </c>
    </row>
    <row r="508" spans="1:5" ht="13.5" thickBot="1" x14ac:dyDescent="0.25">
      <c r="A508" s="49">
        <v>44728.666666666664</v>
      </c>
      <c r="B508" s="472"/>
      <c r="C508" s="475">
        <v>6.8</v>
      </c>
      <c r="D508" s="282">
        <v>3</v>
      </c>
      <c r="E508" s="282">
        <v>95</v>
      </c>
    </row>
    <row r="509" spans="1:5" x14ac:dyDescent="0.2">
      <c r="A509" s="47">
        <v>44729</v>
      </c>
      <c r="B509" s="72"/>
      <c r="C509" s="63">
        <v>7</v>
      </c>
      <c r="D509" s="280">
        <v>3</v>
      </c>
      <c r="E509" s="280">
        <v>95</v>
      </c>
    </row>
    <row r="510" spans="1:5" x14ac:dyDescent="0.2">
      <c r="A510" s="48">
        <v>44729.333333333336</v>
      </c>
      <c r="B510" s="490">
        <v>6.5</v>
      </c>
      <c r="C510" s="476">
        <v>6.6</v>
      </c>
      <c r="D510" s="281">
        <v>3</v>
      </c>
      <c r="E510" s="281">
        <v>95</v>
      </c>
    </row>
    <row r="511" spans="1:5" ht="13.5" thickBot="1" x14ac:dyDescent="0.25">
      <c r="A511" s="49">
        <v>44729.666666666664</v>
      </c>
      <c r="B511" s="472"/>
      <c r="C511" s="475">
        <v>6.6</v>
      </c>
      <c r="D511" s="282">
        <v>3</v>
      </c>
      <c r="E511" s="282">
        <v>95</v>
      </c>
    </row>
    <row r="512" spans="1:5" x14ac:dyDescent="0.2">
      <c r="A512" s="47">
        <v>44730</v>
      </c>
      <c r="B512" s="72"/>
      <c r="C512" s="63">
        <v>6</v>
      </c>
      <c r="D512" s="280">
        <v>3</v>
      </c>
      <c r="E512" s="280">
        <v>95</v>
      </c>
    </row>
    <row r="513" spans="1:5" x14ac:dyDescent="0.2">
      <c r="A513" s="48">
        <v>44730.333333333336</v>
      </c>
      <c r="B513" s="489">
        <v>6.42</v>
      </c>
      <c r="C513" s="281">
        <v>6.6</v>
      </c>
      <c r="D513" s="281">
        <v>3</v>
      </c>
      <c r="E513" s="281">
        <v>95</v>
      </c>
    </row>
    <row r="514" spans="1:5" ht="13.5" thickBot="1" x14ac:dyDescent="0.25">
      <c r="A514" s="49">
        <v>44730.666666666664</v>
      </c>
      <c r="B514" s="284"/>
      <c r="C514" s="282">
        <v>6.7</v>
      </c>
      <c r="D514" s="282">
        <v>3</v>
      </c>
      <c r="E514" s="282">
        <v>95</v>
      </c>
    </row>
    <row r="515" spans="1:5" x14ac:dyDescent="0.2">
      <c r="A515" s="47">
        <v>44731</v>
      </c>
      <c r="B515" s="72"/>
      <c r="C515" s="281">
        <v>7</v>
      </c>
      <c r="D515" s="280">
        <v>3</v>
      </c>
      <c r="E515" s="280">
        <v>100</v>
      </c>
    </row>
    <row r="516" spans="1:5" x14ac:dyDescent="0.2">
      <c r="A516" s="48">
        <v>44731.333333333336</v>
      </c>
      <c r="B516" s="489">
        <v>6.42</v>
      </c>
      <c r="C516" s="281">
        <v>6.6</v>
      </c>
      <c r="D516" s="281">
        <v>3</v>
      </c>
      <c r="E516" s="281">
        <v>95</v>
      </c>
    </row>
    <row r="517" spans="1:5" ht="13.5" thickBot="1" x14ac:dyDescent="0.25">
      <c r="A517" s="49">
        <v>44731.666666666664</v>
      </c>
      <c r="B517" s="284"/>
      <c r="C517" s="282">
        <v>7.3</v>
      </c>
      <c r="D517" s="282">
        <v>3</v>
      </c>
      <c r="E517" s="282">
        <v>95</v>
      </c>
    </row>
    <row r="518" spans="1:5" x14ac:dyDescent="0.2">
      <c r="A518" s="47">
        <v>44732</v>
      </c>
      <c r="B518" s="72"/>
      <c r="C518" s="281">
        <v>5</v>
      </c>
      <c r="D518" s="280">
        <v>3</v>
      </c>
      <c r="E518" s="280">
        <v>90</v>
      </c>
    </row>
    <row r="519" spans="1:5" x14ac:dyDescent="0.2">
      <c r="A519" s="48">
        <v>44732.333333333336</v>
      </c>
      <c r="B519" s="489">
        <v>6.39</v>
      </c>
      <c r="C519" s="281">
        <v>6.3</v>
      </c>
      <c r="D519" s="281">
        <v>3</v>
      </c>
      <c r="E519" s="281">
        <v>95</v>
      </c>
    </row>
    <row r="520" spans="1:5" ht="13.5" thickBot="1" x14ac:dyDescent="0.25">
      <c r="A520" s="49">
        <v>44732.666666666664</v>
      </c>
      <c r="B520" s="284"/>
      <c r="C520" s="282">
        <v>7</v>
      </c>
      <c r="D520" s="282">
        <v>3</v>
      </c>
      <c r="E520" s="282">
        <v>100</v>
      </c>
    </row>
    <row r="521" spans="1:5" x14ac:dyDescent="0.2">
      <c r="A521" s="47">
        <v>44733</v>
      </c>
      <c r="B521" s="72"/>
      <c r="C521" s="281">
        <v>6.9</v>
      </c>
      <c r="D521" s="280">
        <v>3</v>
      </c>
      <c r="E521" s="280">
        <v>100</v>
      </c>
    </row>
    <row r="522" spans="1:5" x14ac:dyDescent="0.2">
      <c r="A522" s="48">
        <v>44733.333333333336</v>
      </c>
      <c r="B522" s="490">
        <v>6.66</v>
      </c>
      <c r="C522" s="476">
        <v>6.4</v>
      </c>
      <c r="D522" s="281">
        <v>3</v>
      </c>
      <c r="E522" s="281">
        <v>95</v>
      </c>
    </row>
    <row r="523" spans="1:5" ht="13.5" thickBot="1" x14ac:dyDescent="0.25">
      <c r="A523" s="49">
        <v>44733.666666666664</v>
      </c>
      <c r="B523" s="472"/>
      <c r="C523" s="475">
        <v>6.2</v>
      </c>
      <c r="D523" s="282">
        <v>3</v>
      </c>
      <c r="E523" s="282">
        <v>85</v>
      </c>
    </row>
    <row r="524" spans="1:5" x14ac:dyDescent="0.2">
      <c r="A524" s="47">
        <v>44734</v>
      </c>
      <c r="B524" s="72"/>
      <c r="C524" s="281">
        <v>5.9</v>
      </c>
      <c r="D524" s="280">
        <v>3</v>
      </c>
      <c r="E524" s="280">
        <v>95</v>
      </c>
    </row>
    <row r="525" spans="1:5" x14ac:dyDescent="0.2">
      <c r="A525" s="48">
        <v>44734.333333333336</v>
      </c>
      <c r="B525" s="283">
        <v>4.76</v>
      </c>
      <c r="C525" s="281">
        <v>7.2</v>
      </c>
      <c r="D525" s="281">
        <v>3</v>
      </c>
      <c r="E525" s="281">
        <v>85</v>
      </c>
    </row>
    <row r="526" spans="1:5" ht="13.5" thickBot="1" x14ac:dyDescent="0.25">
      <c r="A526" s="49">
        <v>44734.666666666664</v>
      </c>
      <c r="B526" s="284"/>
      <c r="C526" s="282">
        <v>7.1</v>
      </c>
      <c r="D526" s="282">
        <v>3</v>
      </c>
      <c r="E526" s="282">
        <v>80</v>
      </c>
    </row>
    <row r="527" spans="1:5" x14ac:dyDescent="0.2">
      <c r="A527" s="47">
        <v>44735</v>
      </c>
      <c r="B527" s="72"/>
      <c r="C527" s="281">
        <v>7.3</v>
      </c>
      <c r="D527" s="280">
        <v>3</v>
      </c>
      <c r="E527" s="280">
        <v>80</v>
      </c>
    </row>
    <row r="528" spans="1:5" x14ac:dyDescent="0.2">
      <c r="A528" s="48">
        <v>44735.333333333336</v>
      </c>
      <c r="B528" s="283">
        <v>5.05</v>
      </c>
      <c r="C528" s="308">
        <v>6.6</v>
      </c>
      <c r="D528" s="281">
        <v>3</v>
      </c>
      <c r="E528" s="281">
        <v>80</v>
      </c>
    </row>
    <row r="529" spans="1:6" ht="13.5" thickBot="1" x14ac:dyDescent="0.25">
      <c r="A529" s="49">
        <v>44735.666666666664</v>
      </c>
      <c r="B529" s="472"/>
      <c r="C529" s="67">
        <v>7.1</v>
      </c>
      <c r="D529" s="282">
        <v>3</v>
      </c>
      <c r="E529" s="282">
        <v>80</v>
      </c>
    </row>
    <row r="530" spans="1:6" x14ac:dyDescent="0.2">
      <c r="A530" s="47">
        <v>44736</v>
      </c>
      <c r="B530" s="72"/>
      <c r="C530" s="63">
        <v>6.5</v>
      </c>
      <c r="D530" s="280">
        <v>3</v>
      </c>
      <c r="E530" s="280">
        <v>75</v>
      </c>
    </row>
    <row r="531" spans="1:6" x14ac:dyDescent="0.2">
      <c r="A531" s="48">
        <v>44736.333333333336</v>
      </c>
      <c r="B531" s="283">
        <v>4.7699999999999996</v>
      </c>
      <c r="C531" s="308">
        <v>6.6</v>
      </c>
      <c r="D531" s="281">
        <v>3</v>
      </c>
      <c r="E531" s="281">
        <v>75</v>
      </c>
    </row>
    <row r="532" spans="1:6" ht="13.5" thickBot="1" x14ac:dyDescent="0.25">
      <c r="A532" s="49">
        <v>44736.666666666664</v>
      </c>
      <c r="B532" s="472"/>
      <c r="C532" s="67">
        <v>7.1</v>
      </c>
      <c r="D532" s="282">
        <v>3</v>
      </c>
      <c r="E532" s="282">
        <v>75</v>
      </c>
    </row>
    <row r="533" spans="1:6" x14ac:dyDescent="0.2">
      <c r="A533" s="47">
        <v>44737</v>
      </c>
      <c r="B533" s="283"/>
      <c r="C533" s="281">
        <v>7.2</v>
      </c>
      <c r="D533" s="280">
        <v>3</v>
      </c>
      <c r="E533" s="280">
        <v>75</v>
      </c>
    </row>
    <row r="534" spans="1:6" x14ac:dyDescent="0.2">
      <c r="A534" s="48">
        <v>44737.333333333336</v>
      </c>
      <c r="B534" s="473">
        <v>4.6500000000000004</v>
      </c>
      <c r="C534" s="476">
        <v>7.9</v>
      </c>
      <c r="D534" s="476">
        <v>3</v>
      </c>
      <c r="E534" s="281">
        <v>65</v>
      </c>
    </row>
    <row r="535" spans="1:6" ht="13.5" thickBot="1" x14ac:dyDescent="0.25">
      <c r="A535" s="49">
        <v>44737.666666666664</v>
      </c>
      <c r="B535" s="472"/>
      <c r="C535" s="282">
        <v>7.6</v>
      </c>
      <c r="D535" s="476">
        <v>3</v>
      </c>
      <c r="E535" s="281">
        <v>60</v>
      </c>
    </row>
    <row r="536" spans="1:6" x14ac:dyDescent="0.2">
      <c r="A536" s="47">
        <v>44738</v>
      </c>
      <c r="B536" s="72"/>
      <c r="C536" s="63">
        <v>6.8</v>
      </c>
      <c r="D536" s="280">
        <v>3</v>
      </c>
      <c r="E536" s="280">
        <v>60</v>
      </c>
    </row>
    <row r="537" spans="1:6" x14ac:dyDescent="0.2">
      <c r="A537" s="48">
        <v>44738.333333333336</v>
      </c>
      <c r="B537" s="283">
        <v>4.8099999999999996</v>
      </c>
      <c r="C537" s="281">
        <v>7.5</v>
      </c>
      <c r="D537" s="281">
        <v>3</v>
      </c>
      <c r="E537" s="281">
        <v>60</v>
      </c>
    </row>
    <row r="538" spans="1:6" ht="13.5" thickBot="1" x14ac:dyDescent="0.25">
      <c r="A538" s="49">
        <v>44738.666666666664</v>
      </c>
      <c r="B538" s="284"/>
      <c r="C538" s="282">
        <v>7.2</v>
      </c>
      <c r="D538" s="282">
        <v>3</v>
      </c>
      <c r="E538" s="282">
        <v>55</v>
      </c>
    </row>
    <row r="539" spans="1:6" x14ac:dyDescent="0.2">
      <c r="A539" s="47">
        <v>44739</v>
      </c>
      <c r="B539" s="72"/>
      <c r="C539" s="63">
        <v>7.56666666666667</v>
      </c>
      <c r="D539" s="280">
        <v>3</v>
      </c>
      <c r="E539" s="280">
        <v>50</v>
      </c>
    </row>
    <row r="540" spans="1:6" x14ac:dyDescent="0.2">
      <c r="A540" s="48">
        <v>44739.333333333336</v>
      </c>
      <c r="B540" s="283">
        <v>5.18</v>
      </c>
      <c r="C540" s="281">
        <v>6.8</v>
      </c>
      <c r="D540" s="281">
        <v>3</v>
      </c>
      <c r="E540" s="281">
        <v>50</v>
      </c>
    </row>
    <row r="541" spans="1:6" ht="13.5" thickBot="1" x14ac:dyDescent="0.25">
      <c r="A541" s="49">
        <v>44739.666666666664</v>
      </c>
      <c r="B541" s="284"/>
      <c r="C541" s="282">
        <v>5.9</v>
      </c>
      <c r="D541" s="282">
        <v>3</v>
      </c>
      <c r="E541" s="282">
        <v>70</v>
      </c>
    </row>
    <row r="542" spans="1:6" x14ac:dyDescent="0.2">
      <c r="A542" s="47">
        <v>44740</v>
      </c>
      <c r="B542" s="72"/>
      <c r="C542" s="63">
        <v>6.8</v>
      </c>
      <c r="D542" s="280">
        <v>3</v>
      </c>
      <c r="E542" s="280">
        <v>95</v>
      </c>
    </row>
    <row r="543" spans="1:6" x14ac:dyDescent="0.2">
      <c r="A543" s="48">
        <v>44740.333333333336</v>
      </c>
      <c r="B543" s="473">
        <v>6.01</v>
      </c>
      <c r="C543" s="476">
        <v>7.5</v>
      </c>
      <c r="D543" s="476">
        <v>3</v>
      </c>
      <c r="E543" s="476">
        <v>95</v>
      </c>
      <c r="F543" s="500"/>
    </row>
    <row r="544" spans="1:6" ht="13.5" thickBot="1" x14ac:dyDescent="0.25">
      <c r="A544" s="49">
        <v>44740.666666666664</v>
      </c>
      <c r="B544" s="472"/>
      <c r="C544" s="475">
        <v>6.8</v>
      </c>
      <c r="D544" s="475">
        <v>3</v>
      </c>
      <c r="E544" s="475">
        <v>90</v>
      </c>
    </row>
    <row r="545" spans="1:5" x14ac:dyDescent="0.2">
      <c r="A545" s="47">
        <v>44741</v>
      </c>
      <c r="B545" s="72"/>
      <c r="C545" s="63">
        <v>6</v>
      </c>
      <c r="D545" s="280">
        <v>3</v>
      </c>
      <c r="E545" s="280">
        <v>90</v>
      </c>
    </row>
    <row r="546" spans="1:5" x14ac:dyDescent="0.2">
      <c r="A546" s="48">
        <v>44741.333333333336</v>
      </c>
      <c r="B546" s="479">
        <v>5.95</v>
      </c>
      <c r="C546" s="476">
        <v>5.5</v>
      </c>
      <c r="D546" s="281">
        <v>3</v>
      </c>
      <c r="E546" s="281">
        <v>95</v>
      </c>
    </row>
    <row r="547" spans="1:5" ht="13.5" thickBot="1" x14ac:dyDescent="0.25">
      <c r="A547" s="49">
        <v>44741.666666666664</v>
      </c>
      <c r="B547" s="480"/>
      <c r="C547" s="475">
        <v>5.6</v>
      </c>
      <c r="D547" s="282">
        <v>3</v>
      </c>
      <c r="E547" s="282">
        <v>105</v>
      </c>
    </row>
    <row r="548" spans="1:5" x14ac:dyDescent="0.2">
      <c r="A548" s="47">
        <v>44742</v>
      </c>
      <c r="B548" s="72"/>
      <c r="C548" s="63">
        <v>6.5</v>
      </c>
      <c r="D548" s="280">
        <v>3</v>
      </c>
      <c r="E548" s="280">
        <v>105</v>
      </c>
    </row>
    <row r="549" spans="1:5" x14ac:dyDescent="0.2">
      <c r="A549" s="48">
        <v>44742.333333333336</v>
      </c>
      <c r="B549" s="479">
        <v>5.98</v>
      </c>
      <c r="C549" s="476">
        <v>6.5</v>
      </c>
      <c r="D549" s="281">
        <v>3</v>
      </c>
      <c r="E549" s="281">
        <v>105</v>
      </c>
    </row>
    <row r="550" spans="1:5" ht="13.5" thickBot="1" x14ac:dyDescent="0.25">
      <c r="A550" s="49">
        <v>44742.666666666664</v>
      </c>
      <c r="B550" s="480"/>
      <c r="C550" s="475">
        <v>6.9</v>
      </c>
      <c r="D550" s="282">
        <v>3</v>
      </c>
      <c r="E550" s="282">
        <v>105</v>
      </c>
    </row>
    <row r="551" spans="1:5" x14ac:dyDescent="0.2">
      <c r="A551" s="47">
        <v>44743</v>
      </c>
      <c r="B551" s="72"/>
      <c r="C551" s="281">
        <v>6.6</v>
      </c>
      <c r="D551" s="280">
        <v>3</v>
      </c>
      <c r="E551" s="280">
        <v>105</v>
      </c>
    </row>
    <row r="552" spans="1:5" ht="13.5" thickBot="1" x14ac:dyDescent="0.25">
      <c r="A552" s="48">
        <v>44743.333333333336</v>
      </c>
      <c r="B552" s="283">
        <v>5.53</v>
      </c>
      <c r="C552" s="281">
        <v>6.5</v>
      </c>
      <c r="D552" s="281">
        <v>3</v>
      </c>
      <c r="E552" s="281">
        <v>105</v>
      </c>
    </row>
    <row r="553" spans="1:5" ht="13.5" thickBot="1" x14ac:dyDescent="0.25">
      <c r="A553" s="49">
        <v>44743.666666666664</v>
      </c>
      <c r="B553" s="284"/>
      <c r="C553" s="63">
        <v>6.4</v>
      </c>
      <c r="D553" s="282">
        <v>3</v>
      </c>
      <c r="E553" s="282">
        <v>105</v>
      </c>
    </row>
    <row r="554" spans="1:5" x14ac:dyDescent="0.2">
      <c r="A554" s="47">
        <v>44744</v>
      </c>
      <c r="B554" s="72"/>
      <c r="C554" s="63">
        <v>7.1</v>
      </c>
      <c r="D554" s="280">
        <v>3</v>
      </c>
      <c r="E554" s="280">
        <v>105</v>
      </c>
    </row>
    <row r="555" spans="1:5" x14ac:dyDescent="0.2">
      <c r="A555" s="48">
        <v>44744.333333333336</v>
      </c>
      <c r="B555" s="73">
        <v>6.02</v>
      </c>
      <c r="C555" s="65">
        <v>7</v>
      </c>
      <c r="D555" s="281">
        <v>3</v>
      </c>
      <c r="E555" s="281">
        <v>100</v>
      </c>
    </row>
    <row r="556" spans="1:5" ht="13.5" thickBot="1" x14ac:dyDescent="0.25">
      <c r="A556" s="49">
        <v>44744.666666666664</v>
      </c>
      <c r="B556" s="284"/>
      <c r="C556" s="282">
        <v>7.1</v>
      </c>
      <c r="D556" s="282">
        <v>3</v>
      </c>
      <c r="E556" s="282">
        <v>100</v>
      </c>
    </row>
    <row r="557" spans="1:5" x14ac:dyDescent="0.2">
      <c r="A557" s="47">
        <v>44745</v>
      </c>
      <c r="B557" s="72"/>
      <c r="C557" s="281">
        <v>6.7</v>
      </c>
      <c r="D557" s="280">
        <v>3</v>
      </c>
      <c r="E557" s="280">
        <v>100</v>
      </c>
    </row>
    <row r="558" spans="1:5" x14ac:dyDescent="0.2">
      <c r="A558" s="48">
        <v>44745.333333333336</v>
      </c>
      <c r="B558" s="283">
        <v>6.16</v>
      </c>
      <c r="C558" s="281">
        <v>6.5</v>
      </c>
      <c r="D558" s="281">
        <v>3</v>
      </c>
      <c r="E558" s="281">
        <v>100</v>
      </c>
    </row>
    <row r="559" spans="1:5" ht="13.5" thickBot="1" x14ac:dyDescent="0.25">
      <c r="A559" s="49">
        <v>44745.666666666664</v>
      </c>
      <c r="B559" s="284"/>
      <c r="C559" s="282">
        <v>6.7</v>
      </c>
      <c r="D559" s="282">
        <v>3</v>
      </c>
      <c r="E559" s="282">
        <v>100</v>
      </c>
    </row>
    <row r="560" spans="1:5" x14ac:dyDescent="0.2">
      <c r="A560" s="47">
        <v>44746</v>
      </c>
      <c r="B560" s="72"/>
      <c r="C560" s="63">
        <v>4.9000000000000004</v>
      </c>
      <c r="D560" s="280">
        <v>3</v>
      </c>
      <c r="E560" s="280">
        <v>100</v>
      </c>
    </row>
    <row r="561" spans="1:5" x14ac:dyDescent="0.2">
      <c r="A561" s="48">
        <v>44746.333333333336</v>
      </c>
      <c r="B561" s="473">
        <v>5.92</v>
      </c>
      <c r="C561" s="476">
        <v>5</v>
      </c>
      <c r="D561" s="281">
        <v>3</v>
      </c>
      <c r="E561" s="281">
        <v>110</v>
      </c>
    </row>
    <row r="562" spans="1:5" ht="13.5" thickBot="1" x14ac:dyDescent="0.25">
      <c r="A562" s="49">
        <v>44746.666666666664</v>
      </c>
      <c r="B562" s="472"/>
      <c r="C562" s="475">
        <v>6.5</v>
      </c>
      <c r="D562" s="282">
        <v>3</v>
      </c>
      <c r="E562" s="282">
        <v>115</v>
      </c>
    </row>
    <row r="563" spans="1:5" x14ac:dyDescent="0.2">
      <c r="A563" s="47">
        <v>44747</v>
      </c>
      <c r="B563" s="72"/>
      <c r="C563" s="63">
        <v>6.8</v>
      </c>
      <c r="D563" s="280">
        <v>3</v>
      </c>
      <c r="E563" s="280">
        <v>115</v>
      </c>
    </row>
    <row r="564" spans="1:5" x14ac:dyDescent="0.2">
      <c r="A564" s="48">
        <v>44747.333333333336</v>
      </c>
      <c r="B564" s="479">
        <v>6.14</v>
      </c>
      <c r="C564" s="476">
        <v>6.7</v>
      </c>
      <c r="D564" s="281">
        <v>3</v>
      </c>
      <c r="E564" s="281">
        <v>115</v>
      </c>
    </row>
    <row r="565" spans="1:5" ht="13.5" thickBot="1" x14ac:dyDescent="0.25">
      <c r="A565" s="49">
        <v>44747.666666666664</v>
      </c>
      <c r="B565" s="480"/>
      <c r="C565" s="520">
        <v>7</v>
      </c>
      <c r="D565" s="281">
        <v>3</v>
      </c>
      <c r="E565" s="281">
        <v>115</v>
      </c>
    </row>
    <row r="566" spans="1:5" x14ac:dyDescent="0.2">
      <c r="A566" s="47">
        <v>44748</v>
      </c>
      <c r="B566" s="533"/>
      <c r="C566" s="532">
        <v>6.7</v>
      </c>
      <c r="D566" s="280">
        <v>3</v>
      </c>
      <c r="E566" s="280">
        <v>110</v>
      </c>
    </row>
    <row r="567" spans="1:5" x14ac:dyDescent="0.2">
      <c r="A567" s="48">
        <v>44748.333333333336</v>
      </c>
      <c r="B567" s="479">
        <v>6.02</v>
      </c>
      <c r="C567" s="476">
        <v>6.5</v>
      </c>
      <c r="D567" s="476">
        <v>3</v>
      </c>
      <c r="E567" s="281">
        <v>110</v>
      </c>
    </row>
    <row r="568" spans="1:5" ht="13.5" thickBot="1" x14ac:dyDescent="0.25">
      <c r="A568" s="49">
        <v>44748.666666666664</v>
      </c>
      <c r="B568" s="480"/>
      <c r="C568" s="305">
        <v>6.7</v>
      </c>
      <c r="D568" s="476">
        <v>3</v>
      </c>
      <c r="E568" s="281">
        <v>110</v>
      </c>
    </row>
    <row r="569" spans="1:5" x14ac:dyDescent="0.2">
      <c r="A569" s="47">
        <v>44749</v>
      </c>
      <c r="B569" s="72"/>
      <c r="C569" s="534">
        <v>6.6</v>
      </c>
      <c r="D569" s="280">
        <v>3</v>
      </c>
      <c r="E569" s="280">
        <v>110</v>
      </c>
    </row>
    <row r="570" spans="1:5" x14ac:dyDescent="0.2">
      <c r="A570" s="48">
        <v>44749.333333333336</v>
      </c>
      <c r="B570" s="473">
        <v>5.83</v>
      </c>
      <c r="C570" s="476">
        <v>7.3</v>
      </c>
      <c r="D570" s="281">
        <v>3</v>
      </c>
      <c r="E570" s="281">
        <v>110</v>
      </c>
    </row>
    <row r="571" spans="1:5" ht="13.5" thickBot="1" x14ac:dyDescent="0.25">
      <c r="A571" s="49">
        <v>44749.666666666664</v>
      </c>
      <c r="B571" s="472"/>
      <c r="C571" s="305">
        <v>7.8</v>
      </c>
      <c r="D571" s="282">
        <v>3</v>
      </c>
      <c r="E571" s="282">
        <v>105</v>
      </c>
    </row>
    <row r="572" spans="1:5" x14ac:dyDescent="0.2">
      <c r="A572" s="47">
        <v>44750</v>
      </c>
      <c r="B572" s="72"/>
      <c r="C572" s="534">
        <v>6.8</v>
      </c>
      <c r="D572" s="280">
        <v>3</v>
      </c>
      <c r="E572" s="280">
        <v>100</v>
      </c>
    </row>
    <row r="573" spans="1:5" x14ac:dyDescent="0.2">
      <c r="A573" s="48">
        <v>44750.333333333336</v>
      </c>
      <c r="B573" s="473">
        <v>6.04</v>
      </c>
      <c r="C573" s="308">
        <v>6.7</v>
      </c>
      <c r="D573" s="476">
        <v>3</v>
      </c>
      <c r="E573" s="476">
        <v>100</v>
      </c>
    </row>
    <row r="574" spans="1:5" ht="13.5" thickBot="1" x14ac:dyDescent="0.25">
      <c r="A574" s="49">
        <v>44750.666666666664</v>
      </c>
      <c r="B574" s="472"/>
      <c r="C574" s="310">
        <v>6.2</v>
      </c>
      <c r="D574" s="475">
        <v>3</v>
      </c>
      <c r="E574" s="475">
        <v>100</v>
      </c>
    </row>
    <row r="575" spans="1:5" x14ac:dyDescent="0.2">
      <c r="A575" s="47">
        <v>44751</v>
      </c>
      <c r="B575" s="72"/>
      <c r="C575" s="281">
        <v>6.9</v>
      </c>
      <c r="D575" s="280">
        <v>3</v>
      </c>
      <c r="E575" s="280">
        <v>100</v>
      </c>
    </row>
    <row r="576" spans="1:5" x14ac:dyDescent="0.2">
      <c r="A576" s="48">
        <v>44751.333333333336</v>
      </c>
      <c r="B576" s="283"/>
      <c r="C576" s="283">
        <v>6.6</v>
      </c>
      <c r="D576" s="308">
        <v>3</v>
      </c>
      <c r="E576" s="281">
        <v>100</v>
      </c>
    </row>
    <row r="577" spans="1:5" ht="13.5" thickBot="1" x14ac:dyDescent="0.25">
      <c r="A577" s="49">
        <v>44751.666666666664</v>
      </c>
      <c r="B577" s="284"/>
      <c r="C577" s="475">
        <v>6</v>
      </c>
      <c r="D577" s="282">
        <v>3</v>
      </c>
      <c r="E577" s="282">
        <v>100</v>
      </c>
    </row>
    <row r="578" spans="1:5" x14ac:dyDescent="0.2">
      <c r="A578" s="47">
        <v>44752</v>
      </c>
      <c r="B578" s="72"/>
      <c r="C578" s="63">
        <v>6.6</v>
      </c>
      <c r="D578" s="280">
        <v>3</v>
      </c>
      <c r="E578" s="280">
        <v>100</v>
      </c>
    </row>
    <row r="579" spans="1:5" x14ac:dyDescent="0.2">
      <c r="A579" s="48">
        <v>44752.333333333336</v>
      </c>
      <c r="B579" s="557">
        <v>6.33</v>
      </c>
      <c r="C579" s="555">
        <v>6.9</v>
      </c>
      <c r="D579" s="558">
        <v>3</v>
      </c>
      <c r="E579" s="281">
        <v>100</v>
      </c>
    </row>
    <row r="580" spans="1:5" ht="13.5" thickBot="1" x14ac:dyDescent="0.25">
      <c r="A580" s="49">
        <v>44752.666666666664</v>
      </c>
      <c r="B580" s="284"/>
      <c r="C580" s="475">
        <v>5</v>
      </c>
      <c r="D580" s="556">
        <v>3</v>
      </c>
      <c r="E580" s="282">
        <v>80</v>
      </c>
    </row>
    <row r="581" spans="1:5" x14ac:dyDescent="0.2">
      <c r="A581" s="47">
        <v>44753</v>
      </c>
      <c r="B581" s="72"/>
      <c r="C581" s="63">
        <v>7</v>
      </c>
      <c r="D581" s="280">
        <v>3</v>
      </c>
      <c r="E581" s="280">
        <v>100</v>
      </c>
    </row>
    <row r="582" spans="1:5" x14ac:dyDescent="0.2">
      <c r="A582" s="48">
        <v>44753.333333333336</v>
      </c>
      <c r="B582" s="557">
        <v>4.68</v>
      </c>
      <c r="C582" s="558">
        <v>7.2</v>
      </c>
      <c r="D582" s="558">
        <v>3</v>
      </c>
      <c r="E582" s="555">
        <v>100</v>
      </c>
    </row>
    <row r="583" spans="1:5" ht="13.5" thickBot="1" x14ac:dyDescent="0.25">
      <c r="A583" s="49">
        <v>44753.666666666664</v>
      </c>
      <c r="B583" s="472"/>
      <c r="C583" s="305">
        <v>6.3</v>
      </c>
      <c r="D583" s="282">
        <v>3</v>
      </c>
      <c r="E583" s="282">
        <v>75</v>
      </c>
    </row>
    <row r="584" spans="1:5" x14ac:dyDescent="0.2">
      <c r="A584" s="47">
        <v>44754</v>
      </c>
      <c r="B584" s="72"/>
      <c r="C584" s="63">
        <v>8.3000000000000007</v>
      </c>
      <c r="D584" s="280">
        <v>3</v>
      </c>
      <c r="E584" s="280">
        <v>75</v>
      </c>
    </row>
    <row r="585" spans="1:5" x14ac:dyDescent="0.2">
      <c r="A585" s="48">
        <v>44754.333333333336</v>
      </c>
      <c r="B585" s="575">
        <v>5.15</v>
      </c>
      <c r="C585" s="558">
        <v>6.8</v>
      </c>
      <c r="D585" s="281">
        <v>3</v>
      </c>
      <c r="E585" s="281">
        <v>70</v>
      </c>
    </row>
    <row r="586" spans="1:5" ht="13.5" thickBot="1" x14ac:dyDescent="0.25">
      <c r="A586" s="49">
        <v>44754.666666666664</v>
      </c>
      <c r="B586" s="284"/>
      <c r="C586" s="305">
        <v>7.2</v>
      </c>
      <c r="D586" s="282">
        <v>1.7</v>
      </c>
      <c r="E586" s="282">
        <v>70</v>
      </c>
    </row>
    <row r="587" spans="1:5" x14ac:dyDescent="0.2">
      <c r="A587" s="47">
        <v>44755</v>
      </c>
      <c r="B587" s="72"/>
      <c r="C587" s="534">
        <v>7.3</v>
      </c>
      <c r="D587" s="280">
        <v>1.7</v>
      </c>
      <c r="E587" s="280">
        <v>65</v>
      </c>
    </row>
    <row r="588" spans="1:5" x14ac:dyDescent="0.2">
      <c r="A588" s="48">
        <v>44755.333333333336</v>
      </c>
      <c r="B588" s="283">
        <v>4.57</v>
      </c>
      <c r="C588" s="558">
        <v>7.3</v>
      </c>
      <c r="D588" s="281">
        <v>1.7</v>
      </c>
      <c r="E588" s="281">
        <v>60</v>
      </c>
    </row>
    <row r="589" spans="1:5" ht="13.5" thickBot="1" x14ac:dyDescent="0.25">
      <c r="A589" s="49">
        <v>44755.666666666664</v>
      </c>
      <c r="B589" s="284"/>
      <c r="C589" s="553">
        <v>7.4</v>
      </c>
      <c r="D589" s="282">
        <v>1.7</v>
      </c>
      <c r="E589" s="282">
        <v>60</v>
      </c>
    </row>
    <row r="590" spans="1:5" x14ac:dyDescent="0.2">
      <c r="A590" s="47">
        <v>44756</v>
      </c>
      <c r="B590" s="72"/>
      <c r="C590" s="534">
        <v>7.1</v>
      </c>
      <c r="D590" s="280">
        <v>1.7</v>
      </c>
      <c r="E590" s="280">
        <v>55</v>
      </c>
    </row>
    <row r="591" spans="1:5" x14ac:dyDescent="0.2">
      <c r="A591" s="48">
        <v>44756.333333333336</v>
      </c>
      <c r="B591" s="283"/>
      <c r="C591" s="555">
        <v>6.6</v>
      </c>
      <c r="D591" s="281">
        <v>1.7</v>
      </c>
      <c r="E591" s="281">
        <v>55</v>
      </c>
    </row>
    <row r="592" spans="1:5" ht="13.5" thickBot="1" x14ac:dyDescent="0.25">
      <c r="A592" s="49">
        <v>44756.666666666664</v>
      </c>
      <c r="B592" s="284"/>
      <c r="C592" s="475">
        <v>7.3</v>
      </c>
      <c r="D592" s="282">
        <v>1.7</v>
      </c>
      <c r="E592" s="282">
        <v>55</v>
      </c>
    </row>
    <row r="593" spans="1:5" x14ac:dyDescent="0.2">
      <c r="A593" s="47">
        <v>44757</v>
      </c>
      <c r="B593" s="72"/>
      <c r="C593" s="555">
        <v>7.5</v>
      </c>
      <c r="D593" s="280">
        <v>1.7</v>
      </c>
      <c r="E593" s="280">
        <v>55</v>
      </c>
    </row>
    <row r="594" spans="1:5" x14ac:dyDescent="0.2">
      <c r="A594" s="48">
        <v>44757.333333333336</v>
      </c>
      <c r="B594" s="479">
        <v>5.29</v>
      </c>
      <c r="C594" s="558">
        <v>6.6</v>
      </c>
      <c r="D594" s="558">
        <v>1.7</v>
      </c>
      <c r="E594" s="281">
        <v>55</v>
      </c>
    </row>
    <row r="595" spans="1:5" ht="13.5" thickBot="1" x14ac:dyDescent="0.25">
      <c r="A595" s="49">
        <v>44757.666666666664</v>
      </c>
      <c r="B595" s="480"/>
      <c r="C595" s="310">
        <v>6.1</v>
      </c>
      <c r="D595" s="310">
        <v>3</v>
      </c>
      <c r="E595" s="282">
        <v>85</v>
      </c>
    </row>
    <row r="596" spans="1:5" x14ac:dyDescent="0.2">
      <c r="A596" s="47">
        <v>44758</v>
      </c>
      <c r="B596" s="72"/>
      <c r="C596" s="555">
        <v>6.2</v>
      </c>
      <c r="D596" s="280">
        <v>3</v>
      </c>
      <c r="E596" s="280">
        <v>85</v>
      </c>
    </row>
    <row r="597" spans="1:5" x14ac:dyDescent="0.2">
      <c r="A597" s="48">
        <v>44758.333333333336</v>
      </c>
      <c r="B597" s="479">
        <v>5.99</v>
      </c>
      <c r="C597" s="558">
        <v>6.3</v>
      </c>
      <c r="D597" s="281">
        <v>2.8</v>
      </c>
      <c r="E597" s="281">
        <v>85</v>
      </c>
    </row>
    <row r="598" spans="1:5" ht="13.5" thickBot="1" x14ac:dyDescent="0.25">
      <c r="A598" s="49">
        <v>44758.666666666664</v>
      </c>
      <c r="B598" s="480"/>
      <c r="C598" s="310">
        <v>6</v>
      </c>
      <c r="D598" s="282">
        <v>2.9</v>
      </c>
      <c r="E598" s="282">
        <v>85</v>
      </c>
    </row>
    <row r="599" spans="1:5" x14ac:dyDescent="0.2">
      <c r="A599" s="47">
        <v>44759</v>
      </c>
      <c r="B599" s="575"/>
      <c r="C599" s="555">
        <v>6.7</v>
      </c>
      <c r="D599" s="280">
        <v>2.9</v>
      </c>
      <c r="E599" s="280">
        <v>90</v>
      </c>
    </row>
    <row r="600" spans="1:5" x14ac:dyDescent="0.2">
      <c r="A600" s="48">
        <v>44759.333333333336</v>
      </c>
      <c r="B600" s="479">
        <v>6.19</v>
      </c>
      <c r="C600" s="558">
        <v>5.4</v>
      </c>
      <c r="D600" s="281">
        <v>2.9</v>
      </c>
      <c r="E600" s="281">
        <v>90</v>
      </c>
    </row>
    <row r="601" spans="1:5" x14ac:dyDescent="0.2">
      <c r="A601" s="48">
        <v>44759.666666666664</v>
      </c>
      <c r="B601" s="581"/>
      <c r="C601" s="582">
        <v>4.5</v>
      </c>
      <c r="D601" s="555">
        <v>2.9</v>
      </c>
      <c r="E601" s="555">
        <v>90</v>
      </c>
    </row>
    <row r="602" spans="1:5" ht="13.5" thickBot="1" x14ac:dyDescent="0.25">
      <c r="A602" s="578">
        <v>44759.833333333336</v>
      </c>
      <c r="B602" s="579"/>
      <c r="C602" s="556">
        <v>4.9000000000000004</v>
      </c>
      <c r="D602" s="580">
        <v>2.9</v>
      </c>
      <c r="E602" s="580">
        <v>95</v>
      </c>
    </row>
    <row r="603" spans="1:5" x14ac:dyDescent="0.2">
      <c r="A603" s="47">
        <v>44760</v>
      </c>
      <c r="B603" s="72"/>
      <c r="C603" s="534">
        <v>5.4</v>
      </c>
      <c r="D603" s="280">
        <v>2.9</v>
      </c>
      <c r="E603" s="280">
        <v>105</v>
      </c>
    </row>
    <row r="604" spans="1:5" x14ac:dyDescent="0.2">
      <c r="A604" s="48">
        <v>44760.333333333336</v>
      </c>
      <c r="B604" s="479">
        <v>6.01</v>
      </c>
      <c r="C604" s="555">
        <v>6.6</v>
      </c>
      <c r="D604" s="281">
        <v>2.9</v>
      </c>
      <c r="E604" s="281">
        <v>105</v>
      </c>
    </row>
    <row r="605" spans="1:5" ht="13.5" thickBot="1" x14ac:dyDescent="0.25">
      <c r="A605" s="49">
        <v>44760.666666666664</v>
      </c>
      <c r="B605" s="284"/>
      <c r="C605" s="553">
        <v>6</v>
      </c>
      <c r="D605" s="555">
        <v>2.9</v>
      </c>
      <c r="E605" s="555">
        <v>105</v>
      </c>
    </row>
    <row r="606" spans="1:5" x14ac:dyDescent="0.2">
      <c r="A606" s="47">
        <v>44761</v>
      </c>
      <c r="B606" s="72"/>
      <c r="C606" s="534">
        <v>7.2</v>
      </c>
      <c r="D606" s="280">
        <v>2.9</v>
      </c>
      <c r="E606" s="280">
        <v>105</v>
      </c>
    </row>
    <row r="607" spans="1:5" x14ac:dyDescent="0.2">
      <c r="A607" s="48">
        <v>44761.333333333336</v>
      </c>
      <c r="B607" s="479">
        <v>5.63</v>
      </c>
      <c r="C607" s="555">
        <v>7.1</v>
      </c>
      <c r="D607" s="281">
        <v>2.9</v>
      </c>
      <c r="E607" s="281">
        <v>100</v>
      </c>
    </row>
    <row r="608" spans="1:5" ht="13.5" thickBot="1" x14ac:dyDescent="0.25">
      <c r="A608" s="49">
        <v>44761.666666666664</v>
      </c>
      <c r="B608" s="284"/>
      <c r="C608" s="520">
        <v>7.2</v>
      </c>
      <c r="D608" s="282">
        <v>2.9</v>
      </c>
      <c r="E608" s="282">
        <v>100</v>
      </c>
    </row>
    <row r="609" spans="1:5" x14ac:dyDescent="0.2">
      <c r="A609" s="47">
        <v>44762</v>
      </c>
      <c r="B609" s="72"/>
      <c r="C609" s="63">
        <v>6.6</v>
      </c>
      <c r="D609" s="280">
        <v>2.9</v>
      </c>
      <c r="E609" s="280">
        <v>95</v>
      </c>
    </row>
    <row r="610" spans="1:5" x14ac:dyDescent="0.2">
      <c r="A610" s="48">
        <v>44762.333333333336</v>
      </c>
      <c r="B610" s="473">
        <v>5.72</v>
      </c>
      <c r="C610" s="558">
        <v>6.7</v>
      </c>
      <c r="D610" s="281">
        <v>2.9</v>
      </c>
      <c r="E610" s="281">
        <v>95</v>
      </c>
    </row>
    <row r="611" spans="1:5" ht="13.5" thickBot="1" x14ac:dyDescent="0.25">
      <c r="A611" s="49">
        <v>44762.666666666664</v>
      </c>
      <c r="B611" s="472"/>
      <c r="C611" s="310">
        <v>6.7</v>
      </c>
      <c r="D611" s="282">
        <v>3</v>
      </c>
      <c r="E611" s="282">
        <v>95</v>
      </c>
    </row>
    <row r="612" spans="1:5" x14ac:dyDescent="0.2">
      <c r="A612" s="47">
        <v>44763</v>
      </c>
      <c r="B612" s="72"/>
      <c r="C612" s="555">
        <v>6.3</v>
      </c>
      <c r="D612" s="280">
        <v>3</v>
      </c>
      <c r="E612" s="280">
        <v>95</v>
      </c>
    </row>
    <row r="613" spans="1:5" x14ac:dyDescent="0.2">
      <c r="A613" s="48">
        <v>44763.333333333336</v>
      </c>
      <c r="B613" s="575">
        <v>5.81</v>
      </c>
      <c r="C613" s="555">
        <v>5.3</v>
      </c>
      <c r="D613" s="281">
        <v>3</v>
      </c>
      <c r="E613" s="281">
        <v>95</v>
      </c>
    </row>
    <row r="614" spans="1:5" ht="13.5" thickBot="1" x14ac:dyDescent="0.25">
      <c r="A614" s="49">
        <v>44763.666666666664</v>
      </c>
      <c r="B614" s="472"/>
      <c r="C614" s="553">
        <v>5.8</v>
      </c>
      <c r="D614" s="282">
        <v>3</v>
      </c>
      <c r="E614" s="282">
        <v>100</v>
      </c>
    </row>
    <row r="615" spans="1:5" x14ac:dyDescent="0.2">
      <c r="A615" s="47">
        <v>44764</v>
      </c>
      <c r="B615" s="72"/>
      <c r="C615" s="534">
        <v>6.2</v>
      </c>
      <c r="D615" s="280">
        <v>3</v>
      </c>
      <c r="E615" s="280">
        <v>100</v>
      </c>
    </row>
    <row r="616" spans="1:5" x14ac:dyDescent="0.2">
      <c r="A616" s="48">
        <v>44764.333333333336</v>
      </c>
      <c r="B616" s="575">
        <v>5.82</v>
      </c>
      <c r="C616" s="558">
        <v>6.7</v>
      </c>
      <c r="D616" s="281">
        <v>3</v>
      </c>
      <c r="E616" s="281">
        <v>100</v>
      </c>
    </row>
    <row r="617" spans="1:5" ht="13.5" thickBot="1" x14ac:dyDescent="0.25">
      <c r="A617" s="49">
        <v>44764.666666666664</v>
      </c>
      <c r="B617" s="472"/>
      <c r="C617" s="553">
        <v>6.7</v>
      </c>
      <c r="D617" s="282">
        <v>3</v>
      </c>
      <c r="E617" s="282">
        <v>100</v>
      </c>
    </row>
    <row r="618" spans="1:5" x14ac:dyDescent="0.2">
      <c r="A618" s="47">
        <v>44765</v>
      </c>
      <c r="B618" s="72"/>
      <c r="C618" s="63">
        <v>7.1</v>
      </c>
      <c r="D618" s="280">
        <v>3</v>
      </c>
      <c r="E618" s="280">
        <v>100</v>
      </c>
    </row>
    <row r="619" spans="1:5" x14ac:dyDescent="0.2">
      <c r="A619" s="48">
        <v>44765.333333333336</v>
      </c>
      <c r="B619" s="575">
        <v>5.18</v>
      </c>
      <c r="C619" s="555">
        <v>6.7</v>
      </c>
      <c r="D619" s="555">
        <v>3</v>
      </c>
      <c r="E619" s="281">
        <v>95</v>
      </c>
    </row>
    <row r="620" spans="1:5" ht="13.5" thickBot="1" x14ac:dyDescent="0.25">
      <c r="A620" s="49">
        <v>44765.666666666664</v>
      </c>
      <c r="B620" s="472"/>
      <c r="C620" s="475">
        <v>6.8</v>
      </c>
      <c r="D620" s="282">
        <v>3</v>
      </c>
      <c r="E620" s="282">
        <v>95</v>
      </c>
    </row>
    <row r="621" spans="1:5" x14ac:dyDescent="0.2">
      <c r="A621" s="47">
        <v>44766</v>
      </c>
      <c r="B621" s="72"/>
      <c r="C621" s="63">
        <v>7.1</v>
      </c>
      <c r="D621" s="280">
        <v>3</v>
      </c>
      <c r="E621" s="280">
        <v>95</v>
      </c>
    </row>
    <row r="622" spans="1:5" x14ac:dyDescent="0.2">
      <c r="A622" s="48">
        <v>44766.333333333336</v>
      </c>
      <c r="B622" s="479">
        <v>5.3</v>
      </c>
      <c r="C622" s="558">
        <v>5.4</v>
      </c>
      <c r="D622" s="281">
        <v>3</v>
      </c>
      <c r="E622" s="281">
        <v>95</v>
      </c>
    </row>
    <row r="623" spans="1:5" ht="13.5" thickBot="1" x14ac:dyDescent="0.25">
      <c r="A623" s="49">
        <v>44766.666666666664</v>
      </c>
      <c r="B623" s="480"/>
      <c r="C623" s="310">
        <v>6.9</v>
      </c>
      <c r="D623" s="282">
        <v>3</v>
      </c>
      <c r="E623" s="282">
        <v>95</v>
      </c>
    </row>
    <row r="624" spans="1:5" x14ac:dyDescent="0.2">
      <c r="A624" s="47">
        <v>44767</v>
      </c>
      <c r="B624" s="72"/>
      <c r="C624" s="555">
        <v>6.1</v>
      </c>
      <c r="D624" s="280">
        <v>3</v>
      </c>
      <c r="E624" s="280">
        <v>95</v>
      </c>
    </row>
    <row r="625" spans="1:5" x14ac:dyDescent="0.2">
      <c r="A625" s="48">
        <v>44767.333333333336</v>
      </c>
      <c r="B625" s="473">
        <v>5.13</v>
      </c>
      <c r="C625" s="558">
        <v>6.5</v>
      </c>
      <c r="D625" s="281">
        <v>3</v>
      </c>
      <c r="E625" s="281">
        <v>95</v>
      </c>
    </row>
    <row r="626" spans="1:5" ht="13.5" thickBot="1" x14ac:dyDescent="0.25">
      <c r="A626" s="49">
        <v>44767.666666666664</v>
      </c>
      <c r="B626" s="472"/>
      <c r="C626" s="310">
        <v>6.8</v>
      </c>
      <c r="D626" s="282">
        <v>3</v>
      </c>
      <c r="E626" s="282">
        <v>95</v>
      </c>
    </row>
    <row r="627" spans="1:5" x14ac:dyDescent="0.2">
      <c r="A627" s="47">
        <v>44768</v>
      </c>
      <c r="B627" s="72"/>
      <c r="C627" s="555">
        <v>6.4</v>
      </c>
      <c r="D627" s="555">
        <v>3</v>
      </c>
      <c r="E627" s="555">
        <v>95</v>
      </c>
    </row>
    <row r="628" spans="1:5" x14ac:dyDescent="0.2">
      <c r="A628" s="48">
        <v>44768.333333333336</v>
      </c>
      <c r="B628" s="575">
        <v>5.47</v>
      </c>
      <c r="C628" s="555">
        <v>6.2</v>
      </c>
      <c r="D628" s="281">
        <v>3</v>
      </c>
      <c r="E628" s="281">
        <v>95</v>
      </c>
    </row>
    <row r="629" spans="1:5" ht="13.5" thickBot="1" x14ac:dyDescent="0.25">
      <c r="A629" s="49">
        <v>44768.666666666664</v>
      </c>
      <c r="B629" s="472"/>
      <c r="C629" s="475">
        <v>7.1</v>
      </c>
      <c r="D629" s="282">
        <v>3</v>
      </c>
      <c r="E629" s="282">
        <v>95</v>
      </c>
    </row>
    <row r="630" spans="1:5" x14ac:dyDescent="0.2">
      <c r="A630" s="47">
        <v>44769</v>
      </c>
      <c r="B630" s="72"/>
      <c r="C630" s="555">
        <v>6.5</v>
      </c>
      <c r="D630" s="555">
        <v>3</v>
      </c>
      <c r="E630" s="555">
        <v>95</v>
      </c>
    </row>
    <row r="631" spans="1:5" x14ac:dyDescent="0.2">
      <c r="A631" s="48">
        <v>44769.333333333336</v>
      </c>
      <c r="B631" s="479">
        <v>5.41</v>
      </c>
      <c r="C631" s="558">
        <v>6.9</v>
      </c>
      <c r="D631" s="281">
        <v>3</v>
      </c>
      <c r="E631" s="281">
        <v>95</v>
      </c>
    </row>
    <row r="632" spans="1:5" ht="13.5" thickBot="1" x14ac:dyDescent="0.25">
      <c r="A632" s="49">
        <v>44769.666666666664</v>
      </c>
      <c r="B632" s="480"/>
      <c r="C632" s="310">
        <v>6</v>
      </c>
      <c r="D632" s="282">
        <v>3</v>
      </c>
      <c r="E632" s="282">
        <v>95</v>
      </c>
    </row>
    <row r="633" spans="1:5" x14ac:dyDescent="0.2">
      <c r="A633" s="47">
        <v>44770</v>
      </c>
      <c r="B633" s="72"/>
      <c r="C633" s="555">
        <v>6.5</v>
      </c>
      <c r="D633" s="280">
        <v>3</v>
      </c>
      <c r="E633" s="280">
        <v>95</v>
      </c>
    </row>
    <row r="634" spans="1:5" x14ac:dyDescent="0.2">
      <c r="A634" s="48">
        <v>44770.333333333336</v>
      </c>
      <c r="B634" s="473">
        <v>5.73</v>
      </c>
      <c r="C634" s="558">
        <v>6.1</v>
      </c>
      <c r="D634" s="281">
        <v>3</v>
      </c>
      <c r="E634" s="281">
        <v>95</v>
      </c>
    </row>
    <row r="635" spans="1:5" ht="13.5" thickBot="1" x14ac:dyDescent="0.25">
      <c r="A635" s="49">
        <v>44770.666666666664</v>
      </c>
      <c r="B635" s="472"/>
      <c r="C635" s="310">
        <v>6.6</v>
      </c>
      <c r="D635" s="282">
        <v>3</v>
      </c>
      <c r="E635" s="282">
        <v>95</v>
      </c>
    </row>
    <row r="636" spans="1:5" x14ac:dyDescent="0.2">
      <c r="A636" s="47">
        <v>44771</v>
      </c>
      <c r="B636" s="72"/>
      <c r="C636" s="555">
        <v>6.4</v>
      </c>
      <c r="D636" s="280">
        <v>3</v>
      </c>
      <c r="E636" s="280">
        <v>95</v>
      </c>
    </row>
    <row r="637" spans="1:5" x14ac:dyDescent="0.2">
      <c r="A637" s="48">
        <v>44771.333333333336</v>
      </c>
      <c r="B637" s="575">
        <v>5.74</v>
      </c>
      <c r="C637" s="558">
        <v>6.8</v>
      </c>
      <c r="D637" s="281">
        <v>3</v>
      </c>
      <c r="E637" s="281">
        <v>95</v>
      </c>
    </row>
    <row r="638" spans="1:5" ht="13.5" thickBot="1" x14ac:dyDescent="0.25">
      <c r="A638" s="49">
        <v>44771.666666666664</v>
      </c>
      <c r="B638" s="284"/>
      <c r="C638" s="553">
        <v>6.6</v>
      </c>
      <c r="D638" s="555">
        <v>3</v>
      </c>
      <c r="E638" s="555">
        <v>95</v>
      </c>
    </row>
    <row r="639" spans="1:5" x14ac:dyDescent="0.2">
      <c r="A639" s="47">
        <v>44772</v>
      </c>
      <c r="B639" s="72"/>
      <c r="C639" s="555">
        <v>6.9</v>
      </c>
      <c r="D639" s="280">
        <v>3</v>
      </c>
      <c r="E639" s="280">
        <v>95</v>
      </c>
    </row>
    <row r="640" spans="1:5" x14ac:dyDescent="0.2">
      <c r="A640" s="48">
        <v>44772.333333333336</v>
      </c>
      <c r="B640" s="473">
        <v>5.82</v>
      </c>
      <c r="C640" s="476">
        <v>6</v>
      </c>
      <c r="D640" s="281">
        <v>3</v>
      </c>
      <c r="E640" s="281">
        <v>95</v>
      </c>
    </row>
    <row r="641" spans="1:5" ht="13.5" thickBot="1" x14ac:dyDescent="0.25">
      <c r="A641" s="49">
        <v>44772.666666666664</v>
      </c>
      <c r="B641" s="472"/>
      <c r="C641" s="520">
        <v>6.8</v>
      </c>
      <c r="D641" s="555">
        <v>3</v>
      </c>
      <c r="E641" s="555">
        <v>95</v>
      </c>
    </row>
    <row r="642" spans="1:5" x14ac:dyDescent="0.2">
      <c r="A642" s="47">
        <v>44773</v>
      </c>
      <c r="B642" s="72"/>
      <c r="C642" s="63">
        <v>6.8</v>
      </c>
      <c r="D642" s="280">
        <v>3</v>
      </c>
      <c r="E642" s="280">
        <v>90</v>
      </c>
    </row>
    <row r="643" spans="1:5" x14ac:dyDescent="0.2">
      <c r="A643" s="48">
        <v>44773.333333333336</v>
      </c>
      <c r="B643" s="575">
        <v>5.31</v>
      </c>
      <c r="C643" s="555">
        <v>6.1</v>
      </c>
      <c r="D643" s="281">
        <v>3</v>
      </c>
      <c r="E643" s="281">
        <v>90</v>
      </c>
    </row>
    <row r="644" spans="1:5" ht="13.5" thickBot="1" x14ac:dyDescent="0.25">
      <c r="A644" s="49">
        <v>44773.666666666664</v>
      </c>
      <c r="B644" s="472"/>
      <c r="C644" s="553">
        <v>7</v>
      </c>
      <c r="D644" s="555">
        <v>3</v>
      </c>
      <c r="E644" s="555">
        <v>90</v>
      </c>
    </row>
    <row r="645" spans="1:5" x14ac:dyDescent="0.2">
      <c r="A645" s="47">
        <v>44774</v>
      </c>
      <c r="B645" s="72"/>
      <c r="C645" s="534">
        <v>6.2</v>
      </c>
      <c r="D645" s="280">
        <v>3</v>
      </c>
      <c r="E645" s="280">
        <v>90</v>
      </c>
    </row>
    <row r="646" spans="1:5" x14ac:dyDescent="0.2">
      <c r="A646" s="48">
        <v>44774.333333333336</v>
      </c>
      <c r="B646" s="479">
        <v>5.53</v>
      </c>
      <c r="C646" s="558">
        <v>6</v>
      </c>
      <c r="D646" s="281">
        <v>3</v>
      </c>
      <c r="E646" s="281">
        <v>90</v>
      </c>
    </row>
    <row r="647" spans="1:5" ht="13.5" thickBot="1" x14ac:dyDescent="0.25">
      <c r="A647" s="49">
        <v>44774.666666666664</v>
      </c>
      <c r="B647" s="480"/>
      <c r="C647" s="310">
        <v>6.1</v>
      </c>
      <c r="D647" s="282">
        <v>3</v>
      </c>
      <c r="E647" s="282">
        <v>95</v>
      </c>
    </row>
    <row r="648" spans="1:5" x14ac:dyDescent="0.2">
      <c r="A648" s="47">
        <v>44775</v>
      </c>
      <c r="B648" s="72"/>
      <c r="C648" s="555">
        <v>5.9</v>
      </c>
      <c r="D648" s="280">
        <v>3</v>
      </c>
      <c r="E648" s="280">
        <v>95</v>
      </c>
    </row>
    <row r="649" spans="1:5" x14ac:dyDescent="0.2">
      <c r="A649" s="48">
        <v>44775.333333333336</v>
      </c>
      <c r="B649" s="473">
        <v>5.53</v>
      </c>
      <c r="C649" s="476">
        <v>6.2</v>
      </c>
      <c r="D649" s="281">
        <v>3</v>
      </c>
      <c r="E649" s="281">
        <v>95</v>
      </c>
    </row>
    <row r="650" spans="1:5" ht="13.5" thickBot="1" x14ac:dyDescent="0.25">
      <c r="A650" s="49">
        <v>44775.666666666664</v>
      </c>
      <c r="B650" s="472"/>
      <c r="C650" s="475">
        <v>6.4</v>
      </c>
      <c r="D650" s="282">
        <v>3</v>
      </c>
      <c r="E650" s="282">
        <v>95</v>
      </c>
    </row>
    <row r="651" spans="1:5" x14ac:dyDescent="0.2">
      <c r="A651" s="47">
        <v>44776</v>
      </c>
      <c r="B651" s="72"/>
      <c r="C651" s="63">
        <v>7</v>
      </c>
      <c r="D651" s="280">
        <v>3</v>
      </c>
      <c r="E651" s="280">
        <v>95</v>
      </c>
    </row>
    <row r="652" spans="1:5" x14ac:dyDescent="0.2">
      <c r="A652" s="48">
        <v>44776.333333333336</v>
      </c>
      <c r="B652" s="283">
        <v>5.67</v>
      </c>
      <c r="C652" s="476">
        <v>6.4</v>
      </c>
      <c r="D652" s="281">
        <v>3</v>
      </c>
      <c r="E652" s="281">
        <v>95</v>
      </c>
    </row>
    <row r="653" spans="1:5" ht="13.5" thickBot="1" x14ac:dyDescent="0.25">
      <c r="A653" s="49">
        <v>44776.666666666664</v>
      </c>
      <c r="B653" s="284"/>
      <c r="C653" s="475">
        <v>6.4</v>
      </c>
      <c r="D653" s="282">
        <v>3</v>
      </c>
      <c r="E653" s="282">
        <v>95</v>
      </c>
    </row>
    <row r="654" spans="1:5" x14ac:dyDescent="0.2">
      <c r="A654" s="47">
        <v>44777</v>
      </c>
      <c r="B654" s="72"/>
      <c r="C654" s="63">
        <v>6.1</v>
      </c>
      <c r="D654" s="280">
        <v>3</v>
      </c>
      <c r="E654" s="280">
        <v>95</v>
      </c>
    </row>
    <row r="655" spans="1:5" x14ac:dyDescent="0.2">
      <c r="A655" s="48">
        <v>44777.333333333336</v>
      </c>
      <c r="B655" s="473">
        <v>5.68</v>
      </c>
      <c r="C655" s="558">
        <v>6.9</v>
      </c>
      <c r="D655" s="281">
        <v>3</v>
      </c>
      <c r="E655" s="281">
        <v>95</v>
      </c>
    </row>
    <row r="656" spans="1:5" ht="13.5" thickBot="1" x14ac:dyDescent="0.25">
      <c r="A656" s="49">
        <v>44777.666666666664</v>
      </c>
      <c r="B656" s="472"/>
      <c r="C656" s="310">
        <v>7</v>
      </c>
      <c r="D656" s="282">
        <v>3</v>
      </c>
      <c r="E656" s="282">
        <v>95</v>
      </c>
    </row>
    <row r="657" spans="1:5" x14ac:dyDescent="0.2">
      <c r="A657" s="47">
        <v>44778</v>
      </c>
      <c r="B657" s="72"/>
      <c r="C657" s="63">
        <v>7.2</v>
      </c>
      <c r="D657" s="280">
        <v>3</v>
      </c>
      <c r="E657" s="280">
        <v>95</v>
      </c>
    </row>
    <row r="658" spans="1:5" x14ac:dyDescent="0.2">
      <c r="A658" s="48">
        <v>44778.333333333336</v>
      </c>
      <c r="B658" s="283">
        <v>6.13</v>
      </c>
      <c r="C658" s="281">
        <v>6.9</v>
      </c>
      <c r="D658" s="555">
        <v>3</v>
      </c>
      <c r="E658" s="555">
        <v>95</v>
      </c>
    </row>
    <row r="659" spans="1:5" ht="13.5" thickBot="1" x14ac:dyDescent="0.25">
      <c r="A659" s="49">
        <v>44778.666666666664</v>
      </c>
      <c r="B659" s="284"/>
      <c r="C659" s="282">
        <v>6.5</v>
      </c>
      <c r="D659" s="282">
        <v>3</v>
      </c>
      <c r="E659" s="282">
        <v>95</v>
      </c>
    </row>
    <row r="660" spans="1:5" x14ac:dyDescent="0.2">
      <c r="A660" s="47">
        <v>44779</v>
      </c>
      <c r="B660" s="72"/>
      <c r="C660" s="555">
        <v>6.5</v>
      </c>
      <c r="D660" s="280">
        <v>3</v>
      </c>
      <c r="E660" s="280">
        <v>95</v>
      </c>
    </row>
    <row r="661" spans="1:5" x14ac:dyDescent="0.2">
      <c r="A661" s="48">
        <v>44779.333333333336</v>
      </c>
      <c r="B661" s="283">
        <v>5.78</v>
      </c>
      <c r="C661" s="281">
        <v>6</v>
      </c>
      <c r="D661" s="281">
        <v>3</v>
      </c>
      <c r="E661" s="281">
        <v>95</v>
      </c>
    </row>
    <row r="662" spans="1:5" ht="13.5" thickBot="1" x14ac:dyDescent="0.25">
      <c r="A662" s="49">
        <v>44779.666666666664</v>
      </c>
      <c r="B662" s="284"/>
      <c r="C662" s="282">
        <v>6.1</v>
      </c>
      <c r="D662" s="282">
        <v>3</v>
      </c>
      <c r="E662" s="282">
        <v>95</v>
      </c>
    </row>
    <row r="663" spans="1:5" x14ac:dyDescent="0.2">
      <c r="A663" s="47">
        <v>44780</v>
      </c>
      <c r="B663" s="72"/>
      <c r="C663" s="555">
        <v>6.7</v>
      </c>
      <c r="D663" s="280">
        <v>3</v>
      </c>
      <c r="E663" s="280">
        <v>95</v>
      </c>
    </row>
    <row r="664" spans="1:5" x14ac:dyDescent="0.2">
      <c r="A664" s="48">
        <v>44780.333333333336</v>
      </c>
      <c r="B664" s="283"/>
      <c r="C664" s="281">
        <v>6.7</v>
      </c>
      <c r="D664" s="281">
        <v>3</v>
      </c>
      <c r="E664" s="281">
        <v>95</v>
      </c>
    </row>
    <row r="665" spans="1:5" ht="13.5" thickBot="1" x14ac:dyDescent="0.25">
      <c r="A665" s="49">
        <v>44780.666666666664</v>
      </c>
      <c r="B665" s="284"/>
      <c r="C665" s="282">
        <v>6</v>
      </c>
      <c r="D665" s="282">
        <v>3</v>
      </c>
      <c r="E665" s="282">
        <v>100</v>
      </c>
    </row>
    <row r="666" spans="1:5" x14ac:dyDescent="0.2">
      <c r="A666" s="47">
        <v>44781</v>
      </c>
      <c r="B666" s="72"/>
      <c r="C666" s="63">
        <v>6.5</v>
      </c>
      <c r="D666" s="280">
        <v>3</v>
      </c>
      <c r="E666" s="280">
        <v>105</v>
      </c>
    </row>
    <row r="667" spans="1:5" x14ac:dyDescent="0.2">
      <c r="A667" s="48">
        <v>44781.333333333336</v>
      </c>
      <c r="B667" s="473">
        <v>5.76</v>
      </c>
      <c r="C667" s="476">
        <v>6.1</v>
      </c>
      <c r="D667" s="281">
        <v>2.9</v>
      </c>
      <c r="E667" s="281">
        <v>105</v>
      </c>
    </row>
    <row r="668" spans="1:5" ht="13.5" thickBot="1" x14ac:dyDescent="0.25">
      <c r="A668" s="49">
        <v>44781.666666666664</v>
      </c>
      <c r="B668" s="472"/>
      <c r="C668" s="475">
        <v>7.4</v>
      </c>
      <c r="D668" s="282">
        <v>2.9</v>
      </c>
      <c r="E668" s="282">
        <v>105</v>
      </c>
    </row>
    <row r="669" spans="1:5" x14ac:dyDescent="0.2">
      <c r="A669" s="47">
        <v>44782</v>
      </c>
      <c r="B669" s="72"/>
      <c r="C669" s="555">
        <v>7.2</v>
      </c>
      <c r="D669" s="280">
        <v>2.9</v>
      </c>
      <c r="E669" s="280">
        <v>100</v>
      </c>
    </row>
    <row r="670" spans="1:5" x14ac:dyDescent="0.2">
      <c r="A670" s="48">
        <v>44782.333333333336</v>
      </c>
      <c r="B670" s="473">
        <v>5.61</v>
      </c>
      <c r="C670" s="558">
        <v>7.4</v>
      </c>
      <c r="D670" s="281">
        <v>2.9</v>
      </c>
      <c r="E670" s="281">
        <v>95</v>
      </c>
    </row>
    <row r="671" spans="1:5" ht="13.5" thickBot="1" x14ac:dyDescent="0.25">
      <c r="A671" s="49">
        <v>44782.666666666664</v>
      </c>
      <c r="B671" s="472"/>
      <c r="C671" s="310">
        <v>7.2</v>
      </c>
      <c r="D671" s="282">
        <v>2.9</v>
      </c>
      <c r="E671" s="282">
        <v>95</v>
      </c>
    </row>
    <row r="672" spans="1:5" x14ac:dyDescent="0.2">
      <c r="A672" s="47">
        <v>44783</v>
      </c>
      <c r="B672" s="72"/>
      <c r="C672" s="555">
        <v>7.1</v>
      </c>
      <c r="D672" s="280">
        <v>2.9</v>
      </c>
      <c r="E672" s="280">
        <v>90</v>
      </c>
    </row>
    <row r="673" spans="1:5" x14ac:dyDescent="0.2">
      <c r="A673" s="48">
        <v>44783.333333333336</v>
      </c>
      <c r="B673" s="479">
        <v>5.91</v>
      </c>
      <c r="C673" s="476">
        <v>6.6</v>
      </c>
      <c r="D673" s="281">
        <v>2.9</v>
      </c>
      <c r="E673" s="281">
        <v>90</v>
      </c>
    </row>
    <row r="674" spans="1:5" ht="13.5" thickBot="1" x14ac:dyDescent="0.25">
      <c r="A674" s="49">
        <v>44783.666666666664</v>
      </c>
      <c r="B674" s="480"/>
      <c r="C674" s="520">
        <v>6</v>
      </c>
      <c r="D674" s="555">
        <v>2.9</v>
      </c>
      <c r="E674" s="555">
        <v>90</v>
      </c>
    </row>
    <row r="675" spans="1:5" x14ac:dyDescent="0.2">
      <c r="A675" s="47">
        <v>44784</v>
      </c>
      <c r="B675" s="72"/>
      <c r="C675" s="63">
        <v>6.6</v>
      </c>
      <c r="D675" s="280">
        <v>2.9</v>
      </c>
      <c r="E675" s="280">
        <v>90</v>
      </c>
    </row>
    <row r="676" spans="1:5" x14ac:dyDescent="0.2">
      <c r="A676" s="48">
        <v>44784.333333333336</v>
      </c>
      <c r="B676" s="575">
        <v>5.86</v>
      </c>
      <c r="C676" s="555">
        <v>6.2</v>
      </c>
      <c r="D676" s="281">
        <v>2.9</v>
      </c>
      <c r="E676" s="281">
        <v>90</v>
      </c>
    </row>
    <row r="677" spans="1:5" ht="13.5" thickBot="1" x14ac:dyDescent="0.25">
      <c r="A677" s="49">
        <v>44784.666666666664</v>
      </c>
      <c r="B677" s="472"/>
      <c r="C677" s="520">
        <v>6.5</v>
      </c>
      <c r="D677" s="555">
        <v>2.9</v>
      </c>
      <c r="E677" s="555">
        <v>90</v>
      </c>
    </row>
    <row r="678" spans="1:5" x14ac:dyDescent="0.2">
      <c r="A678" s="47">
        <v>44785</v>
      </c>
      <c r="B678" s="72"/>
      <c r="C678" s="63">
        <v>6.3</v>
      </c>
      <c r="D678" s="280">
        <v>2.9</v>
      </c>
      <c r="E678" s="280">
        <v>90</v>
      </c>
    </row>
    <row r="679" spans="1:5" x14ac:dyDescent="0.2">
      <c r="A679" s="48">
        <v>44785.333333333336</v>
      </c>
      <c r="B679" s="473">
        <v>5.43</v>
      </c>
      <c r="C679" s="558">
        <v>6</v>
      </c>
      <c r="D679" s="555">
        <v>2.9</v>
      </c>
      <c r="E679" s="555">
        <v>95</v>
      </c>
    </row>
    <row r="680" spans="1:5" ht="13.5" thickBot="1" x14ac:dyDescent="0.25">
      <c r="A680" s="49">
        <v>44785.666666666664</v>
      </c>
      <c r="B680" s="472"/>
      <c r="C680" s="305">
        <v>5.4</v>
      </c>
      <c r="D680" s="555">
        <v>2.9</v>
      </c>
      <c r="E680" s="555">
        <v>95</v>
      </c>
    </row>
    <row r="681" spans="1:5" x14ac:dyDescent="0.2">
      <c r="A681" s="47">
        <v>44786</v>
      </c>
      <c r="B681" s="72"/>
      <c r="C681" s="63">
        <v>5.3</v>
      </c>
      <c r="D681" s="280">
        <v>2.9</v>
      </c>
      <c r="E681" s="280">
        <v>105</v>
      </c>
    </row>
    <row r="682" spans="1:5" x14ac:dyDescent="0.2">
      <c r="A682" s="48">
        <v>44786.333333333336</v>
      </c>
      <c r="B682" s="473">
        <v>5.56</v>
      </c>
      <c r="C682" s="476">
        <v>6.8</v>
      </c>
      <c r="D682" s="281">
        <v>2.9</v>
      </c>
      <c r="E682" s="281">
        <v>105</v>
      </c>
    </row>
    <row r="683" spans="1:5" ht="13.5" thickBot="1" x14ac:dyDescent="0.25">
      <c r="A683" s="49">
        <v>44786.666666666664</v>
      </c>
      <c r="B683" s="472"/>
      <c r="C683" s="475">
        <v>6.7</v>
      </c>
      <c r="D683" s="282">
        <v>2.9</v>
      </c>
      <c r="E683" s="282">
        <v>105</v>
      </c>
    </row>
    <row r="684" spans="1:5" x14ac:dyDescent="0.2">
      <c r="A684" s="47">
        <v>44787</v>
      </c>
      <c r="B684" s="72"/>
      <c r="C684" s="63">
        <v>7.3</v>
      </c>
      <c r="D684" s="280">
        <v>2.9</v>
      </c>
      <c r="E684" s="280">
        <v>100</v>
      </c>
    </row>
    <row r="685" spans="1:5" x14ac:dyDescent="0.2">
      <c r="A685" s="48">
        <v>44787.333333333336</v>
      </c>
      <c r="B685" s="473">
        <v>5.47</v>
      </c>
      <c r="C685" s="476">
        <v>6.5</v>
      </c>
      <c r="D685" s="281">
        <v>2.9</v>
      </c>
      <c r="E685" s="281">
        <v>100</v>
      </c>
    </row>
    <row r="686" spans="1:5" ht="13.5" thickBot="1" x14ac:dyDescent="0.25">
      <c r="A686" s="49">
        <v>44787.666666666664</v>
      </c>
      <c r="B686" s="472"/>
      <c r="C686" s="475">
        <v>6.5</v>
      </c>
      <c r="D686" s="282">
        <v>2.9</v>
      </c>
      <c r="E686" s="282">
        <v>100</v>
      </c>
    </row>
    <row r="687" spans="1:5" x14ac:dyDescent="0.2">
      <c r="A687" s="47">
        <v>44788</v>
      </c>
      <c r="B687" s="72"/>
      <c r="C687" s="63">
        <v>6</v>
      </c>
      <c r="D687" s="280">
        <v>2.9</v>
      </c>
      <c r="E687" s="280">
        <v>105</v>
      </c>
    </row>
    <row r="688" spans="1:5" x14ac:dyDescent="0.2">
      <c r="A688" s="48">
        <v>44788.333333333336</v>
      </c>
      <c r="B688" s="283">
        <v>5.59</v>
      </c>
      <c r="C688" s="281">
        <v>7</v>
      </c>
      <c r="D688" s="281">
        <v>2.9</v>
      </c>
      <c r="E688" s="281">
        <v>105</v>
      </c>
    </row>
    <row r="689" spans="1:5" ht="13.5" thickBot="1" x14ac:dyDescent="0.25">
      <c r="A689" s="49">
        <v>44788.666666666664</v>
      </c>
      <c r="B689" s="284"/>
      <c r="C689" s="282">
        <v>6.6</v>
      </c>
      <c r="D689" s="282">
        <v>2.9</v>
      </c>
      <c r="E689" s="282">
        <v>100</v>
      </c>
    </row>
    <row r="690" spans="1:5" x14ac:dyDescent="0.2">
      <c r="A690" s="47">
        <v>44789</v>
      </c>
      <c r="B690" s="72"/>
      <c r="C690" s="63">
        <v>6.9</v>
      </c>
      <c r="D690" s="280">
        <v>2.9</v>
      </c>
      <c r="E690" s="280">
        <v>100</v>
      </c>
    </row>
    <row r="691" spans="1:5" x14ac:dyDescent="0.2">
      <c r="A691" s="48">
        <v>44789.333333333336</v>
      </c>
      <c r="B691" s="283">
        <v>5.76</v>
      </c>
      <c r="C691" s="476">
        <v>6.2</v>
      </c>
      <c r="D691" s="281">
        <v>2.9</v>
      </c>
      <c r="E691" s="281">
        <v>100</v>
      </c>
    </row>
    <row r="692" spans="1:5" ht="13.5" thickBot="1" x14ac:dyDescent="0.25">
      <c r="A692" s="49">
        <v>44789.666666666664</v>
      </c>
      <c r="B692" s="284"/>
      <c r="C692" s="520">
        <v>6.1</v>
      </c>
      <c r="D692" s="282">
        <v>2.9</v>
      </c>
      <c r="E692" s="282">
        <v>105</v>
      </c>
    </row>
    <row r="693" spans="1:5" x14ac:dyDescent="0.2">
      <c r="A693" s="47">
        <v>44790</v>
      </c>
      <c r="B693" s="72"/>
      <c r="C693" s="63">
        <v>7.3</v>
      </c>
      <c r="D693" s="280">
        <v>2.9</v>
      </c>
      <c r="E693" s="280">
        <v>105</v>
      </c>
    </row>
    <row r="694" spans="1:5" x14ac:dyDescent="0.2">
      <c r="A694" s="48">
        <v>44790.333333333336</v>
      </c>
      <c r="B694" s="575">
        <v>5.37</v>
      </c>
      <c r="C694" s="555">
        <v>6.7</v>
      </c>
      <c r="D694" s="281">
        <v>2.9</v>
      </c>
      <c r="E694" s="281">
        <v>105</v>
      </c>
    </row>
    <row r="695" spans="1:5" ht="13.5" thickBot="1" x14ac:dyDescent="0.25">
      <c r="A695" s="49">
        <v>44790.666666666664</v>
      </c>
      <c r="B695" s="284"/>
      <c r="C695" s="556">
        <v>6.4</v>
      </c>
      <c r="D695" s="282">
        <v>2.9</v>
      </c>
      <c r="E695" s="282">
        <v>100</v>
      </c>
    </row>
    <row r="696" spans="1:5" x14ac:dyDescent="0.2">
      <c r="A696" s="47">
        <v>44791</v>
      </c>
      <c r="B696" s="72"/>
      <c r="C696" s="555">
        <v>7</v>
      </c>
      <c r="D696" s="280">
        <v>2.9</v>
      </c>
      <c r="E696" s="280">
        <v>100</v>
      </c>
    </row>
    <row r="697" spans="1:5" x14ac:dyDescent="0.2">
      <c r="A697" s="48">
        <v>44791.333333333336</v>
      </c>
      <c r="B697" s="473">
        <v>5.73</v>
      </c>
      <c r="C697" s="476">
        <v>6.3</v>
      </c>
      <c r="D697" s="281">
        <v>2.9</v>
      </c>
      <c r="E697" s="281">
        <v>100</v>
      </c>
    </row>
    <row r="698" spans="1:5" ht="13.5" thickBot="1" x14ac:dyDescent="0.25">
      <c r="A698" s="49">
        <v>44791.666666666664</v>
      </c>
      <c r="B698" s="472"/>
      <c r="C698" s="475">
        <v>6.8</v>
      </c>
      <c r="D698" s="556">
        <v>2.9</v>
      </c>
      <c r="E698" s="556">
        <v>100</v>
      </c>
    </row>
    <row r="699" spans="1:5" x14ac:dyDescent="0.2">
      <c r="A699" s="47">
        <v>44792</v>
      </c>
      <c r="B699" s="72"/>
      <c r="C699" s="555">
        <v>6.7</v>
      </c>
      <c r="D699" s="280">
        <v>2.9</v>
      </c>
      <c r="E699" s="280">
        <v>100</v>
      </c>
    </row>
    <row r="700" spans="1:5" x14ac:dyDescent="0.2">
      <c r="A700" s="48">
        <v>44792.333333333336</v>
      </c>
      <c r="B700" s="479">
        <v>5.54</v>
      </c>
      <c r="C700" s="476">
        <v>6.7</v>
      </c>
      <c r="D700" s="555">
        <v>2.9</v>
      </c>
      <c r="E700" s="555">
        <v>100</v>
      </c>
    </row>
    <row r="701" spans="1:5" ht="13.5" thickBot="1" x14ac:dyDescent="0.25">
      <c r="A701" s="49">
        <v>44792.666666666664</v>
      </c>
      <c r="B701" s="480"/>
      <c r="C701" s="475">
        <v>6</v>
      </c>
      <c r="D701" s="556">
        <v>2.9</v>
      </c>
      <c r="E701" s="556">
        <v>100</v>
      </c>
    </row>
    <row r="702" spans="1:5" x14ac:dyDescent="0.2">
      <c r="A702" s="47">
        <v>44793</v>
      </c>
      <c r="B702" s="575"/>
      <c r="C702" s="555">
        <v>6.8</v>
      </c>
      <c r="D702" s="280">
        <v>2.9</v>
      </c>
      <c r="E702" s="280">
        <v>90</v>
      </c>
    </row>
    <row r="703" spans="1:5" x14ac:dyDescent="0.2">
      <c r="A703" s="48">
        <v>44793.333333333336</v>
      </c>
      <c r="B703" s="473">
        <v>5.53</v>
      </c>
      <c r="C703" s="476">
        <v>5.9</v>
      </c>
      <c r="D703" s="555">
        <v>2.9</v>
      </c>
      <c r="E703" s="555">
        <v>90</v>
      </c>
    </row>
    <row r="704" spans="1:5" ht="13.5" thickBot="1" x14ac:dyDescent="0.25">
      <c r="A704" s="49">
        <v>44793.666666666664</v>
      </c>
      <c r="B704" s="472"/>
      <c r="C704" s="475">
        <v>6</v>
      </c>
      <c r="D704" s="556">
        <v>2.9</v>
      </c>
      <c r="E704" s="556">
        <v>95</v>
      </c>
    </row>
    <row r="705" spans="1:5" x14ac:dyDescent="0.2">
      <c r="A705" s="47">
        <v>44794</v>
      </c>
      <c r="B705" s="72"/>
      <c r="C705" s="555">
        <v>5.9</v>
      </c>
      <c r="D705" s="280">
        <v>2.9</v>
      </c>
      <c r="E705" s="280">
        <v>100</v>
      </c>
    </row>
    <row r="706" spans="1:5" x14ac:dyDescent="0.2">
      <c r="A706" s="48">
        <v>44794.333333333336</v>
      </c>
      <c r="B706" s="479">
        <v>5.65</v>
      </c>
      <c r="C706" s="558">
        <v>6.9</v>
      </c>
      <c r="D706" s="555">
        <v>2.9</v>
      </c>
      <c r="E706" s="555">
        <v>100</v>
      </c>
    </row>
    <row r="707" spans="1:5" ht="13.5" thickBot="1" x14ac:dyDescent="0.25">
      <c r="A707" s="49">
        <v>44794.666666666664</v>
      </c>
      <c r="B707" s="480"/>
      <c r="C707" s="310">
        <v>6.7</v>
      </c>
      <c r="D707" s="556">
        <v>2.9</v>
      </c>
      <c r="E707" s="556">
        <v>100</v>
      </c>
    </row>
    <row r="708" spans="1:5" x14ac:dyDescent="0.2">
      <c r="A708" s="47">
        <v>44795</v>
      </c>
      <c r="B708" s="72"/>
      <c r="C708" s="63">
        <v>6.8</v>
      </c>
      <c r="D708" s="280">
        <v>2.9</v>
      </c>
      <c r="E708" s="280">
        <v>100</v>
      </c>
    </row>
    <row r="709" spans="1:5" x14ac:dyDescent="0.2">
      <c r="A709" s="48">
        <v>44795.333333333336</v>
      </c>
      <c r="B709" s="473">
        <v>5.53</v>
      </c>
      <c r="C709" s="558">
        <v>6.8</v>
      </c>
      <c r="D709" s="281">
        <v>2.9</v>
      </c>
      <c r="E709" s="281">
        <v>100</v>
      </c>
    </row>
    <row r="710" spans="1:5" ht="13.5" thickBot="1" x14ac:dyDescent="0.25">
      <c r="A710" s="49">
        <v>44795.666666666664</v>
      </c>
      <c r="B710" s="472"/>
      <c r="C710" s="305">
        <v>7.1</v>
      </c>
      <c r="D710" s="555">
        <v>2.9</v>
      </c>
      <c r="E710" s="555">
        <v>100</v>
      </c>
    </row>
    <row r="711" spans="1:5" x14ac:dyDescent="0.2">
      <c r="A711" s="47">
        <v>44796</v>
      </c>
      <c r="B711" s="72"/>
      <c r="C711" s="532">
        <v>6.8</v>
      </c>
      <c r="D711" s="280">
        <v>2.9</v>
      </c>
      <c r="E711" s="280">
        <v>100</v>
      </c>
    </row>
    <row r="712" spans="1:5" x14ac:dyDescent="0.2">
      <c r="A712" s="48">
        <v>44796.333333333336</v>
      </c>
      <c r="B712" s="473">
        <v>5.43</v>
      </c>
      <c r="C712" s="555">
        <v>7.4</v>
      </c>
      <c r="D712" s="281">
        <v>2.9</v>
      </c>
      <c r="E712" s="281">
        <v>95</v>
      </c>
    </row>
    <row r="713" spans="1:5" ht="13.5" thickBot="1" x14ac:dyDescent="0.25">
      <c r="A713" s="49">
        <v>44796.666666666664</v>
      </c>
      <c r="B713" s="472"/>
      <c r="C713" s="520">
        <v>7.1</v>
      </c>
      <c r="D713" s="555">
        <v>2.9</v>
      </c>
      <c r="E713" s="555">
        <v>95</v>
      </c>
    </row>
    <row r="714" spans="1:5" x14ac:dyDescent="0.2">
      <c r="A714" s="47">
        <v>44797</v>
      </c>
      <c r="B714" s="72"/>
      <c r="C714" s="533">
        <v>6.5</v>
      </c>
      <c r="D714" s="280">
        <v>2.9</v>
      </c>
      <c r="E714" s="280">
        <v>90</v>
      </c>
    </row>
    <row r="715" spans="1:5" x14ac:dyDescent="0.2">
      <c r="A715" s="48">
        <v>44797.333333333336</v>
      </c>
      <c r="B715" s="479">
        <v>5.98</v>
      </c>
      <c r="C715" s="558">
        <v>6.3</v>
      </c>
      <c r="D715" s="555">
        <v>2.9</v>
      </c>
      <c r="E715" s="281">
        <v>90</v>
      </c>
    </row>
    <row r="716" spans="1:5" ht="13.5" thickBot="1" x14ac:dyDescent="0.25">
      <c r="A716" s="49">
        <v>44797.666666666664</v>
      </c>
      <c r="B716" s="480"/>
      <c r="C716" s="305">
        <v>6.8</v>
      </c>
      <c r="D716" s="555">
        <v>2.9</v>
      </c>
      <c r="E716" s="555">
        <v>90</v>
      </c>
    </row>
    <row r="717" spans="1:5" x14ac:dyDescent="0.2">
      <c r="A717" s="47">
        <v>44798</v>
      </c>
      <c r="B717" s="72"/>
      <c r="C717" s="63">
        <v>6.3</v>
      </c>
      <c r="D717" s="280">
        <v>2.9</v>
      </c>
      <c r="E717" s="280">
        <v>90</v>
      </c>
    </row>
    <row r="718" spans="1:5" x14ac:dyDescent="0.2">
      <c r="A718" s="48">
        <v>44798.333333333336</v>
      </c>
      <c r="B718" s="479">
        <v>5.8</v>
      </c>
      <c r="C718" s="558">
        <v>6</v>
      </c>
      <c r="D718" s="281">
        <v>2.9</v>
      </c>
      <c r="E718" s="281">
        <v>90</v>
      </c>
    </row>
    <row r="719" spans="1:5" ht="13.5" thickBot="1" x14ac:dyDescent="0.25">
      <c r="A719" s="49">
        <v>44798.666666666664</v>
      </c>
      <c r="B719" s="480"/>
      <c r="C719" s="310">
        <v>6</v>
      </c>
      <c r="D719" s="282">
        <v>2.8</v>
      </c>
      <c r="E719" s="282">
        <v>90</v>
      </c>
    </row>
    <row r="720" spans="1:5" x14ac:dyDescent="0.2">
      <c r="A720" s="47">
        <v>44799</v>
      </c>
      <c r="B720" s="72"/>
      <c r="C720" s="63">
        <v>6</v>
      </c>
      <c r="D720" s="280">
        <v>2.9</v>
      </c>
      <c r="E720" s="280">
        <v>95</v>
      </c>
    </row>
    <row r="721" spans="1:5" x14ac:dyDescent="0.2">
      <c r="A721" s="48">
        <v>44799.333333333336</v>
      </c>
      <c r="B721" s="479">
        <v>6.15</v>
      </c>
      <c r="C721" s="476">
        <v>6.1</v>
      </c>
      <c r="D721" s="281">
        <v>2.9</v>
      </c>
      <c r="E721" s="281">
        <v>95</v>
      </c>
    </row>
    <row r="722" spans="1:5" ht="13.5" thickBot="1" x14ac:dyDescent="0.25">
      <c r="A722" s="49">
        <v>44799.666666666664</v>
      </c>
      <c r="B722" s="480"/>
      <c r="C722" s="475">
        <v>6.6</v>
      </c>
      <c r="D722" s="282">
        <v>2.9</v>
      </c>
      <c r="E722" s="282">
        <v>95</v>
      </c>
    </row>
    <row r="723" spans="1:5" x14ac:dyDescent="0.2">
      <c r="A723" s="47">
        <v>44800</v>
      </c>
      <c r="B723" s="72"/>
      <c r="C723" s="63">
        <v>6.9</v>
      </c>
      <c r="D723" s="280">
        <v>2.9</v>
      </c>
      <c r="E723" s="280">
        <v>95</v>
      </c>
    </row>
    <row r="724" spans="1:5" x14ac:dyDescent="0.2">
      <c r="A724" s="48">
        <v>44800.333333333336</v>
      </c>
      <c r="B724" s="479">
        <v>5.54</v>
      </c>
      <c r="C724" s="476">
        <v>6.4</v>
      </c>
      <c r="D724" s="281">
        <v>2.9</v>
      </c>
      <c r="E724" s="281">
        <v>95</v>
      </c>
    </row>
    <row r="725" spans="1:5" ht="13.5" thickBot="1" x14ac:dyDescent="0.25">
      <c r="A725" s="49">
        <v>44800.666666666664</v>
      </c>
      <c r="B725" s="480"/>
      <c r="C725" s="475">
        <v>6.6</v>
      </c>
      <c r="D725" s="556">
        <v>2.9</v>
      </c>
      <c r="E725" s="556">
        <v>95</v>
      </c>
    </row>
    <row r="726" spans="1:5" x14ac:dyDescent="0.2">
      <c r="A726" s="47">
        <v>44801</v>
      </c>
      <c r="B726" s="533">
        <v>4.84</v>
      </c>
      <c r="C726" s="532">
        <v>6.7</v>
      </c>
      <c r="D726" s="280"/>
      <c r="E726" s="280"/>
    </row>
    <row r="727" spans="1:5" x14ac:dyDescent="0.2">
      <c r="A727" s="48">
        <v>44801.333333333336</v>
      </c>
      <c r="B727" s="479">
        <v>5.82</v>
      </c>
      <c r="C727" s="558">
        <v>6.5</v>
      </c>
      <c r="D727" s="281">
        <v>2.9</v>
      </c>
      <c r="E727" s="281">
        <v>95</v>
      </c>
    </row>
    <row r="728" spans="1:5" ht="13.5" thickBot="1" x14ac:dyDescent="0.25">
      <c r="A728" s="49">
        <v>44801.666666666664</v>
      </c>
      <c r="B728" s="480"/>
      <c r="C728" s="310">
        <v>6.3</v>
      </c>
      <c r="D728" s="282">
        <v>2.9</v>
      </c>
      <c r="E728" s="282">
        <v>95</v>
      </c>
    </row>
    <row r="729" spans="1:5" x14ac:dyDescent="0.2">
      <c r="A729" s="47">
        <v>44802</v>
      </c>
      <c r="B729" s="575"/>
      <c r="C729" s="555">
        <v>6</v>
      </c>
      <c r="D729" s="280">
        <v>2.9</v>
      </c>
      <c r="E729" s="280">
        <v>95</v>
      </c>
    </row>
    <row r="730" spans="1:5" x14ac:dyDescent="0.2">
      <c r="A730" s="48">
        <v>44802.333333333336</v>
      </c>
      <c r="B730" s="473">
        <v>5.42</v>
      </c>
      <c r="C730" s="476">
        <v>6.1</v>
      </c>
      <c r="D730" s="555">
        <v>2.9</v>
      </c>
      <c r="E730" s="555">
        <v>95</v>
      </c>
    </row>
    <row r="731" spans="1:5" ht="13.5" thickBot="1" x14ac:dyDescent="0.25">
      <c r="A731" s="49">
        <v>44802.666666666664</v>
      </c>
      <c r="B731" s="472"/>
      <c r="C731" s="475">
        <v>7.1</v>
      </c>
      <c r="D731" s="556">
        <v>2.9</v>
      </c>
      <c r="E731" s="556">
        <v>95</v>
      </c>
    </row>
    <row r="732" spans="1:5" x14ac:dyDescent="0.2">
      <c r="A732" s="47">
        <v>44803</v>
      </c>
      <c r="B732" s="533"/>
      <c r="C732" s="532">
        <v>6.4</v>
      </c>
      <c r="D732" s="280">
        <v>2.9</v>
      </c>
      <c r="E732" s="280">
        <v>95</v>
      </c>
    </row>
    <row r="733" spans="1:5" x14ac:dyDescent="0.2">
      <c r="A733" s="48">
        <v>44803.333333333336</v>
      </c>
      <c r="B733" s="575">
        <v>5.65</v>
      </c>
      <c r="C733" s="555">
        <v>6.2</v>
      </c>
      <c r="D733" s="555">
        <v>2.9</v>
      </c>
      <c r="E733" s="555">
        <v>95</v>
      </c>
    </row>
    <row r="734" spans="1:5" ht="13.5" thickBot="1" x14ac:dyDescent="0.25">
      <c r="A734" s="49">
        <v>44803.666666666664</v>
      </c>
      <c r="B734" s="284"/>
      <c r="C734" s="556">
        <v>7</v>
      </c>
      <c r="D734" s="556">
        <v>2.9</v>
      </c>
      <c r="E734" s="556">
        <v>90</v>
      </c>
    </row>
    <row r="735" spans="1:5" x14ac:dyDescent="0.2">
      <c r="A735" s="47">
        <v>44804</v>
      </c>
      <c r="B735" s="533"/>
      <c r="C735" s="532">
        <v>5</v>
      </c>
      <c r="D735" s="280">
        <v>2.9</v>
      </c>
      <c r="E735" s="280">
        <v>95</v>
      </c>
    </row>
    <row r="736" spans="1:5" x14ac:dyDescent="0.2">
      <c r="A736" s="48">
        <v>44804.333333333336</v>
      </c>
      <c r="B736" s="575">
        <v>5.85</v>
      </c>
      <c r="C736" s="555">
        <v>6.2</v>
      </c>
      <c r="D736" s="555">
        <v>2.9</v>
      </c>
      <c r="E736" s="555">
        <v>95</v>
      </c>
    </row>
    <row r="737" spans="1:5" ht="13.5" thickBot="1" x14ac:dyDescent="0.25">
      <c r="A737" s="49">
        <v>44804.666666666664</v>
      </c>
      <c r="B737" s="284"/>
      <c r="C737" s="556">
        <v>6.6</v>
      </c>
      <c r="D737" s="556">
        <v>2.9</v>
      </c>
      <c r="E737" s="556">
        <v>95</v>
      </c>
    </row>
    <row r="738" spans="1:5" x14ac:dyDescent="0.2">
      <c r="A738" s="47">
        <v>44805</v>
      </c>
      <c r="B738" s="533"/>
      <c r="C738" s="532">
        <v>6.9</v>
      </c>
      <c r="D738" s="280">
        <v>2.9</v>
      </c>
      <c r="E738" s="280">
        <v>95</v>
      </c>
    </row>
    <row r="739" spans="1:5" x14ac:dyDescent="0.2">
      <c r="A739" s="48">
        <v>44805.333333333336</v>
      </c>
      <c r="B739" s="575">
        <v>5.88</v>
      </c>
      <c r="C739" s="555">
        <v>6</v>
      </c>
      <c r="D739" s="555">
        <v>2.9</v>
      </c>
      <c r="E739" s="555">
        <v>95</v>
      </c>
    </row>
    <row r="740" spans="1:5" ht="13.5" thickBot="1" x14ac:dyDescent="0.25">
      <c r="A740" s="49">
        <v>44805.666666666664</v>
      </c>
      <c r="B740" s="284"/>
      <c r="C740" s="556">
        <v>7.1</v>
      </c>
      <c r="D740" s="556">
        <v>2.9</v>
      </c>
      <c r="E740" s="556">
        <v>95</v>
      </c>
    </row>
    <row r="741" spans="1:5" x14ac:dyDescent="0.2">
      <c r="A741" s="47">
        <v>44806</v>
      </c>
      <c r="B741" s="533"/>
      <c r="C741" s="532">
        <v>6.1</v>
      </c>
      <c r="D741" s="280">
        <v>2.9</v>
      </c>
      <c r="E741" s="280">
        <v>95</v>
      </c>
    </row>
    <row r="742" spans="1:5" x14ac:dyDescent="0.2">
      <c r="A742" s="48">
        <v>44806.333333333336</v>
      </c>
      <c r="B742" s="575">
        <v>5.51</v>
      </c>
      <c r="C742" s="555">
        <v>6.6</v>
      </c>
      <c r="D742" s="555">
        <v>2.9</v>
      </c>
      <c r="E742" s="555">
        <v>100</v>
      </c>
    </row>
    <row r="743" spans="1:5" ht="13.5" thickBot="1" x14ac:dyDescent="0.25">
      <c r="A743" s="49">
        <v>44806.666666666664</v>
      </c>
      <c r="B743" s="284"/>
      <c r="C743" s="556">
        <v>6.9</v>
      </c>
      <c r="D743" s="556">
        <v>2.9</v>
      </c>
      <c r="E743" s="556">
        <v>100</v>
      </c>
    </row>
    <row r="744" spans="1:5" x14ac:dyDescent="0.2">
      <c r="A744" s="47">
        <v>44807</v>
      </c>
      <c r="B744" s="533"/>
      <c r="C744" s="532">
        <v>6.9</v>
      </c>
      <c r="D744" s="280">
        <v>2.9</v>
      </c>
      <c r="E744" s="280">
        <v>100</v>
      </c>
    </row>
    <row r="745" spans="1:5" x14ac:dyDescent="0.2">
      <c r="A745" s="48">
        <v>44807.333333333336</v>
      </c>
      <c r="B745" s="575">
        <v>5.54</v>
      </c>
      <c r="C745" s="555">
        <v>7</v>
      </c>
      <c r="D745" s="555">
        <v>2.9</v>
      </c>
      <c r="E745" s="555">
        <v>100</v>
      </c>
    </row>
    <row r="746" spans="1:5" ht="13.5" thickBot="1" x14ac:dyDescent="0.25">
      <c r="A746" s="49">
        <v>44807.666666666664</v>
      </c>
      <c r="B746" s="284"/>
      <c r="C746" s="556">
        <v>6.5</v>
      </c>
      <c r="D746" s="556">
        <v>2.9</v>
      </c>
      <c r="E746" s="556">
        <v>100</v>
      </c>
    </row>
    <row r="747" spans="1:5" x14ac:dyDescent="0.2">
      <c r="A747" s="47">
        <v>44808</v>
      </c>
      <c r="B747" s="533"/>
      <c r="C747" s="532">
        <v>6.7</v>
      </c>
      <c r="D747" s="280">
        <v>2.9</v>
      </c>
      <c r="E747" s="280">
        <v>100</v>
      </c>
    </row>
    <row r="748" spans="1:5" x14ac:dyDescent="0.2">
      <c r="A748" s="48">
        <v>44808.333333333336</v>
      </c>
      <c r="B748" s="575">
        <v>5.85</v>
      </c>
      <c r="C748" s="555">
        <v>6</v>
      </c>
      <c r="D748" s="555">
        <v>2.9</v>
      </c>
      <c r="E748" s="555">
        <v>100</v>
      </c>
    </row>
    <row r="749" spans="1:5" ht="13.5" thickBot="1" x14ac:dyDescent="0.25">
      <c r="A749" s="49">
        <v>44808.666666666664</v>
      </c>
      <c r="B749" s="284"/>
      <c r="C749" s="556">
        <v>6.6</v>
      </c>
      <c r="D749" s="556">
        <v>2.9</v>
      </c>
      <c r="E749" s="556">
        <v>100</v>
      </c>
    </row>
    <row r="750" spans="1:5" x14ac:dyDescent="0.2">
      <c r="A750" s="47">
        <v>44809</v>
      </c>
      <c r="B750" s="533"/>
      <c r="C750" s="532">
        <v>6.4</v>
      </c>
      <c r="D750" s="280">
        <v>2.9</v>
      </c>
      <c r="E750" s="280">
        <v>100</v>
      </c>
    </row>
    <row r="751" spans="1:5" x14ac:dyDescent="0.2">
      <c r="A751" s="48">
        <v>44809.333333333336</v>
      </c>
      <c r="B751" s="575">
        <v>5.81</v>
      </c>
      <c r="C751" s="555">
        <v>6.4</v>
      </c>
      <c r="D751" s="555">
        <v>2.9</v>
      </c>
      <c r="E751" s="555">
        <v>100</v>
      </c>
    </row>
    <row r="752" spans="1:5" ht="13.5" thickBot="1" x14ac:dyDescent="0.25">
      <c r="A752" s="49">
        <v>44809.666666666664</v>
      </c>
      <c r="B752" s="284"/>
      <c r="C752" s="556">
        <v>6.1</v>
      </c>
      <c r="D752" s="556">
        <v>2.9</v>
      </c>
      <c r="E752" s="556">
        <v>100</v>
      </c>
    </row>
    <row r="753" spans="1:5" x14ac:dyDescent="0.2">
      <c r="A753" s="47">
        <v>44810</v>
      </c>
      <c r="B753" s="533"/>
      <c r="C753" s="532">
        <v>6.8</v>
      </c>
      <c r="D753" s="280">
        <v>2.9</v>
      </c>
      <c r="E753" s="280">
        <v>100</v>
      </c>
    </row>
    <row r="754" spans="1:5" x14ac:dyDescent="0.2">
      <c r="A754" s="48">
        <v>44810.333333333336</v>
      </c>
      <c r="B754" s="575">
        <v>6.02</v>
      </c>
      <c r="C754" s="555">
        <v>6.3</v>
      </c>
      <c r="D754" s="555">
        <v>2.9</v>
      </c>
      <c r="E754" s="555">
        <v>100</v>
      </c>
    </row>
    <row r="755" spans="1:5" ht="13.5" thickBot="1" x14ac:dyDescent="0.25">
      <c r="A755" s="49">
        <v>44810.666666666664</v>
      </c>
      <c r="B755" s="284"/>
      <c r="C755" s="556">
        <v>6</v>
      </c>
      <c r="D755" s="556">
        <v>2.9</v>
      </c>
      <c r="E755" s="556">
        <v>100</v>
      </c>
    </row>
    <row r="756" spans="1:5" x14ac:dyDescent="0.2">
      <c r="A756" s="47">
        <v>44811</v>
      </c>
      <c r="B756" s="72"/>
      <c r="C756" s="63">
        <v>6.2</v>
      </c>
      <c r="D756" s="280">
        <v>2.9</v>
      </c>
      <c r="E756" s="280">
        <v>105</v>
      </c>
    </row>
    <row r="757" spans="1:5" x14ac:dyDescent="0.2">
      <c r="A757" s="48">
        <v>44811.333333333336</v>
      </c>
      <c r="B757" s="575">
        <v>6.03</v>
      </c>
      <c r="C757" s="555">
        <v>6.5</v>
      </c>
      <c r="D757" s="281">
        <v>2.9</v>
      </c>
      <c r="E757" s="281">
        <v>110</v>
      </c>
    </row>
    <row r="758" spans="1:5" ht="13.5" thickBot="1" x14ac:dyDescent="0.25">
      <c r="A758" s="49">
        <v>44811.666666666664</v>
      </c>
      <c r="B758" s="284"/>
      <c r="C758" s="556">
        <v>6.6</v>
      </c>
      <c r="D758" s="282">
        <v>2.9</v>
      </c>
      <c r="E758" s="282">
        <v>110</v>
      </c>
    </row>
    <row r="759" spans="1:5" x14ac:dyDescent="0.2">
      <c r="A759" s="47">
        <v>44812</v>
      </c>
      <c r="B759" s="533"/>
      <c r="C759" s="532">
        <v>7.3</v>
      </c>
      <c r="D759" s="280">
        <v>2.9</v>
      </c>
      <c r="E759" s="280">
        <v>110</v>
      </c>
    </row>
    <row r="760" spans="1:5" x14ac:dyDescent="0.2">
      <c r="A760" s="48">
        <v>44812.333333333336</v>
      </c>
      <c r="B760" s="575">
        <v>5.79</v>
      </c>
      <c r="C760" s="555">
        <v>6.4</v>
      </c>
      <c r="D760" s="555">
        <v>2.9</v>
      </c>
      <c r="E760" s="555">
        <v>110</v>
      </c>
    </row>
    <row r="761" spans="1:5" ht="13.5" thickBot="1" x14ac:dyDescent="0.25">
      <c r="A761" s="49">
        <v>44812.666666666664</v>
      </c>
      <c r="B761" s="284"/>
      <c r="C761" s="556">
        <v>6.6</v>
      </c>
      <c r="D761" s="556">
        <v>2.9</v>
      </c>
      <c r="E761" s="556">
        <v>105</v>
      </c>
    </row>
    <row r="762" spans="1:5" x14ac:dyDescent="0.2">
      <c r="A762" s="47">
        <v>44813</v>
      </c>
      <c r="B762" s="533"/>
      <c r="C762" s="532">
        <v>6</v>
      </c>
      <c r="D762" s="280">
        <v>2.9</v>
      </c>
      <c r="E762" s="280">
        <v>105</v>
      </c>
    </row>
    <row r="763" spans="1:5" x14ac:dyDescent="0.2">
      <c r="A763" s="48">
        <v>44813.333333333336</v>
      </c>
      <c r="B763" s="575">
        <v>5.61</v>
      </c>
      <c r="C763" s="555">
        <v>7.2</v>
      </c>
      <c r="D763" s="555">
        <v>2.9</v>
      </c>
      <c r="E763" s="555">
        <v>100</v>
      </c>
    </row>
    <row r="764" spans="1:5" ht="13.5" thickBot="1" x14ac:dyDescent="0.25">
      <c r="A764" s="49">
        <v>44813.666666666664</v>
      </c>
      <c r="B764" s="284"/>
      <c r="C764" s="556">
        <v>6.4</v>
      </c>
      <c r="D764" s="556">
        <v>2.9</v>
      </c>
      <c r="E764" s="556">
        <v>100</v>
      </c>
    </row>
    <row r="765" spans="1:5" x14ac:dyDescent="0.2">
      <c r="A765" s="47">
        <v>44814</v>
      </c>
      <c r="B765" s="72"/>
      <c r="C765" s="63">
        <v>6</v>
      </c>
      <c r="D765" s="280">
        <v>2.9</v>
      </c>
      <c r="E765" s="280">
        <v>100</v>
      </c>
    </row>
    <row r="766" spans="1:5" x14ac:dyDescent="0.2">
      <c r="A766" s="48">
        <v>44814.333333333336</v>
      </c>
      <c r="B766" s="283">
        <v>5.67</v>
      </c>
      <c r="C766" s="281">
        <v>6.8</v>
      </c>
      <c r="D766" s="555">
        <v>2.9</v>
      </c>
      <c r="E766" s="555">
        <v>100</v>
      </c>
    </row>
    <row r="767" spans="1:5" ht="13.5" thickBot="1" x14ac:dyDescent="0.25">
      <c r="A767" s="49">
        <v>44814.666666666664</v>
      </c>
      <c r="B767" s="284"/>
      <c r="C767" s="282">
        <v>6.8</v>
      </c>
      <c r="D767" s="556">
        <v>2.9</v>
      </c>
      <c r="E767" s="556">
        <v>100</v>
      </c>
    </row>
    <row r="768" spans="1:5" x14ac:dyDescent="0.2">
      <c r="A768" s="47">
        <v>44815</v>
      </c>
      <c r="B768" s="72"/>
      <c r="C768" s="555">
        <v>6.5</v>
      </c>
      <c r="D768" s="280">
        <v>2.9</v>
      </c>
      <c r="E768" s="280">
        <v>100</v>
      </c>
    </row>
    <row r="769" spans="1:5" x14ac:dyDescent="0.2">
      <c r="A769" s="48">
        <v>44815.333333333336</v>
      </c>
      <c r="B769" s="283">
        <v>5.87</v>
      </c>
      <c r="C769" s="281">
        <v>6.2</v>
      </c>
      <c r="D769" s="555">
        <v>2.9</v>
      </c>
      <c r="E769" s="555">
        <v>100</v>
      </c>
    </row>
    <row r="770" spans="1:5" ht="13.5" thickBot="1" x14ac:dyDescent="0.25">
      <c r="A770" s="49">
        <v>44815.666666666664</v>
      </c>
      <c r="B770" s="284"/>
      <c r="C770" s="282">
        <v>6.4</v>
      </c>
      <c r="D770" s="282">
        <v>2.9</v>
      </c>
      <c r="E770" s="282">
        <v>100</v>
      </c>
    </row>
    <row r="771" spans="1:5" x14ac:dyDescent="0.2">
      <c r="A771" s="47">
        <v>44816</v>
      </c>
      <c r="B771" s="72"/>
      <c r="C771" s="555">
        <v>6.5</v>
      </c>
      <c r="D771" s="555">
        <v>2.9</v>
      </c>
      <c r="E771" s="555">
        <v>100</v>
      </c>
    </row>
    <row r="772" spans="1:5" x14ac:dyDescent="0.2">
      <c r="A772" s="48">
        <v>44816.333333333336</v>
      </c>
      <c r="B772" s="283">
        <v>5.98</v>
      </c>
      <c r="C772" s="281">
        <v>6.7</v>
      </c>
      <c r="D772" s="281">
        <v>2.9</v>
      </c>
      <c r="E772" s="281">
        <v>100</v>
      </c>
    </row>
    <row r="773" spans="1:5" ht="13.5" thickBot="1" x14ac:dyDescent="0.25">
      <c r="A773" s="49">
        <v>44816.666666666664</v>
      </c>
      <c r="B773" s="284"/>
      <c r="C773" s="554">
        <v>7.5</v>
      </c>
      <c r="D773" s="556">
        <v>2.9</v>
      </c>
      <c r="E773" s="282">
        <v>100</v>
      </c>
    </row>
    <row r="774" spans="1:5" x14ac:dyDescent="0.2">
      <c r="A774" s="47">
        <v>44817</v>
      </c>
      <c r="B774" s="533"/>
      <c r="C774" s="532">
        <v>6</v>
      </c>
      <c r="D774" s="280">
        <v>2.9</v>
      </c>
      <c r="E774" s="280">
        <v>95</v>
      </c>
    </row>
    <row r="775" spans="1:5" x14ac:dyDescent="0.2">
      <c r="A775" s="48">
        <v>44817.333333333336</v>
      </c>
      <c r="B775" s="575">
        <v>4.9800000000000004</v>
      </c>
      <c r="C775" s="555">
        <v>6.2</v>
      </c>
      <c r="D775" s="281">
        <v>2.9</v>
      </c>
      <c r="E775" s="281">
        <v>100</v>
      </c>
    </row>
    <row r="776" spans="1:5" ht="13.5" thickBot="1" x14ac:dyDescent="0.25">
      <c r="A776" s="49">
        <v>44817.666666666664</v>
      </c>
      <c r="B776" s="284"/>
      <c r="C776" s="556">
        <v>5.5</v>
      </c>
      <c r="D776" s="282">
        <v>2.9</v>
      </c>
      <c r="E776" s="282">
        <v>105</v>
      </c>
    </row>
    <row r="777" spans="1:5" x14ac:dyDescent="0.2">
      <c r="A777" s="47">
        <v>44818</v>
      </c>
      <c r="B777" s="533"/>
      <c r="C777" s="532">
        <v>5.7</v>
      </c>
      <c r="D777" s="280">
        <v>2.9</v>
      </c>
      <c r="E777" s="280">
        <v>105</v>
      </c>
    </row>
    <row r="778" spans="1:5" x14ac:dyDescent="0.2">
      <c r="A778" s="48">
        <v>44818.333333333336</v>
      </c>
      <c r="B778" s="575">
        <v>5.8</v>
      </c>
      <c r="C778" s="555">
        <v>6.1</v>
      </c>
      <c r="D778" s="555">
        <v>2.9</v>
      </c>
      <c r="E778" s="555">
        <v>105</v>
      </c>
    </row>
    <row r="779" spans="1:5" ht="13.5" thickBot="1" x14ac:dyDescent="0.25">
      <c r="A779" s="49">
        <v>44818.666666666664</v>
      </c>
      <c r="B779" s="284"/>
      <c r="C779" s="556">
        <v>6</v>
      </c>
      <c r="D779" s="556">
        <v>2.9</v>
      </c>
      <c r="E779" s="556">
        <v>110</v>
      </c>
    </row>
    <row r="780" spans="1:5" x14ac:dyDescent="0.2">
      <c r="A780" s="47">
        <v>44819</v>
      </c>
      <c r="B780" s="533"/>
      <c r="C780" s="532">
        <v>6</v>
      </c>
      <c r="D780" s="280">
        <v>2.9</v>
      </c>
      <c r="E780" s="280">
        <v>110</v>
      </c>
    </row>
    <row r="781" spans="1:5" x14ac:dyDescent="0.2">
      <c r="A781" s="48">
        <v>44819.333333333336</v>
      </c>
      <c r="B781" s="575">
        <v>5.94</v>
      </c>
      <c r="C781" s="555">
        <v>6</v>
      </c>
      <c r="D781" s="555">
        <v>2.9</v>
      </c>
      <c r="E781" s="555">
        <v>110</v>
      </c>
    </row>
    <row r="782" spans="1:5" ht="13.5" thickBot="1" x14ac:dyDescent="0.25">
      <c r="A782" s="49">
        <v>44819.666666666664</v>
      </c>
      <c r="B782" s="284"/>
      <c r="C782" s="556">
        <v>7.6</v>
      </c>
      <c r="D782" s="556">
        <v>2.9</v>
      </c>
      <c r="E782" s="556">
        <v>105</v>
      </c>
    </row>
    <row r="783" spans="1:5" x14ac:dyDescent="0.2">
      <c r="A783" s="47">
        <v>44820</v>
      </c>
      <c r="B783" s="533"/>
      <c r="C783" s="532">
        <v>7</v>
      </c>
      <c r="D783" s="280">
        <v>2.9</v>
      </c>
      <c r="E783" s="280">
        <v>105</v>
      </c>
    </row>
    <row r="784" spans="1:5" x14ac:dyDescent="0.2">
      <c r="A784" s="48">
        <v>44820.333333333336</v>
      </c>
      <c r="B784" s="575">
        <v>6.05</v>
      </c>
      <c r="C784" s="555">
        <v>7.5</v>
      </c>
      <c r="D784" s="555">
        <v>2.9</v>
      </c>
      <c r="E784" s="555">
        <v>100</v>
      </c>
    </row>
    <row r="785" spans="1:5" ht="13.5" thickBot="1" x14ac:dyDescent="0.25">
      <c r="A785" s="49">
        <v>44820.666666666664</v>
      </c>
      <c r="B785" s="284"/>
      <c r="C785" s="556">
        <v>7.5</v>
      </c>
      <c r="D785" s="556">
        <v>2.9</v>
      </c>
      <c r="E785" s="556">
        <v>100</v>
      </c>
    </row>
    <row r="786" spans="1:5" x14ac:dyDescent="0.2">
      <c r="A786" s="47">
        <v>44821</v>
      </c>
      <c r="B786" s="533"/>
      <c r="C786" s="532">
        <v>7.3</v>
      </c>
      <c r="D786" s="280">
        <v>2.9</v>
      </c>
      <c r="E786" s="280">
        <v>105</v>
      </c>
    </row>
    <row r="787" spans="1:5" x14ac:dyDescent="0.2">
      <c r="A787" s="48">
        <v>44821.333333333336</v>
      </c>
      <c r="B787" s="575">
        <v>5.85</v>
      </c>
      <c r="C787" s="555">
        <v>6</v>
      </c>
      <c r="D787" s="555">
        <v>2.9</v>
      </c>
      <c r="E787" s="555">
        <v>105</v>
      </c>
    </row>
    <row r="788" spans="1:5" ht="13.5" thickBot="1" x14ac:dyDescent="0.25">
      <c r="A788" s="49">
        <v>44821.666666666664</v>
      </c>
      <c r="B788" s="284"/>
      <c r="C788" s="556">
        <v>7.3</v>
      </c>
      <c r="D788" s="556">
        <v>2.9</v>
      </c>
      <c r="E788" s="556">
        <v>100</v>
      </c>
    </row>
    <row r="789" spans="1:5" x14ac:dyDescent="0.2">
      <c r="A789" s="47">
        <v>44822</v>
      </c>
      <c r="B789" s="72"/>
      <c r="C789" s="63">
        <v>6.7</v>
      </c>
      <c r="D789" s="280">
        <v>2.9</v>
      </c>
      <c r="E789" s="280">
        <v>100</v>
      </c>
    </row>
    <row r="790" spans="1:5" x14ac:dyDescent="0.2">
      <c r="A790" s="48">
        <v>44822.333333333336</v>
      </c>
      <c r="B790" s="575">
        <v>6.21</v>
      </c>
      <c r="C790" s="555">
        <v>6.7</v>
      </c>
      <c r="D790" s="281">
        <v>2.9</v>
      </c>
      <c r="E790" s="281">
        <v>100</v>
      </c>
    </row>
    <row r="791" spans="1:5" ht="13.5" thickBot="1" x14ac:dyDescent="0.25">
      <c r="A791" s="49">
        <v>44822.666666666664</v>
      </c>
      <c r="B791" s="284"/>
      <c r="C791" s="556">
        <v>6.6</v>
      </c>
      <c r="D791" s="556">
        <v>2.9</v>
      </c>
      <c r="E791" s="556">
        <v>100</v>
      </c>
    </row>
    <row r="792" spans="1:5" x14ac:dyDescent="0.2">
      <c r="A792" s="47">
        <v>44823</v>
      </c>
      <c r="B792" s="72"/>
      <c r="C792" s="63">
        <v>6.8</v>
      </c>
      <c r="D792" s="280">
        <v>2.9</v>
      </c>
      <c r="E792" s="280">
        <v>100</v>
      </c>
    </row>
    <row r="793" spans="1:5" x14ac:dyDescent="0.2">
      <c r="A793" s="48">
        <v>44823.333333333336</v>
      </c>
      <c r="B793" s="575">
        <v>5.9</v>
      </c>
      <c r="C793" s="555">
        <v>7.3</v>
      </c>
      <c r="D793" s="281">
        <v>2.9</v>
      </c>
      <c r="E793" s="281">
        <v>100</v>
      </c>
    </row>
    <row r="794" spans="1:5" ht="13.5" thickBot="1" x14ac:dyDescent="0.25">
      <c r="A794" s="49">
        <v>44823.666666666664</v>
      </c>
      <c r="B794" s="284"/>
      <c r="C794" s="556">
        <v>6.9</v>
      </c>
      <c r="D794" s="556">
        <v>2.9</v>
      </c>
      <c r="E794" s="556">
        <v>100</v>
      </c>
    </row>
    <row r="795" spans="1:5" x14ac:dyDescent="0.2">
      <c r="A795" s="47">
        <v>44824</v>
      </c>
      <c r="B795" s="533"/>
      <c r="C795" s="532">
        <v>6.5</v>
      </c>
      <c r="D795" s="280">
        <v>2.9</v>
      </c>
      <c r="E795" s="280">
        <v>100</v>
      </c>
    </row>
    <row r="796" spans="1:5" x14ac:dyDescent="0.2">
      <c r="A796" s="48">
        <v>44824.333333333336</v>
      </c>
      <c r="B796" s="575">
        <v>5.88</v>
      </c>
      <c r="C796" s="555">
        <v>6.8</v>
      </c>
      <c r="D796" s="555">
        <v>2.9</v>
      </c>
      <c r="E796" s="555">
        <v>100</v>
      </c>
    </row>
    <row r="797" spans="1:5" ht="13.5" thickBot="1" x14ac:dyDescent="0.25">
      <c r="A797" s="49">
        <v>44824.666666666664</v>
      </c>
      <c r="B797" s="284"/>
      <c r="C797" s="556">
        <v>6.7</v>
      </c>
      <c r="D797" s="556">
        <v>2.9</v>
      </c>
      <c r="E797" s="556">
        <v>100</v>
      </c>
    </row>
    <row r="798" spans="1:5" x14ac:dyDescent="0.2">
      <c r="A798" s="47">
        <v>44825</v>
      </c>
      <c r="B798" s="533"/>
      <c r="C798" s="532">
        <v>6</v>
      </c>
      <c r="D798" s="280">
        <v>2.9</v>
      </c>
      <c r="E798" s="280">
        <v>105</v>
      </c>
    </row>
    <row r="799" spans="1:5" x14ac:dyDescent="0.2">
      <c r="A799" s="48">
        <v>44825.333333333336</v>
      </c>
      <c r="B799" s="575">
        <v>5.94</v>
      </c>
      <c r="C799" s="555">
        <v>6.2</v>
      </c>
      <c r="D799" s="555">
        <v>2.9</v>
      </c>
      <c r="E799" s="555">
        <v>105</v>
      </c>
    </row>
    <row r="800" spans="1:5" ht="13.5" thickBot="1" x14ac:dyDescent="0.25">
      <c r="A800" s="49">
        <v>44825.666666666664</v>
      </c>
      <c r="B800" s="284"/>
      <c r="C800" s="556">
        <v>6.5</v>
      </c>
      <c r="D800" s="556">
        <v>2.9</v>
      </c>
      <c r="E800" s="556">
        <v>105</v>
      </c>
    </row>
    <row r="801" spans="1:5" x14ac:dyDescent="0.2">
      <c r="A801" s="47">
        <v>44826</v>
      </c>
      <c r="B801" s="72"/>
      <c r="C801" s="63">
        <v>7.5</v>
      </c>
      <c r="D801" s="280">
        <v>2.9</v>
      </c>
      <c r="E801" s="280">
        <v>100</v>
      </c>
    </row>
    <row r="802" spans="1:5" x14ac:dyDescent="0.2">
      <c r="A802" s="48">
        <v>44826.333333333336</v>
      </c>
      <c r="B802" s="283">
        <v>5.6</v>
      </c>
      <c r="C802" s="281">
        <v>6.8</v>
      </c>
      <c r="D802" s="281">
        <v>2.9</v>
      </c>
      <c r="E802" s="281">
        <v>100</v>
      </c>
    </row>
    <row r="803" spans="1:5" ht="13.5" thickBot="1" x14ac:dyDescent="0.25">
      <c r="A803" s="49">
        <v>44826.666666666664</v>
      </c>
      <c r="B803" s="284"/>
      <c r="C803" s="282">
        <v>6.5</v>
      </c>
      <c r="D803" s="282">
        <v>2.9</v>
      </c>
      <c r="E803" s="282">
        <v>100</v>
      </c>
    </row>
    <row r="804" spans="1:5" x14ac:dyDescent="0.2">
      <c r="A804" s="47">
        <v>44827</v>
      </c>
      <c r="B804" s="72"/>
      <c r="C804" s="555">
        <v>6.5</v>
      </c>
      <c r="D804" s="280">
        <v>2.9</v>
      </c>
      <c r="E804" s="280">
        <v>100</v>
      </c>
    </row>
    <row r="805" spans="1:5" x14ac:dyDescent="0.2">
      <c r="A805" s="48">
        <v>44827.333333333336</v>
      </c>
      <c r="B805" s="283">
        <v>5.23</v>
      </c>
      <c r="C805" s="281">
        <v>6.9</v>
      </c>
      <c r="D805" s="555">
        <v>2.9</v>
      </c>
      <c r="E805" s="555">
        <v>100</v>
      </c>
    </row>
    <row r="806" spans="1:5" ht="13.5" thickBot="1" x14ac:dyDescent="0.25">
      <c r="A806" s="49">
        <v>44827.666666666664</v>
      </c>
      <c r="B806" s="284"/>
      <c r="C806" s="282">
        <v>6.7</v>
      </c>
      <c r="D806" s="282">
        <v>2.9</v>
      </c>
      <c r="E806" s="282">
        <v>100</v>
      </c>
    </row>
    <row r="807" spans="1:5" x14ac:dyDescent="0.2">
      <c r="A807" s="47">
        <v>44828</v>
      </c>
      <c r="B807" s="72"/>
      <c r="C807" s="555">
        <v>6.8</v>
      </c>
      <c r="D807" s="280">
        <v>2.9</v>
      </c>
      <c r="E807" s="280">
        <v>100</v>
      </c>
    </row>
    <row r="808" spans="1:5" x14ac:dyDescent="0.2">
      <c r="A808" s="48">
        <v>44828.333333333336</v>
      </c>
      <c r="B808" s="283">
        <v>5.34</v>
      </c>
      <c r="C808" s="281">
        <v>6</v>
      </c>
      <c r="D808" s="281">
        <v>2.9</v>
      </c>
      <c r="E808" s="281">
        <v>95</v>
      </c>
    </row>
    <row r="809" spans="1:5" ht="13.5" thickBot="1" x14ac:dyDescent="0.25">
      <c r="A809" s="49">
        <v>44828.666666666664</v>
      </c>
      <c r="B809" s="284"/>
      <c r="C809" s="282">
        <v>6</v>
      </c>
      <c r="D809" s="282">
        <v>2.9</v>
      </c>
      <c r="E809" s="282">
        <v>100</v>
      </c>
    </row>
    <row r="810" spans="1:5" x14ac:dyDescent="0.2">
      <c r="A810" s="47">
        <v>44829</v>
      </c>
      <c r="B810" s="533"/>
      <c r="C810" s="532">
        <v>6</v>
      </c>
      <c r="D810" s="280">
        <v>2.9</v>
      </c>
      <c r="E810" s="280">
        <v>100</v>
      </c>
    </row>
    <row r="811" spans="1:5" x14ac:dyDescent="0.2">
      <c r="A811" s="48">
        <v>44829.333333333336</v>
      </c>
      <c r="B811" s="575">
        <v>5.63</v>
      </c>
      <c r="C811" s="555">
        <v>6.7</v>
      </c>
      <c r="D811" s="281">
        <v>2.9</v>
      </c>
      <c r="E811" s="281">
        <v>100</v>
      </c>
    </row>
    <row r="812" spans="1:5" ht="13.5" thickBot="1" x14ac:dyDescent="0.25">
      <c r="A812" s="49">
        <v>44829.666666666664</v>
      </c>
      <c r="B812" s="284"/>
      <c r="C812" s="556">
        <v>6</v>
      </c>
      <c r="D812" s="282">
        <v>2.9</v>
      </c>
      <c r="E812" s="282">
        <v>100</v>
      </c>
    </row>
    <row r="813" spans="1:5" x14ac:dyDescent="0.2">
      <c r="A813" s="47">
        <v>44830</v>
      </c>
      <c r="B813" s="533"/>
      <c r="C813" s="532">
        <v>6.5</v>
      </c>
      <c r="D813" s="280">
        <v>2.9</v>
      </c>
      <c r="E813" s="280">
        <v>100</v>
      </c>
    </row>
    <row r="814" spans="1:5" x14ac:dyDescent="0.2">
      <c r="A814" s="48">
        <v>44830.333333333336</v>
      </c>
      <c r="B814" s="575">
        <v>5.89</v>
      </c>
      <c r="C814" s="555">
        <v>6.6</v>
      </c>
      <c r="D814" s="555">
        <v>2.9</v>
      </c>
      <c r="E814" s="555">
        <v>100</v>
      </c>
    </row>
    <row r="815" spans="1:5" ht="13.5" thickBot="1" x14ac:dyDescent="0.25">
      <c r="A815" s="49">
        <v>44830.666666666664</v>
      </c>
      <c r="B815" s="284"/>
      <c r="C815" s="556">
        <v>6</v>
      </c>
      <c r="D815" s="282">
        <v>2.9</v>
      </c>
      <c r="E815" s="282">
        <v>100</v>
      </c>
    </row>
    <row r="816" spans="1:5" x14ac:dyDescent="0.2">
      <c r="A816" s="47">
        <v>44831</v>
      </c>
      <c r="B816" s="533"/>
      <c r="C816" s="532">
        <v>6.1</v>
      </c>
      <c r="D816" s="280">
        <v>2.9</v>
      </c>
      <c r="E816" s="280">
        <v>100</v>
      </c>
    </row>
    <row r="817" spans="1:5" x14ac:dyDescent="0.2">
      <c r="A817" s="48">
        <v>44831.333333333336</v>
      </c>
      <c r="B817" s="575">
        <v>5.96</v>
      </c>
      <c r="C817" s="555">
        <v>6.4</v>
      </c>
      <c r="D817" s="281">
        <v>2.9</v>
      </c>
      <c r="E817" s="281">
        <v>100</v>
      </c>
    </row>
    <row r="818" spans="1:5" x14ac:dyDescent="0.2">
      <c r="A818" s="48">
        <v>44831.666666666664</v>
      </c>
      <c r="B818" s="479"/>
      <c r="C818" s="558">
        <v>4.7</v>
      </c>
      <c r="D818" s="558">
        <v>2.9</v>
      </c>
      <c r="E818" s="558">
        <v>100</v>
      </c>
    </row>
    <row r="819" spans="1:5" ht="13.5" thickBot="1" x14ac:dyDescent="0.25">
      <c r="A819" s="49">
        <v>44831.833333333336</v>
      </c>
      <c r="B819" s="284"/>
      <c r="C819" s="556">
        <v>6</v>
      </c>
      <c r="D819" s="282">
        <v>2.9</v>
      </c>
      <c r="E819" s="282">
        <v>100</v>
      </c>
    </row>
    <row r="820" spans="1:5" x14ac:dyDescent="0.2">
      <c r="A820" s="47">
        <v>44832</v>
      </c>
      <c r="B820" s="72"/>
      <c r="C820" s="63">
        <v>6.2</v>
      </c>
      <c r="D820" s="280">
        <v>2.9</v>
      </c>
      <c r="E820" s="280">
        <v>100</v>
      </c>
    </row>
    <row r="821" spans="1:5" x14ac:dyDescent="0.2">
      <c r="A821" s="48">
        <v>44832.333333333336</v>
      </c>
      <c r="B821" s="479">
        <v>5.64</v>
      </c>
      <c r="C821" s="555">
        <v>6.4</v>
      </c>
      <c r="D821" s="281">
        <v>2.9</v>
      </c>
      <c r="E821" s="281">
        <v>100</v>
      </c>
    </row>
    <row r="822" spans="1:5" ht="13.5" thickBot="1" x14ac:dyDescent="0.25">
      <c r="A822" s="49">
        <v>44832.666666666664</v>
      </c>
      <c r="B822" s="284"/>
      <c r="C822" s="475">
        <v>6.3</v>
      </c>
      <c r="D822" s="282">
        <v>2.9</v>
      </c>
      <c r="E822" s="282">
        <v>100</v>
      </c>
    </row>
    <row r="823" spans="1:5" x14ac:dyDescent="0.2">
      <c r="A823" s="47">
        <v>44833</v>
      </c>
      <c r="B823" s="72"/>
      <c r="C823" s="555">
        <v>6</v>
      </c>
      <c r="D823" s="280">
        <v>2.9</v>
      </c>
      <c r="E823" s="280">
        <v>110</v>
      </c>
    </row>
    <row r="824" spans="1:5" x14ac:dyDescent="0.2">
      <c r="A824" s="48">
        <v>44833.333333333336</v>
      </c>
      <c r="B824" s="575">
        <v>6.04</v>
      </c>
      <c r="C824" s="555">
        <v>6</v>
      </c>
      <c r="D824" s="281">
        <v>2.9</v>
      </c>
      <c r="E824" s="281">
        <v>110</v>
      </c>
    </row>
    <row r="825" spans="1:5" x14ac:dyDescent="0.2">
      <c r="A825" s="48">
        <v>44833.666666666664</v>
      </c>
      <c r="B825" s="579"/>
      <c r="C825" s="580">
        <v>4.5</v>
      </c>
      <c r="D825" s="558">
        <v>2.9</v>
      </c>
      <c r="E825" s="558">
        <v>110</v>
      </c>
    </row>
    <row r="826" spans="1:5" ht="13.5" thickBot="1" x14ac:dyDescent="0.25">
      <c r="A826" s="49">
        <v>44833.833333333336</v>
      </c>
      <c r="B826" s="284"/>
      <c r="C826" s="556">
        <v>4.5</v>
      </c>
      <c r="D826" s="282">
        <v>2.9</v>
      </c>
      <c r="E826" s="282">
        <v>110</v>
      </c>
    </row>
    <row r="827" spans="1:5" x14ac:dyDescent="0.2">
      <c r="A827" s="47">
        <v>44834</v>
      </c>
      <c r="B827" s="72"/>
      <c r="C827" s="63">
        <v>6.2</v>
      </c>
      <c r="D827" s="280">
        <v>2.9</v>
      </c>
      <c r="E827" s="280">
        <v>115</v>
      </c>
    </row>
    <row r="828" spans="1:5" x14ac:dyDescent="0.2">
      <c r="A828" s="48">
        <v>44834.333333333336</v>
      </c>
      <c r="B828" s="575">
        <v>6.4</v>
      </c>
      <c r="C828" s="555">
        <v>6</v>
      </c>
      <c r="D828" s="281">
        <v>2.9</v>
      </c>
      <c r="E828" s="281">
        <v>115</v>
      </c>
    </row>
    <row r="829" spans="1:5" ht="13.5" thickBot="1" x14ac:dyDescent="0.25">
      <c r="A829" s="49">
        <v>44834.666666666664</v>
      </c>
      <c r="B829" s="284"/>
      <c r="C829" s="556">
        <v>6.7</v>
      </c>
      <c r="D829" s="282">
        <v>2.9</v>
      </c>
      <c r="E829" s="282">
        <v>120</v>
      </c>
    </row>
    <row r="830" spans="1:5" x14ac:dyDescent="0.2">
      <c r="A830" s="47">
        <v>44835</v>
      </c>
      <c r="B830" s="533"/>
      <c r="C830" s="532">
        <v>6.6</v>
      </c>
      <c r="D830" s="280">
        <v>2.9</v>
      </c>
      <c r="E830" s="280">
        <v>120</v>
      </c>
    </row>
    <row r="831" spans="1:5" x14ac:dyDescent="0.2">
      <c r="A831" s="48">
        <v>44835.333333333336</v>
      </c>
      <c r="B831" s="575">
        <v>6.02</v>
      </c>
      <c r="C831" s="558">
        <v>4.5999999999999996</v>
      </c>
      <c r="D831" s="281">
        <v>2.9</v>
      </c>
      <c r="E831" s="281">
        <v>120</v>
      </c>
    </row>
    <row r="832" spans="1:5" x14ac:dyDescent="0.2">
      <c r="A832" s="48">
        <v>44835.5</v>
      </c>
      <c r="B832" s="575"/>
      <c r="C832" s="558">
        <v>4.5999999999999996</v>
      </c>
      <c r="D832" s="558"/>
      <c r="E832" s="558"/>
    </row>
    <row r="833" spans="1:5" ht="13.5" thickBot="1" x14ac:dyDescent="0.25">
      <c r="A833" s="49">
        <v>44835.666666666664</v>
      </c>
      <c r="B833" s="472"/>
      <c r="C833" s="556">
        <v>6</v>
      </c>
      <c r="D833" s="556">
        <v>2.9</v>
      </c>
      <c r="E833" s="556">
        <v>120</v>
      </c>
    </row>
    <row r="834" spans="1:5" x14ac:dyDescent="0.2">
      <c r="A834" s="47">
        <v>44836</v>
      </c>
      <c r="B834" s="72"/>
      <c r="C834" s="63">
        <v>6</v>
      </c>
      <c r="D834" s="280">
        <v>2.9</v>
      </c>
      <c r="E834" s="280">
        <v>120</v>
      </c>
    </row>
    <row r="835" spans="1:5" x14ac:dyDescent="0.2">
      <c r="A835" s="48">
        <v>44836.333333333336</v>
      </c>
      <c r="B835" s="283">
        <v>6.45</v>
      </c>
      <c r="C835" s="281">
        <v>6.9</v>
      </c>
      <c r="D835" s="281">
        <v>2.9</v>
      </c>
      <c r="E835" s="281">
        <v>120</v>
      </c>
    </row>
    <row r="836" spans="1:5" ht="13.5" thickBot="1" x14ac:dyDescent="0.25">
      <c r="A836" s="49">
        <v>44836.666666666664</v>
      </c>
      <c r="B836" s="284"/>
      <c r="C836" s="282">
        <v>6.6</v>
      </c>
      <c r="D836" s="282"/>
      <c r="E836" s="282"/>
    </row>
    <row r="837" spans="1:5" x14ac:dyDescent="0.2">
      <c r="A837" s="47">
        <v>44837</v>
      </c>
      <c r="B837" s="72"/>
      <c r="C837" s="63">
        <v>6</v>
      </c>
      <c r="D837" s="280">
        <v>2.9</v>
      </c>
      <c r="E837" s="280">
        <v>120</v>
      </c>
    </row>
    <row r="838" spans="1:5" x14ac:dyDescent="0.2">
      <c r="A838" s="48">
        <v>44837.333333333336</v>
      </c>
      <c r="B838" s="575">
        <v>6.27</v>
      </c>
      <c r="C838" s="558">
        <v>5.2</v>
      </c>
      <c r="D838" s="281">
        <v>2.9</v>
      </c>
      <c r="E838" s="281">
        <v>125</v>
      </c>
    </row>
    <row r="839" spans="1:5" ht="13.5" thickBot="1" x14ac:dyDescent="0.25">
      <c r="A839" s="49">
        <v>44837.666666666664</v>
      </c>
      <c r="B839" s="472"/>
      <c r="C839" s="556">
        <v>6.2</v>
      </c>
      <c r="D839" s="282">
        <v>2.9</v>
      </c>
      <c r="E839" s="282">
        <v>125</v>
      </c>
    </row>
    <row r="840" spans="1:5" x14ac:dyDescent="0.2">
      <c r="A840" s="47">
        <v>44838</v>
      </c>
      <c r="B840" s="72"/>
      <c r="C840" s="63">
        <v>6.3</v>
      </c>
      <c r="D840" s="280">
        <v>2.9</v>
      </c>
      <c r="E840" s="280">
        <v>125</v>
      </c>
    </row>
    <row r="841" spans="1:5" x14ac:dyDescent="0.2">
      <c r="A841" s="48">
        <v>44838.333333333336</v>
      </c>
      <c r="B841" s="283">
        <v>6.53</v>
      </c>
      <c r="C841" s="281">
        <v>6.5</v>
      </c>
      <c r="D841" s="555">
        <v>2.9</v>
      </c>
      <c r="E841" s="555">
        <v>125</v>
      </c>
    </row>
    <row r="842" spans="1:5" ht="13.5" thickBot="1" x14ac:dyDescent="0.25">
      <c r="A842" s="49">
        <v>44838.666666666664</v>
      </c>
      <c r="B842" s="284"/>
      <c r="C842" s="282">
        <v>6.4</v>
      </c>
      <c r="D842" s="282">
        <v>2.9</v>
      </c>
      <c r="E842" s="282">
        <v>120</v>
      </c>
    </row>
    <row r="843" spans="1:5" x14ac:dyDescent="0.2">
      <c r="A843" s="47">
        <v>44839</v>
      </c>
      <c r="B843" s="72"/>
      <c r="C843" s="555">
        <v>5.8</v>
      </c>
      <c r="D843" s="280">
        <v>2.9</v>
      </c>
      <c r="E843" s="280">
        <v>120</v>
      </c>
    </row>
    <row r="844" spans="1:5" x14ac:dyDescent="0.2">
      <c r="A844" s="48">
        <v>44839.333333333336</v>
      </c>
      <c r="B844" s="573">
        <v>6.21</v>
      </c>
      <c r="C844" s="572">
        <v>5.7</v>
      </c>
      <c r="D844" s="574">
        <v>2.9</v>
      </c>
      <c r="E844" s="281">
        <v>125</v>
      </c>
    </row>
    <row r="845" spans="1:5" ht="13.5" thickBot="1" x14ac:dyDescent="0.25">
      <c r="A845" s="49">
        <v>44839.666666666664</v>
      </c>
      <c r="B845" s="284"/>
      <c r="C845" s="282">
        <v>6</v>
      </c>
      <c r="D845" s="282">
        <v>2.9</v>
      </c>
      <c r="E845" s="282">
        <v>130</v>
      </c>
    </row>
    <row r="846" spans="1:5" x14ac:dyDescent="0.2">
      <c r="A846" s="47">
        <v>44840</v>
      </c>
      <c r="B846" s="72"/>
      <c r="C846" s="555">
        <v>6.6</v>
      </c>
      <c r="D846" s="280">
        <v>2.9</v>
      </c>
      <c r="E846" s="280">
        <v>130</v>
      </c>
    </row>
    <row r="847" spans="1:5" x14ac:dyDescent="0.2">
      <c r="A847" s="48">
        <v>44840.333333333336</v>
      </c>
      <c r="B847" s="575">
        <v>6.28</v>
      </c>
      <c r="C847" s="555">
        <v>6.5</v>
      </c>
      <c r="D847" s="281">
        <v>2.9</v>
      </c>
      <c r="E847" s="281">
        <v>130</v>
      </c>
    </row>
    <row r="848" spans="1:5" ht="13.5" thickBot="1" x14ac:dyDescent="0.25">
      <c r="A848" s="49">
        <v>44840.666666666664</v>
      </c>
      <c r="B848" s="613"/>
      <c r="C848" s="614">
        <v>6.8</v>
      </c>
      <c r="D848" s="282">
        <v>2.9</v>
      </c>
      <c r="E848" s="282">
        <v>130</v>
      </c>
    </row>
    <row r="849" spans="1:5" x14ac:dyDescent="0.2">
      <c r="A849" s="47">
        <v>44841</v>
      </c>
      <c r="B849" s="533"/>
      <c r="C849" s="532">
        <v>6.7</v>
      </c>
      <c r="D849" s="280">
        <v>2.9</v>
      </c>
      <c r="E849" s="280">
        <v>130</v>
      </c>
    </row>
    <row r="850" spans="1:5" x14ac:dyDescent="0.2">
      <c r="A850" s="48">
        <v>44841.333333333336</v>
      </c>
      <c r="B850" s="575">
        <v>6.26</v>
      </c>
      <c r="C850" s="555">
        <v>6.5</v>
      </c>
      <c r="D850" s="555">
        <v>2.9</v>
      </c>
      <c r="E850" s="555">
        <v>130</v>
      </c>
    </row>
    <row r="851" spans="1:5" ht="13.5" thickBot="1" x14ac:dyDescent="0.25">
      <c r="A851" s="49">
        <v>44841.666666666664</v>
      </c>
      <c r="B851" s="284"/>
      <c r="C851" s="556">
        <v>6.7</v>
      </c>
      <c r="D851" s="556">
        <v>2.9</v>
      </c>
      <c r="E851" s="556">
        <v>130</v>
      </c>
    </row>
    <row r="852" spans="1:5" x14ac:dyDescent="0.2">
      <c r="A852" s="47">
        <v>44842</v>
      </c>
      <c r="B852" s="533"/>
      <c r="C852" s="532">
        <v>6.4</v>
      </c>
      <c r="D852" s="280">
        <v>2.9</v>
      </c>
      <c r="E852" s="280">
        <v>130</v>
      </c>
    </row>
    <row r="853" spans="1:5" x14ac:dyDescent="0.2">
      <c r="A853" s="48">
        <v>44842.333333333336</v>
      </c>
      <c r="B853" s="575">
        <v>6.11</v>
      </c>
      <c r="C853" s="555">
        <v>6.6</v>
      </c>
      <c r="D853" s="555">
        <v>2.9</v>
      </c>
      <c r="E853" s="555">
        <v>130</v>
      </c>
    </row>
    <row r="854" spans="1:5" ht="13.5" thickBot="1" x14ac:dyDescent="0.25">
      <c r="A854" s="49">
        <v>44842.666666666664</v>
      </c>
      <c r="B854" s="284"/>
      <c r="C854" s="556">
        <v>6</v>
      </c>
      <c r="D854" s="556">
        <v>2.9</v>
      </c>
      <c r="E854" s="556">
        <v>130</v>
      </c>
    </row>
    <row r="855" spans="1:5" x14ac:dyDescent="0.2">
      <c r="A855" s="47">
        <v>44843</v>
      </c>
      <c r="B855" s="533"/>
      <c r="C855" s="532">
        <v>6.1</v>
      </c>
      <c r="D855" s="280">
        <v>2.9</v>
      </c>
      <c r="E855" s="280">
        <v>120</v>
      </c>
    </row>
    <row r="856" spans="1:5" x14ac:dyDescent="0.2">
      <c r="A856" s="48">
        <v>44843.333333333336</v>
      </c>
      <c r="B856" s="575">
        <v>6.19</v>
      </c>
      <c r="C856" s="555">
        <v>6.6</v>
      </c>
      <c r="D856" s="281">
        <v>2.9</v>
      </c>
      <c r="E856" s="281">
        <v>100</v>
      </c>
    </row>
    <row r="857" spans="1:5" ht="13.5" thickBot="1" x14ac:dyDescent="0.25">
      <c r="A857" s="49">
        <v>44843.666666666664</v>
      </c>
      <c r="B857" s="284"/>
      <c r="C857" s="556"/>
      <c r="D857" s="282"/>
      <c r="E857" s="282"/>
    </row>
    <row r="858" spans="1:5" x14ac:dyDescent="0.2">
      <c r="A858" s="47">
        <v>44844</v>
      </c>
      <c r="B858" s="72"/>
      <c r="C858" s="63"/>
      <c r="D858" s="280"/>
      <c r="E858" s="280"/>
    </row>
    <row r="859" spans="1:5" x14ac:dyDescent="0.2">
      <c r="A859" s="48">
        <v>44844.333333333336</v>
      </c>
      <c r="B859" s="283"/>
      <c r="C859" s="281"/>
      <c r="D859" s="281"/>
      <c r="E859" s="281"/>
    </row>
    <row r="860" spans="1:5" ht="13.5" thickBot="1" x14ac:dyDescent="0.25">
      <c r="A860" s="49">
        <v>44844.666666666664</v>
      </c>
      <c r="B860" s="284"/>
      <c r="C860" s="282"/>
      <c r="D860" s="282"/>
      <c r="E860" s="282"/>
    </row>
    <row r="861" spans="1:5" x14ac:dyDescent="0.2">
      <c r="A861" s="47">
        <v>44845</v>
      </c>
      <c r="B861" s="72"/>
      <c r="C861" s="63"/>
      <c r="D861" s="280"/>
      <c r="E861" s="280"/>
    </row>
    <row r="862" spans="1:5" x14ac:dyDescent="0.2">
      <c r="A862" s="48">
        <v>44845.333333333336</v>
      </c>
      <c r="B862" s="283"/>
      <c r="C862" s="281"/>
      <c r="D862" s="281"/>
      <c r="E862" s="281"/>
    </row>
    <row r="863" spans="1:5" ht="13.5" thickBot="1" x14ac:dyDescent="0.25">
      <c r="A863" s="49">
        <v>44845.666666666664</v>
      </c>
      <c r="B863" s="284"/>
      <c r="C863" s="282"/>
      <c r="D863" s="282"/>
      <c r="E863" s="282"/>
    </row>
    <row r="864" spans="1:5" x14ac:dyDescent="0.2">
      <c r="A864" s="47">
        <v>44846</v>
      </c>
      <c r="B864" s="72"/>
      <c r="C864" s="63"/>
      <c r="D864" s="280"/>
      <c r="E864" s="280"/>
    </row>
    <row r="865" spans="1:5" x14ac:dyDescent="0.2">
      <c r="A865" s="48">
        <v>44846.333333333336</v>
      </c>
      <c r="B865" s="283"/>
      <c r="C865" s="281"/>
      <c r="D865" s="281"/>
      <c r="E865" s="281"/>
    </row>
    <row r="866" spans="1:5" ht="13.5" thickBot="1" x14ac:dyDescent="0.25">
      <c r="A866" s="49">
        <v>44846.666666666664</v>
      </c>
      <c r="B866" s="284"/>
      <c r="C866" s="282"/>
      <c r="D866" s="282"/>
      <c r="E866" s="282"/>
    </row>
    <row r="867" spans="1:5" x14ac:dyDescent="0.2">
      <c r="A867" s="47">
        <v>44847</v>
      </c>
      <c r="B867" s="72"/>
      <c r="C867" s="63"/>
      <c r="D867" s="280"/>
      <c r="E867" s="280"/>
    </row>
    <row r="868" spans="1:5" x14ac:dyDescent="0.2">
      <c r="A868" s="48">
        <v>44847.333333333336</v>
      </c>
      <c r="B868" s="283"/>
      <c r="C868" s="281"/>
      <c r="D868" s="281"/>
      <c r="E868" s="281"/>
    </row>
    <row r="869" spans="1:5" ht="13.5" thickBot="1" x14ac:dyDescent="0.25">
      <c r="A869" s="49">
        <v>44847.666666666664</v>
      </c>
      <c r="B869" s="284"/>
      <c r="C869" s="282"/>
      <c r="D869" s="282"/>
      <c r="E869" s="282"/>
    </row>
    <row r="870" spans="1:5" x14ac:dyDescent="0.2">
      <c r="A870" s="47">
        <v>44848</v>
      </c>
      <c r="B870" s="72"/>
      <c r="C870" s="63"/>
      <c r="D870" s="280"/>
      <c r="E870" s="280"/>
    </row>
    <row r="871" spans="1:5" x14ac:dyDescent="0.2">
      <c r="A871" s="48">
        <v>44848.333333333336</v>
      </c>
      <c r="B871" s="283"/>
      <c r="C871" s="281"/>
      <c r="D871" s="281"/>
      <c r="E871" s="281"/>
    </row>
    <row r="872" spans="1:5" ht="13.5" thickBot="1" x14ac:dyDescent="0.25">
      <c r="A872" s="49">
        <v>44848.666666666664</v>
      </c>
      <c r="B872" s="284"/>
      <c r="C872" s="282"/>
      <c r="D872" s="282"/>
      <c r="E872" s="282"/>
    </row>
    <row r="873" spans="1:5" x14ac:dyDescent="0.2">
      <c r="A873" s="47">
        <v>44849</v>
      </c>
      <c r="B873" s="72"/>
      <c r="C873" s="63"/>
      <c r="D873" s="280"/>
      <c r="E873" s="280"/>
    </row>
    <row r="874" spans="1:5" x14ac:dyDescent="0.2">
      <c r="A874" s="48">
        <v>44849.333333333336</v>
      </c>
      <c r="B874" s="283"/>
      <c r="C874" s="281"/>
      <c r="D874" s="281"/>
      <c r="E874" s="281"/>
    </row>
    <row r="875" spans="1:5" ht="13.5" thickBot="1" x14ac:dyDescent="0.25">
      <c r="A875" s="49">
        <v>44849.666666666664</v>
      </c>
      <c r="B875" s="284"/>
      <c r="C875" s="282"/>
      <c r="D875" s="282"/>
      <c r="E875" s="282"/>
    </row>
    <row r="876" spans="1:5" x14ac:dyDescent="0.2">
      <c r="A876" s="47">
        <v>44850</v>
      </c>
      <c r="B876" s="72"/>
      <c r="C876" s="63"/>
      <c r="D876" s="280"/>
      <c r="E876" s="280"/>
    </row>
    <row r="877" spans="1:5" x14ac:dyDescent="0.2">
      <c r="A877" s="48">
        <v>44850.333333333336</v>
      </c>
      <c r="B877" s="283"/>
      <c r="C877" s="281"/>
      <c r="D877" s="281"/>
      <c r="E877" s="281"/>
    </row>
    <row r="878" spans="1:5" ht="13.5" thickBot="1" x14ac:dyDescent="0.25">
      <c r="A878" s="49">
        <v>44850.666666666664</v>
      </c>
      <c r="B878" s="284"/>
      <c r="C878" s="282"/>
      <c r="D878" s="282"/>
      <c r="E878" s="282"/>
    </row>
    <row r="879" spans="1:5" x14ac:dyDescent="0.2">
      <c r="A879" s="47">
        <v>44851</v>
      </c>
      <c r="B879" s="72"/>
      <c r="C879" s="63"/>
      <c r="D879" s="280"/>
      <c r="E879" s="280"/>
    </row>
    <row r="880" spans="1:5" x14ac:dyDescent="0.2">
      <c r="A880" s="48">
        <v>44851.333333333336</v>
      </c>
      <c r="B880" s="283"/>
      <c r="C880" s="281"/>
      <c r="D880" s="281"/>
      <c r="E880" s="281"/>
    </row>
    <row r="881" spans="1:5" ht="13.5" thickBot="1" x14ac:dyDescent="0.25">
      <c r="A881" s="49">
        <v>44851.666666666664</v>
      </c>
      <c r="B881" s="284"/>
      <c r="C881" s="282"/>
      <c r="D881" s="282"/>
      <c r="E881" s="282"/>
    </row>
    <row r="882" spans="1:5" x14ac:dyDescent="0.2">
      <c r="A882" s="47">
        <v>44852</v>
      </c>
      <c r="B882" s="72"/>
      <c r="C882" s="63"/>
      <c r="D882" s="280"/>
      <c r="E882" s="280"/>
    </row>
    <row r="883" spans="1:5" x14ac:dyDescent="0.2">
      <c r="A883" s="48">
        <v>44852.333333333336</v>
      </c>
      <c r="B883" s="283"/>
      <c r="C883" s="281"/>
      <c r="D883" s="281"/>
      <c r="E883" s="281"/>
    </row>
    <row r="884" spans="1:5" ht="13.5" thickBot="1" x14ac:dyDescent="0.25">
      <c r="A884" s="49">
        <v>44852.666666666664</v>
      </c>
      <c r="B884" s="284"/>
      <c r="C884" s="282"/>
      <c r="D884" s="282"/>
      <c r="E884" s="282"/>
    </row>
    <row r="885" spans="1:5" x14ac:dyDescent="0.2">
      <c r="A885" s="47">
        <v>44853</v>
      </c>
      <c r="B885" s="72"/>
      <c r="C885" s="63"/>
      <c r="D885" s="280"/>
      <c r="E885" s="280"/>
    </row>
    <row r="886" spans="1:5" x14ac:dyDescent="0.2">
      <c r="A886" s="48">
        <v>44853.333333333336</v>
      </c>
      <c r="B886" s="283"/>
      <c r="C886" s="281"/>
      <c r="D886" s="281"/>
      <c r="E886" s="281"/>
    </row>
    <row r="887" spans="1:5" ht="13.5" thickBot="1" x14ac:dyDescent="0.25">
      <c r="A887" s="49">
        <v>44853.666666666664</v>
      </c>
      <c r="B887" s="284"/>
      <c r="C887" s="282"/>
      <c r="D887" s="282"/>
      <c r="E887" s="282"/>
    </row>
    <row r="888" spans="1:5" x14ac:dyDescent="0.2">
      <c r="A888" s="47">
        <v>44854</v>
      </c>
      <c r="B888" s="72"/>
      <c r="C888" s="63"/>
      <c r="D888" s="280"/>
      <c r="E888" s="280"/>
    </row>
    <row r="889" spans="1:5" x14ac:dyDescent="0.2">
      <c r="A889" s="48">
        <v>44854.333333333336</v>
      </c>
      <c r="B889" s="283"/>
      <c r="C889" s="281"/>
      <c r="D889" s="281"/>
      <c r="E889" s="281"/>
    </row>
    <row r="890" spans="1:5" ht="13.5" thickBot="1" x14ac:dyDescent="0.25">
      <c r="A890" s="49">
        <v>44854.666666666664</v>
      </c>
      <c r="B890" s="284"/>
      <c r="C890" s="282"/>
      <c r="D890" s="282"/>
      <c r="E890" s="282"/>
    </row>
    <row r="891" spans="1:5" x14ac:dyDescent="0.2">
      <c r="A891" s="47">
        <v>44855</v>
      </c>
      <c r="B891" s="72"/>
      <c r="C891" s="63"/>
      <c r="D891" s="280"/>
      <c r="E891" s="280"/>
    </row>
    <row r="892" spans="1:5" x14ac:dyDescent="0.2">
      <c r="A892" s="48">
        <v>44855.333333333336</v>
      </c>
      <c r="B892" s="283"/>
      <c r="C892" s="281"/>
      <c r="D892" s="281"/>
      <c r="E892" s="281"/>
    </row>
    <row r="893" spans="1:5" ht="13.5" thickBot="1" x14ac:dyDescent="0.25">
      <c r="A893" s="49">
        <v>44855.666666666664</v>
      </c>
      <c r="B893" s="284"/>
      <c r="C893" s="282"/>
      <c r="D893" s="282"/>
      <c r="E893" s="282"/>
    </row>
    <row r="894" spans="1:5" x14ac:dyDescent="0.2">
      <c r="A894" s="47">
        <v>44856</v>
      </c>
      <c r="B894" s="72"/>
      <c r="C894" s="63"/>
      <c r="D894" s="280"/>
      <c r="E894" s="280"/>
    </row>
    <row r="895" spans="1:5" x14ac:dyDescent="0.2">
      <c r="A895" s="48">
        <v>44856.333333333336</v>
      </c>
      <c r="B895" s="283"/>
      <c r="C895" s="281"/>
      <c r="D895" s="281"/>
      <c r="E895" s="281"/>
    </row>
    <row r="896" spans="1:5" ht="13.5" thickBot="1" x14ac:dyDescent="0.25">
      <c r="A896" s="49">
        <v>44856.666666666664</v>
      </c>
      <c r="B896" s="284"/>
      <c r="C896" s="282"/>
      <c r="D896" s="282"/>
      <c r="E896" s="282"/>
    </row>
    <row r="897" spans="1:5" x14ac:dyDescent="0.2">
      <c r="A897" s="47">
        <v>44857</v>
      </c>
      <c r="B897" s="72"/>
      <c r="C897" s="63"/>
      <c r="D897" s="280"/>
      <c r="E897" s="280"/>
    </row>
    <row r="898" spans="1:5" x14ac:dyDescent="0.2">
      <c r="A898" s="48">
        <v>44857.333333333336</v>
      </c>
      <c r="B898" s="283"/>
      <c r="C898" s="281"/>
      <c r="D898" s="281"/>
      <c r="E898" s="281"/>
    </row>
    <row r="899" spans="1:5" ht="13.5" thickBot="1" x14ac:dyDescent="0.25">
      <c r="A899" s="49">
        <v>44857.666666666664</v>
      </c>
      <c r="B899" s="284"/>
      <c r="C899" s="282"/>
      <c r="D899" s="282"/>
      <c r="E899" s="282"/>
    </row>
    <row r="900" spans="1:5" x14ac:dyDescent="0.2">
      <c r="A900" s="47">
        <v>44858</v>
      </c>
      <c r="B900" s="72"/>
      <c r="C900" s="63"/>
      <c r="D900" s="280"/>
      <c r="E900" s="280"/>
    </row>
    <row r="901" spans="1:5" x14ac:dyDescent="0.2">
      <c r="A901" s="48">
        <v>44858.333333333336</v>
      </c>
      <c r="B901" s="283"/>
      <c r="C901" s="281"/>
      <c r="D901" s="281"/>
      <c r="E901" s="281"/>
    </row>
    <row r="902" spans="1:5" ht="13.5" thickBot="1" x14ac:dyDescent="0.25">
      <c r="A902" s="49">
        <v>44858.666666666664</v>
      </c>
      <c r="B902" s="284"/>
      <c r="C902" s="282"/>
      <c r="D902" s="282"/>
      <c r="E902" s="282"/>
    </row>
    <row r="903" spans="1:5" x14ac:dyDescent="0.2">
      <c r="A903" s="47">
        <v>44859</v>
      </c>
      <c r="B903" s="72"/>
      <c r="C903" s="63"/>
      <c r="D903" s="280"/>
      <c r="E903" s="280"/>
    </row>
    <row r="904" spans="1:5" x14ac:dyDescent="0.2">
      <c r="A904" s="48">
        <v>44859.333333333336</v>
      </c>
      <c r="B904" s="283"/>
      <c r="C904" s="281"/>
      <c r="D904" s="281"/>
      <c r="E904" s="281"/>
    </row>
    <row r="905" spans="1:5" ht="13.5" thickBot="1" x14ac:dyDescent="0.25">
      <c r="A905" s="49">
        <v>44859.666666666664</v>
      </c>
      <c r="B905" s="284"/>
      <c r="C905" s="282"/>
      <c r="D905" s="282"/>
      <c r="E905" s="282"/>
    </row>
    <row r="906" spans="1:5" x14ac:dyDescent="0.2">
      <c r="A906" s="47">
        <v>44860</v>
      </c>
      <c r="B906" s="72"/>
      <c r="C906" s="63"/>
      <c r="D906" s="280"/>
      <c r="E906" s="280"/>
    </row>
    <row r="907" spans="1:5" x14ac:dyDescent="0.2">
      <c r="A907" s="48">
        <v>44860.333333333336</v>
      </c>
      <c r="B907" s="283"/>
      <c r="C907" s="281"/>
      <c r="D907" s="281"/>
      <c r="E907" s="281"/>
    </row>
    <row r="908" spans="1:5" ht="13.5" thickBot="1" x14ac:dyDescent="0.25">
      <c r="A908" s="49">
        <v>44860.666666666664</v>
      </c>
      <c r="B908" s="284"/>
      <c r="C908" s="282"/>
      <c r="D908" s="282"/>
      <c r="E908" s="282"/>
    </row>
    <row r="909" spans="1:5" x14ac:dyDescent="0.2">
      <c r="A909" s="47">
        <v>44861</v>
      </c>
      <c r="B909" s="72"/>
      <c r="C909" s="63"/>
      <c r="D909" s="280"/>
      <c r="E909" s="280"/>
    </row>
    <row r="910" spans="1:5" x14ac:dyDescent="0.2">
      <c r="A910" s="48">
        <v>44861.333333333336</v>
      </c>
      <c r="B910" s="283"/>
      <c r="C910" s="281"/>
      <c r="D910" s="281"/>
      <c r="E910" s="281"/>
    </row>
    <row r="911" spans="1:5" ht="13.5" thickBot="1" x14ac:dyDescent="0.25">
      <c r="A911" s="49">
        <v>44861.666666666664</v>
      </c>
      <c r="B911" s="284"/>
      <c r="C911" s="282"/>
      <c r="D911" s="282"/>
      <c r="E911" s="282"/>
    </row>
    <row r="912" spans="1:5" x14ac:dyDescent="0.2">
      <c r="A912" s="47">
        <v>44862</v>
      </c>
      <c r="B912" s="72"/>
      <c r="C912" s="63"/>
      <c r="D912" s="280"/>
      <c r="E912" s="280"/>
    </row>
    <row r="913" spans="1:5" x14ac:dyDescent="0.2">
      <c r="A913" s="48">
        <v>44862.333333333336</v>
      </c>
      <c r="B913" s="283"/>
      <c r="C913" s="281"/>
      <c r="D913" s="281"/>
      <c r="E913" s="281"/>
    </row>
    <row r="914" spans="1:5" ht="13.5" thickBot="1" x14ac:dyDescent="0.25">
      <c r="A914" s="49">
        <v>44862.666666666664</v>
      </c>
      <c r="B914" s="284"/>
      <c r="C914" s="282"/>
      <c r="D914" s="282"/>
      <c r="E914" s="282"/>
    </row>
    <row r="915" spans="1:5" x14ac:dyDescent="0.2">
      <c r="A915" s="47">
        <v>44863</v>
      </c>
      <c r="B915" s="72"/>
      <c r="C915" s="63"/>
      <c r="D915" s="280"/>
      <c r="E915" s="280"/>
    </row>
    <row r="916" spans="1:5" x14ac:dyDescent="0.2">
      <c r="A916" s="48">
        <v>44863.333333333336</v>
      </c>
      <c r="B916" s="283"/>
      <c r="C916" s="281"/>
      <c r="D916" s="281"/>
      <c r="E916" s="281"/>
    </row>
    <row r="917" spans="1:5" ht="13.5" thickBot="1" x14ac:dyDescent="0.25">
      <c r="A917" s="49">
        <v>44863.666666666664</v>
      </c>
      <c r="B917" s="284"/>
      <c r="C917" s="282"/>
      <c r="D917" s="282"/>
      <c r="E917" s="282"/>
    </row>
    <row r="918" spans="1:5" x14ac:dyDescent="0.2">
      <c r="A918" s="47">
        <v>44864</v>
      </c>
      <c r="B918" s="72"/>
      <c r="C918" s="63"/>
      <c r="D918" s="280"/>
      <c r="E918" s="280"/>
    </row>
    <row r="919" spans="1:5" x14ac:dyDescent="0.2">
      <c r="A919" s="48">
        <v>44864.333333333336</v>
      </c>
      <c r="B919" s="283"/>
      <c r="C919" s="281"/>
      <c r="D919" s="281"/>
      <c r="E919" s="281"/>
    </row>
    <row r="920" spans="1:5" ht="13.5" thickBot="1" x14ac:dyDescent="0.25">
      <c r="A920" s="49">
        <v>44864.666666666664</v>
      </c>
      <c r="B920" s="284"/>
      <c r="C920" s="282"/>
      <c r="D920" s="282"/>
      <c r="E920" s="282"/>
    </row>
    <row r="921" spans="1:5" x14ac:dyDescent="0.2">
      <c r="A921" s="47">
        <v>44865</v>
      </c>
      <c r="B921" s="72"/>
      <c r="C921" s="63"/>
      <c r="D921" s="280"/>
      <c r="E921" s="280"/>
    </row>
    <row r="922" spans="1:5" x14ac:dyDescent="0.2">
      <c r="A922" s="48">
        <v>44865.333333333336</v>
      </c>
      <c r="B922" s="283"/>
      <c r="C922" s="281"/>
      <c r="D922" s="281"/>
      <c r="E922" s="281"/>
    </row>
    <row r="923" spans="1:5" ht="13.5" thickBot="1" x14ac:dyDescent="0.25">
      <c r="A923" s="49">
        <v>44865.666666666664</v>
      </c>
      <c r="B923" s="284"/>
      <c r="C923" s="282"/>
      <c r="D923" s="282"/>
      <c r="E923" s="282"/>
    </row>
    <row r="924" spans="1:5" x14ac:dyDescent="0.2">
      <c r="A924" s="47">
        <v>44866</v>
      </c>
      <c r="B924" s="72"/>
      <c r="C924" s="63"/>
      <c r="D924" s="280"/>
      <c r="E924" s="280"/>
    </row>
    <row r="925" spans="1:5" x14ac:dyDescent="0.2">
      <c r="A925" s="48">
        <v>44866.333333333336</v>
      </c>
      <c r="B925" s="283"/>
      <c r="C925" s="281"/>
      <c r="D925" s="281"/>
      <c r="E925" s="281"/>
    </row>
    <row r="926" spans="1:5" ht="13.5" thickBot="1" x14ac:dyDescent="0.25">
      <c r="A926" s="49">
        <v>44866.666666666664</v>
      </c>
      <c r="B926" s="284"/>
      <c r="C926" s="282"/>
      <c r="D926" s="282"/>
      <c r="E926" s="282"/>
    </row>
    <row r="927" spans="1:5" x14ac:dyDescent="0.2">
      <c r="A927" s="47">
        <v>44867</v>
      </c>
      <c r="B927" s="72"/>
      <c r="C927" s="63"/>
      <c r="D927" s="280"/>
      <c r="E927" s="280"/>
    </row>
    <row r="928" spans="1:5" x14ac:dyDescent="0.2">
      <c r="A928" s="48">
        <v>44867.333333333336</v>
      </c>
      <c r="B928" s="283"/>
      <c r="C928" s="281"/>
      <c r="D928" s="281"/>
      <c r="E928" s="281"/>
    </row>
    <row r="929" spans="1:5" ht="13.5" thickBot="1" x14ac:dyDescent="0.25">
      <c r="A929" s="49">
        <v>44867.666666666664</v>
      </c>
      <c r="B929" s="284"/>
      <c r="C929" s="282"/>
      <c r="D929" s="282"/>
      <c r="E929" s="282"/>
    </row>
    <row r="930" spans="1:5" x14ac:dyDescent="0.2">
      <c r="A930" s="47">
        <v>44868</v>
      </c>
      <c r="B930" s="72"/>
      <c r="C930" s="63"/>
      <c r="D930" s="280"/>
      <c r="E930" s="280"/>
    </row>
    <row r="931" spans="1:5" x14ac:dyDescent="0.2">
      <c r="A931" s="48">
        <v>44868.333333333336</v>
      </c>
      <c r="B931" s="283"/>
      <c r="C931" s="281"/>
      <c r="D931" s="281"/>
      <c r="E931" s="281"/>
    </row>
    <row r="932" spans="1:5" ht="13.5" thickBot="1" x14ac:dyDescent="0.25">
      <c r="A932" s="49">
        <v>44868.666666666664</v>
      </c>
      <c r="B932" s="284"/>
      <c r="C932" s="282"/>
      <c r="D932" s="282"/>
      <c r="E932" s="282"/>
    </row>
    <row r="933" spans="1:5" x14ac:dyDescent="0.2">
      <c r="A933" s="47">
        <v>44869</v>
      </c>
      <c r="B933" s="72"/>
      <c r="C933" s="63"/>
      <c r="D933" s="280"/>
      <c r="E933" s="280"/>
    </row>
    <row r="934" spans="1:5" x14ac:dyDescent="0.2">
      <c r="A934" s="48">
        <v>44869.333333333336</v>
      </c>
      <c r="B934" s="575">
        <v>5.86</v>
      </c>
      <c r="C934" s="555">
        <v>8.8000000000000007</v>
      </c>
      <c r="D934" s="281"/>
      <c r="E934" s="281"/>
    </row>
    <row r="935" spans="1:5" x14ac:dyDescent="0.2">
      <c r="A935" s="48">
        <v>44869.666666666664</v>
      </c>
      <c r="B935" s="575">
        <v>4.6900000000000004</v>
      </c>
      <c r="C935" s="555">
        <v>7.6</v>
      </c>
      <c r="D935" s="555"/>
      <c r="E935" s="555"/>
    </row>
    <row r="936" spans="1:5" ht="13.5" thickBot="1" x14ac:dyDescent="0.25">
      <c r="A936" s="49">
        <v>44869.833333333336</v>
      </c>
      <c r="B936" s="284"/>
      <c r="C936" s="556">
        <v>6.1</v>
      </c>
      <c r="D936" s="556" t="s">
        <v>26</v>
      </c>
      <c r="E936" s="556">
        <v>85</v>
      </c>
    </row>
    <row r="937" spans="1:5" x14ac:dyDescent="0.2">
      <c r="A937" s="47">
        <v>44870</v>
      </c>
      <c r="B937" s="533"/>
      <c r="C937" s="532"/>
      <c r="D937" s="280"/>
      <c r="E937" s="280"/>
    </row>
    <row r="938" spans="1:5" x14ac:dyDescent="0.2">
      <c r="A938" s="48">
        <v>44870.333333333336</v>
      </c>
      <c r="B938" s="633">
        <v>5.22</v>
      </c>
      <c r="C938" s="634">
        <v>6.9</v>
      </c>
      <c r="D938" s="634"/>
      <c r="E938" s="281">
        <v>85</v>
      </c>
    </row>
    <row r="939" spans="1:5" ht="13.5" thickBot="1" x14ac:dyDescent="0.25">
      <c r="A939" s="49">
        <v>44870.666666666664</v>
      </c>
      <c r="B939" s="284"/>
      <c r="C939" s="556"/>
      <c r="D939" s="282"/>
      <c r="E939" s="282"/>
    </row>
    <row r="940" spans="1:5" x14ac:dyDescent="0.2">
      <c r="A940" s="47">
        <v>44871</v>
      </c>
      <c r="B940" s="72"/>
      <c r="C940" s="533">
        <v>7.1</v>
      </c>
      <c r="D940" s="532" t="s">
        <v>26</v>
      </c>
      <c r="E940" s="280">
        <v>85</v>
      </c>
    </row>
    <row r="941" spans="1:5" x14ac:dyDescent="0.2">
      <c r="A941" s="48">
        <v>44871.333333333336</v>
      </c>
      <c r="B941" s="575">
        <v>5.38</v>
      </c>
      <c r="C941" s="555">
        <v>6.4</v>
      </c>
      <c r="D941" s="281">
        <v>2.2000000000000002</v>
      </c>
      <c r="E941" s="555">
        <v>85</v>
      </c>
    </row>
    <row r="942" spans="1:5" ht="13.5" thickBot="1" x14ac:dyDescent="0.25">
      <c r="A942" s="49">
        <v>44871.666666666664</v>
      </c>
      <c r="B942" s="284"/>
      <c r="C942" s="556">
        <v>6.6</v>
      </c>
      <c r="D942" s="282"/>
      <c r="E942" s="556">
        <v>85</v>
      </c>
    </row>
    <row r="943" spans="1:5" x14ac:dyDescent="0.2">
      <c r="A943" s="47">
        <v>44872</v>
      </c>
      <c r="B943" s="72"/>
      <c r="C943" s="532">
        <v>6.5</v>
      </c>
      <c r="D943" s="280">
        <v>2.2000000000000002</v>
      </c>
      <c r="E943" s="280">
        <v>80</v>
      </c>
    </row>
    <row r="944" spans="1:5" x14ac:dyDescent="0.2">
      <c r="A944" s="48">
        <v>44872.333333333336</v>
      </c>
      <c r="B944" s="283">
        <v>5.74</v>
      </c>
      <c r="C944" s="647">
        <v>5.7</v>
      </c>
      <c r="D944" s="281">
        <v>2.2000000000000002</v>
      </c>
      <c r="E944" s="281">
        <v>80</v>
      </c>
    </row>
    <row r="945" spans="1:5" ht="13.5" thickBot="1" x14ac:dyDescent="0.25">
      <c r="A945" s="49">
        <v>44872.833333333336</v>
      </c>
      <c r="B945" s="284"/>
      <c r="C945" s="556">
        <v>4.8</v>
      </c>
      <c r="D945" s="282">
        <v>2.2000000000000002</v>
      </c>
      <c r="E945" s="282">
        <v>90</v>
      </c>
    </row>
    <row r="946" spans="1:5" x14ac:dyDescent="0.2">
      <c r="A946" s="47">
        <v>44873</v>
      </c>
      <c r="B946" s="533"/>
      <c r="C946" s="532">
        <v>6.5</v>
      </c>
      <c r="D946" s="280">
        <v>2.2000000000000002</v>
      </c>
      <c r="E946" s="280">
        <v>90</v>
      </c>
    </row>
    <row r="947" spans="1:5" x14ac:dyDescent="0.2">
      <c r="A947" s="48">
        <v>44873.333333333336</v>
      </c>
      <c r="B947" s="671">
        <v>4.5199999999999996</v>
      </c>
      <c r="C947" s="669">
        <v>6.5</v>
      </c>
      <c r="D947" s="669">
        <v>2.2000000000000002</v>
      </c>
      <c r="E947" s="281">
        <v>90</v>
      </c>
    </row>
    <row r="948" spans="1:5" ht="13.5" thickBot="1" x14ac:dyDescent="0.25">
      <c r="A948" s="49">
        <v>44873.833333333336</v>
      </c>
      <c r="B948" s="284"/>
      <c r="C948" s="282">
        <v>6.5</v>
      </c>
      <c r="D948" s="670">
        <v>2.2000000000000002</v>
      </c>
      <c r="E948" s="282">
        <v>90</v>
      </c>
    </row>
    <row r="949" spans="1:5" x14ac:dyDescent="0.2">
      <c r="A949" s="48">
        <v>44874.333333333336</v>
      </c>
      <c r="B949" s="671">
        <v>5.0199999999999996</v>
      </c>
      <c r="C949" s="669">
        <v>6.6</v>
      </c>
      <c r="D949" s="669">
        <v>2.2000000000000002</v>
      </c>
      <c r="E949" s="669">
        <v>90</v>
      </c>
    </row>
    <row r="950" spans="1:5" ht="13.5" thickBot="1" x14ac:dyDescent="0.25">
      <c r="A950" s="49">
        <v>44874.666666666664</v>
      </c>
      <c r="B950" s="284"/>
      <c r="C950" s="670">
        <v>6.5</v>
      </c>
      <c r="D950" s="670">
        <v>2.2000000000000002</v>
      </c>
      <c r="E950" s="670">
        <v>90</v>
      </c>
    </row>
    <row r="951" spans="1:5" x14ac:dyDescent="0.2">
      <c r="A951" s="48">
        <v>44875.333333333336</v>
      </c>
      <c r="B951" s="671">
        <v>5.66</v>
      </c>
      <c r="C951" s="669">
        <v>6.8</v>
      </c>
      <c r="D951" s="281">
        <v>2.2000000000000002</v>
      </c>
      <c r="E951" s="281">
        <v>90</v>
      </c>
    </row>
    <row r="952" spans="1:5" ht="13.5" thickBot="1" x14ac:dyDescent="0.25">
      <c r="A952" s="688">
        <v>44875.833333333336</v>
      </c>
      <c r="B952" s="284"/>
      <c r="C952" s="670">
        <v>6.7</v>
      </c>
      <c r="D952" s="282">
        <v>2.2000000000000002</v>
      </c>
      <c r="E952" s="282">
        <v>90</v>
      </c>
    </row>
    <row r="953" spans="1:5" x14ac:dyDescent="0.2">
      <c r="A953" s="48">
        <v>44876.333333333336</v>
      </c>
      <c r="B953" s="579">
        <v>5.3</v>
      </c>
      <c r="C953" s="580">
        <v>6.9</v>
      </c>
      <c r="D953" s="281">
        <v>2.2000000000000002</v>
      </c>
      <c r="E953" s="281">
        <v>90</v>
      </c>
    </row>
    <row r="954" spans="1:5" ht="13.5" thickBot="1" x14ac:dyDescent="0.25">
      <c r="A954" s="710">
        <v>44876.833333333336</v>
      </c>
      <c r="B954" s="711"/>
      <c r="C954" s="712">
        <v>6.7</v>
      </c>
      <c r="D954" s="282">
        <v>2.2000000000000002</v>
      </c>
      <c r="E954" s="282">
        <v>90</v>
      </c>
    </row>
    <row r="955" spans="1:5" x14ac:dyDescent="0.2">
      <c r="A955" s="48">
        <v>44877.333333333336</v>
      </c>
      <c r="B955" s="283">
        <v>5.08</v>
      </c>
      <c r="C955" s="634">
        <v>6.5</v>
      </c>
      <c r="D955" s="281">
        <v>2.2000000000000002</v>
      </c>
      <c r="E955" s="281">
        <v>90</v>
      </c>
    </row>
    <row r="956" spans="1:5" ht="13.5" thickBot="1" x14ac:dyDescent="0.25">
      <c r="A956" s="710">
        <v>44877.833333333336</v>
      </c>
      <c r="B956" s="284"/>
      <c r="C956" s="670">
        <v>6.7</v>
      </c>
      <c r="D956" s="282">
        <v>2.2000000000000002</v>
      </c>
      <c r="E956" s="282">
        <v>90</v>
      </c>
    </row>
    <row r="957" spans="1:5" x14ac:dyDescent="0.2">
      <c r="A957" s="47">
        <v>44878.333333333336</v>
      </c>
      <c r="B957" s="633">
        <v>5.46</v>
      </c>
      <c r="C957" s="280">
        <v>6.4</v>
      </c>
      <c r="D957" s="669">
        <v>2.2000000000000002</v>
      </c>
      <c r="E957" s="669">
        <v>90</v>
      </c>
    </row>
    <row r="958" spans="1:5" ht="13.5" thickBot="1" x14ac:dyDescent="0.25">
      <c r="A958" s="710">
        <v>44878.833333333336</v>
      </c>
      <c r="B958" s="284"/>
      <c r="C958" s="670">
        <v>6.7</v>
      </c>
      <c r="D958" s="670">
        <v>2.2000000000000002</v>
      </c>
      <c r="E958" s="670">
        <v>90</v>
      </c>
    </row>
    <row r="959" spans="1:5" x14ac:dyDescent="0.2">
      <c r="A959" s="48">
        <v>44879.333333333336</v>
      </c>
      <c r="B959" s="633">
        <v>5.52</v>
      </c>
      <c r="C959" s="280">
        <v>6.2</v>
      </c>
      <c r="D959" s="669">
        <v>2.2000000000000002</v>
      </c>
      <c r="E959" s="669">
        <v>90</v>
      </c>
    </row>
    <row r="960" spans="1:5" ht="13.5" thickBot="1" x14ac:dyDescent="0.25">
      <c r="A960" s="49">
        <v>44879.833333333336</v>
      </c>
      <c r="B960" s="284"/>
      <c r="C960" s="670">
        <v>6.1</v>
      </c>
      <c r="D960" s="282">
        <v>2.2000000000000002</v>
      </c>
      <c r="E960" s="282">
        <v>90</v>
      </c>
    </row>
    <row r="961" spans="1:5" x14ac:dyDescent="0.2">
      <c r="A961" s="48">
        <v>44880.333333333336</v>
      </c>
      <c r="B961" s="633">
        <v>5.91</v>
      </c>
      <c r="C961" s="280">
        <v>6.6</v>
      </c>
      <c r="D961" s="281">
        <v>2.2000000000000002</v>
      </c>
      <c r="E961" s="281">
        <v>90</v>
      </c>
    </row>
    <row r="962" spans="1:5" ht="13.5" thickBot="1" x14ac:dyDescent="0.25">
      <c r="A962" s="49">
        <v>44880.833333333336</v>
      </c>
      <c r="B962" s="284"/>
      <c r="C962" s="670">
        <v>6.1</v>
      </c>
      <c r="D962" s="282">
        <v>2.2000000000000002</v>
      </c>
      <c r="E962" s="282">
        <v>90</v>
      </c>
    </row>
    <row r="963" spans="1:5" x14ac:dyDescent="0.2">
      <c r="A963" s="48">
        <v>44881.333333333336</v>
      </c>
      <c r="B963" s="633">
        <v>5.15</v>
      </c>
      <c r="C963" s="280">
        <v>7</v>
      </c>
      <c r="D963" s="281">
        <v>2.2999999999999998</v>
      </c>
      <c r="E963" s="281">
        <v>90</v>
      </c>
    </row>
    <row r="964" spans="1:5" ht="13.5" thickBot="1" x14ac:dyDescent="0.25">
      <c r="A964" s="710">
        <v>44881.833333333336</v>
      </c>
      <c r="B964" s="284"/>
      <c r="C964" s="670">
        <v>7</v>
      </c>
      <c r="D964" s="282">
        <v>2.2999999999999998</v>
      </c>
      <c r="E964" s="282">
        <v>90</v>
      </c>
    </row>
    <row r="965" spans="1:5" x14ac:dyDescent="0.2">
      <c r="A965" s="48">
        <v>44882.333333333336</v>
      </c>
      <c r="B965" s="633">
        <v>5.88</v>
      </c>
      <c r="C965" s="280">
        <v>6.3</v>
      </c>
      <c r="D965" s="669">
        <v>2.5</v>
      </c>
      <c r="E965" s="669">
        <v>90</v>
      </c>
    </row>
    <row r="966" spans="1:5" ht="13.5" thickBot="1" x14ac:dyDescent="0.25">
      <c r="A966" s="710">
        <v>44882.833333333336</v>
      </c>
      <c r="B966" s="284"/>
      <c r="C966" s="670">
        <v>6.5</v>
      </c>
      <c r="D966" s="670">
        <v>2.5</v>
      </c>
      <c r="E966" s="670">
        <v>90</v>
      </c>
    </row>
    <row r="967" spans="1:5" x14ac:dyDescent="0.2">
      <c r="A967" s="47">
        <v>44883.333333333336</v>
      </c>
      <c r="B967" s="633">
        <v>5.49</v>
      </c>
      <c r="C967" s="280">
        <v>6.8</v>
      </c>
      <c r="D967" s="281">
        <v>2.5</v>
      </c>
      <c r="E967" s="281">
        <v>90</v>
      </c>
    </row>
    <row r="968" spans="1:5" ht="13.5" thickBot="1" x14ac:dyDescent="0.25">
      <c r="A968" s="735">
        <v>44883.833333333336</v>
      </c>
      <c r="B968" s="737"/>
      <c r="C968" s="736">
        <v>6.8</v>
      </c>
      <c r="D968" s="282">
        <v>2.5</v>
      </c>
      <c r="E968" s="282">
        <v>90</v>
      </c>
    </row>
    <row r="969" spans="1:5" x14ac:dyDescent="0.2">
      <c r="A969" s="47">
        <v>44884.333333333336</v>
      </c>
      <c r="B969" s="633">
        <v>5.58</v>
      </c>
      <c r="C969" s="280">
        <v>4.5</v>
      </c>
      <c r="D969" s="280">
        <v>2.5</v>
      </c>
      <c r="E969" s="280">
        <v>90</v>
      </c>
    </row>
    <row r="970" spans="1:5" x14ac:dyDescent="0.2">
      <c r="A970" s="48">
        <v>44884.5</v>
      </c>
      <c r="B970" s="579"/>
      <c r="C970" s="580">
        <v>4.5</v>
      </c>
      <c r="D970" s="281">
        <v>2.5</v>
      </c>
      <c r="E970" s="281">
        <v>90</v>
      </c>
    </row>
    <row r="971" spans="1:5" ht="13.5" thickBot="1" x14ac:dyDescent="0.25">
      <c r="A971" s="760">
        <v>44884.833333333336</v>
      </c>
      <c r="B971" s="762"/>
      <c r="C971" s="761">
        <v>5.5</v>
      </c>
      <c r="D971" s="282">
        <v>2.5</v>
      </c>
      <c r="E971" s="282">
        <v>95</v>
      </c>
    </row>
    <row r="972" spans="1:5" x14ac:dyDescent="0.2">
      <c r="A972" s="48">
        <v>44885.333333333336</v>
      </c>
      <c r="B972" s="72"/>
      <c r="C972" s="633">
        <v>5.28</v>
      </c>
      <c r="D972" s="280">
        <v>2.4</v>
      </c>
      <c r="E972" s="280">
        <v>95</v>
      </c>
    </row>
    <row r="973" spans="1:5" x14ac:dyDescent="0.2">
      <c r="A973" s="48">
        <v>44885.5</v>
      </c>
      <c r="B973" s="283"/>
      <c r="C973" s="579"/>
      <c r="D973" s="580">
        <v>2.4</v>
      </c>
      <c r="E973" s="281">
        <v>100</v>
      </c>
    </row>
    <row r="974" spans="1:5" ht="13.5" thickBot="1" x14ac:dyDescent="0.25">
      <c r="A974" s="760">
        <v>44885.833333333336</v>
      </c>
      <c r="B974" s="762"/>
      <c r="C974" s="761">
        <v>5.6</v>
      </c>
      <c r="D974" s="282">
        <v>2.4</v>
      </c>
      <c r="E974" s="282">
        <v>110</v>
      </c>
    </row>
    <row r="975" spans="1:5" x14ac:dyDescent="0.2">
      <c r="A975" s="48">
        <v>44886.333333333336</v>
      </c>
      <c r="B975" s="633">
        <v>5.3</v>
      </c>
      <c r="C975" s="280">
        <v>5.3</v>
      </c>
      <c r="D975" s="280">
        <v>2.4</v>
      </c>
      <c r="E975" s="280">
        <v>110</v>
      </c>
    </row>
    <row r="976" spans="1:5" ht="13.5" thickBot="1" x14ac:dyDescent="0.25">
      <c r="A976" s="760">
        <v>44886.833333333336</v>
      </c>
      <c r="B976" s="762"/>
      <c r="C976" s="761">
        <v>5.9</v>
      </c>
      <c r="D976" s="282">
        <v>2.4</v>
      </c>
      <c r="E976" s="282">
        <v>110</v>
      </c>
    </row>
    <row r="977" spans="1:5" x14ac:dyDescent="0.2">
      <c r="A977" s="48">
        <v>44887.333333333336</v>
      </c>
      <c r="B977" s="283">
        <v>5.38</v>
      </c>
      <c r="C977" s="281">
        <v>5.6</v>
      </c>
      <c r="D977" s="281">
        <v>2.4</v>
      </c>
      <c r="E977" s="281">
        <v>110</v>
      </c>
    </row>
    <row r="978" spans="1:5" ht="13.5" thickBot="1" x14ac:dyDescent="0.25">
      <c r="A978" s="49">
        <v>44887.833333333336</v>
      </c>
      <c r="B978" s="284"/>
      <c r="C978" s="282">
        <v>6.8</v>
      </c>
      <c r="D978" s="282">
        <v>2.4</v>
      </c>
      <c r="E978" s="282">
        <v>115</v>
      </c>
    </row>
    <row r="979" spans="1:5" x14ac:dyDescent="0.2">
      <c r="A979" s="782">
        <v>44888.333333333336</v>
      </c>
      <c r="B979" s="783">
        <v>5.81</v>
      </c>
      <c r="C979" s="784">
        <v>6.4</v>
      </c>
      <c r="D979" s="280">
        <v>2.4</v>
      </c>
      <c r="E979" s="280">
        <v>110</v>
      </c>
    </row>
    <row r="980" spans="1:5" ht="13.5" thickBot="1" x14ac:dyDescent="0.25">
      <c r="A980" s="778">
        <v>44888.833333333336</v>
      </c>
      <c r="B980" s="284"/>
      <c r="C980" s="282">
        <v>6.2</v>
      </c>
      <c r="D980" s="282">
        <v>2.4</v>
      </c>
      <c r="E980" s="282">
        <v>110</v>
      </c>
    </row>
    <row r="981" spans="1:5" x14ac:dyDescent="0.2">
      <c r="A981" s="805">
        <v>44889.333333333336</v>
      </c>
      <c r="B981" s="806">
        <v>5.2</v>
      </c>
      <c r="C981" s="807">
        <v>6.5</v>
      </c>
      <c r="D981" s="280">
        <v>2.4</v>
      </c>
      <c r="E981" s="280">
        <v>110</v>
      </c>
    </row>
    <row r="982" spans="1:5" ht="13.5" thickBot="1" x14ac:dyDescent="0.25">
      <c r="A982" s="778">
        <v>44889.833333333336</v>
      </c>
      <c r="B982" s="762"/>
      <c r="C982" s="761">
        <v>6</v>
      </c>
      <c r="D982" s="761">
        <v>2.4</v>
      </c>
      <c r="E982" s="761">
        <v>110</v>
      </c>
    </row>
    <row r="983" spans="1:5" x14ac:dyDescent="0.2">
      <c r="A983" s="777">
        <v>44890.333333333336</v>
      </c>
      <c r="B983" s="806">
        <v>5.48</v>
      </c>
      <c r="C983" s="807">
        <v>5.7</v>
      </c>
      <c r="D983" s="807">
        <v>2.4</v>
      </c>
      <c r="E983" s="807">
        <v>110</v>
      </c>
    </row>
    <row r="984" spans="1:5" ht="13.5" thickBot="1" x14ac:dyDescent="0.25">
      <c r="A984" s="778">
        <v>44890.833333333336</v>
      </c>
      <c r="B984" s="762"/>
      <c r="C984" s="761">
        <v>6</v>
      </c>
      <c r="D984" s="761">
        <v>2.4</v>
      </c>
      <c r="E984" s="761">
        <v>110</v>
      </c>
    </row>
    <row r="985" spans="1:5" x14ac:dyDescent="0.2">
      <c r="A985" s="777">
        <v>44891.333333333336</v>
      </c>
      <c r="B985" s="806">
        <v>5.21</v>
      </c>
      <c r="C985" s="807">
        <v>6</v>
      </c>
      <c r="D985" s="806">
        <v>2.5</v>
      </c>
      <c r="E985" s="807">
        <v>125</v>
      </c>
    </row>
    <row r="986" spans="1:5" ht="13.5" thickBot="1" x14ac:dyDescent="0.25">
      <c r="A986" s="828">
        <v>44891.833333333336</v>
      </c>
      <c r="B986" s="830"/>
      <c r="C986" s="829">
        <v>6.5</v>
      </c>
      <c r="D986" s="282">
        <v>2.4</v>
      </c>
      <c r="E986" s="282">
        <v>125</v>
      </c>
    </row>
    <row r="987" spans="1:5" x14ac:dyDescent="0.2">
      <c r="A987" s="777">
        <v>44892.333333333336</v>
      </c>
      <c r="B987" s="806">
        <v>5.33</v>
      </c>
      <c r="C987" s="807">
        <v>6.5</v>
      </c>
      <c r="D987" s="280">
        <v>2.4</v>
      </c>
      <c r="E987" s="280">
        <v>125</v>
      </c>
    </row>
    <row r="988" spans="1:5" ht="13.5" thickBot="1" x14ac:dyDescent="0.25">
      <c r="A988" s="856">
        <v>44892.833333333336</v>
      </c>
      <c r="B988" s="858"/>
      <c r="C988" s="857">
        <v>5.7</v>
      </c>
      <c r="D988" s="857">
        <v>2.4</v>
      </c>
      <c r="E988" s="857">
        <v>125</v>
      </c>
    </row>
    <row r="989" spans="1:5" x14ac:dyDescent="0.2">
      <c r="A989" s="777">
        <v>44893.333333333336</v>
      </c>
      <c r="B989" s="579">
        <v>5.43</v>
      </c>
      <c r="C989" s="807">
        <v>5.9</v>
      </c>
      <c r="D989" s="807">
        <v>2.2999999999999998</v>
      </c>
      <c r="E989" s="580">
        <v>125</v>
      </c>
    </row>
    <row r="990" spans="1:5" ht="13.5" thickBot="1" x14ac:dyDescent="0.25">
      <c r="A990" s="778">
        <v>44893.833333333336</v>
      </c>
      <c r="B990" s="854"/>
      <c r="C990" s="614">
        <v>6</v>
      </c>
      <c r="D990" s="475">
        <v>2.2999999999999998</v>
      </c>
      <c r="E990" s="857">
        <v>125</v>
      </c>
    </row>
    <row r="991" spans="1:5" x14ac:dyDescent="0.2">
      <c r="A991" s="777">
        <v>44894.333333333336</v>
      </c>
      <c r="B991" s="806">
        <v>5.53</v>
      </c>
      <c r="C991" s="807">
        <v>6.2</v>
      </c>
      <c r="D991" s="807">
        <v>2.2999999999999998</v>
      </c>
      <c r="E991" s="634">
        <v>125</v>
      </c>
    </row>
    <row r="992" spans="1:5" ht="13.5" thickBot="1" x14ac:dyDescent="0.25">
      <c r="A992" s="778">
        <v>44894.833333333336</v>
      </c>
      <c r="B992" s="284"/>
      <c r="C992" s="282">
        <v>6.3</v>
      </c>
      <c r="D992" s="282">
        <v>2.2999999999999998</v>
      </c>
      <c r="E992" s="282">
        <v>125</v>
      </c>
    </row>
    <row r="993" spans="1:5" x14ac:dyDescent="0.2">
      <c r="A993" s="886">
        <v>44895.333333333336</v>
      </c>
      <c r="B993" s="806">
        <v>5.48</v>
      </c>
      <c r="C993" s="807">
        <v>5.8</v>
      </c>
      <c r="D993" s="807">
        <v>2.2999999999999998</v>
      </c>
      <c r="E993" s="580">
        <v>125</v>
      </c>
    </row>
    <row r="994" spans="1:5" ht="13.5" thickBot="1" x14ac:dyDescent="0.25">
      <c r="A994" s="887">
        <v>44895.833333333336</v>
      </c>
      <c r="B994" s="284"/>
      <c r="C994" s="282">
        <v>6.1</v>
      </c>
      <c r="D994" s="282">
        <v>2.2999999999999998</v>
      </c>
      <c r="E994" s="282">
        <v>125</v>
      </c>
    </row>
    <row r="995" spans="1:5" x14ac:dyDescent="0.2">
      <c r="A995" s="886">
        <v>44896.333333333336</v>
      </c>
      <c r="B995" s="888">
        <v>5.42</v>
      </c>
      <c r="C995" s="889">
        <v>6.2</v>
      </c>
      <c r="D995" s="280">
        <v>2.2999999999999998</v>
      </c>
      <c r="E995" s="280">
        <v>125</v>
      </c>
    </row>
    <row r="996" spans="1:5" ht="13.5" thickBot="1" x14ac:dyDescent="0.25">
      <c r="A996" s="887">
        <v>44896.833333333336</v>
      </c>
      <c r="B996" s="284"/>
      <c r="C996" s="282">
        <v>6</v>
      </c>
      <c r="D996" s="282">
        <v>2.2999999999999998</v>
      </c>
      <c r="E996" s="282">
        <v>135</v>
      </c>
    </row>
    <row r="997" spans="1:5" x14ac:dyDescent="0.2">
      <c r="A997" s="907">
        <v>44897.333333333336</v>
      </c>
      <c r="B997" s="908">
        <v>5.49</v>
      </c>
      <c r="C997" s="909">
        <v>6.1</v>
      </c>
      <c r="D997" s="280">
        <v>2.2999999999999998</v>
      </c>
      <c r="E997" s="280">
        <v>135</v>
      </c>
    </row>
    <row r="998" spans="1:5" ht="13.5" thickBot="1" x14ac:dyDescent="0.25">
      <c r="A998" s="887">
        <v>44897.833333333336</v>
      </c>
      <c r="B998" s="284"/>
      <c r="C998" s="282">
        <v>6</v>
      </c>
      <c r="D998" s="282">
        <v>2.2999999999999998</v>
      </c>
      <c r="E998" s="282">
        <v>135</v>
      </c>
    </row>
    <row r="999" spans="1:5" x14ac:dyDescent="0.2">
      <c r="A999" s="48">
        <v>44898.333333333336</v>
      </c>
      <c r="B999" s="908">
        <v>5.75</v>
      </c>
      <c r="C999" s="909">
        <v>6.1</v>
      </c>
      <c r="D999" s="281">
        <v>2.2999999999999998</v>
      </c>
      <c r="E999" s="281">
        <v>135</v>
      </c>
    </row>
    <row r="1000" spans="1:5" ht="13.5" thickBot="1" x14ac:dyDescent="0.25">
      <c r="A1000" s="49">
        <v>44898.833333333336</v>
      </c>
      <c r="B1000" s="284"/>
      <c r="C1000" s="282">
        <v>6.4</v>
      </c>
      <c r="D1000" s="282">
        <v>2.2999999999999998</v>
      </c>
      <c r="E1000" s="282">
        <v>135</v>
      </c>
    </row>
    <row r="1001" spans="1:5" x14ac:dyDescent="0.2">
      <c r="A1001" s="48">
        <v>44899.333333333336</v>
      </c>
      <c r="B1001" s="908">
        <v>5.41</v>
      </c>
      <c r="C1001" s="909">
        <v>6.3</v>
      </c>
      <c r="D1001" s="909">
        <v>2.5</v>
      </c>
      <c r="E1001" s="909">
        <v>135</v>
      </c>
    </row>
    <row r="1002" spans="1:5" ht="13.5" thickBot="1" x14ac:dyDescent="0.25">
      <c r="A1002" s="49">
        <v>44899.833333333336</v>
      </c>
      <c r="B1002" s="284"/>
      <c r="C1002" s="282">
        <v>5.8</v>
      </c>
      <c r="D1002" s="282">
        <v>2.5</v>
      </c>
      <c r="E1002" s="282">
        <v>135</v>
      </c>
    </row>
    <row r="1003" spans="1:5" x14ac:dyDescent="0.2">
      <c r="A1003" s="47">
        <v>44900.333333333336</v>
      </c>
      <c r="B1003" s="72">
        <v>5.07</v>
      </c>
      <c r="C1003" s="63">
        <v>6.1</v>
      </c>
      <c r="D1003" s="280">
        <v>2.5</v>
      </c>
      <c r="E1003" s="280">
        <v>135</v>
      </c>
    </row>
    <row r="1004" spans="1:5" x14ac:dyDescent="0.2">
      <c r="A1004" s="48">
        <v>44900.833333333336</v>
      </c>
      <c r="B1004" s="479"/>
      <c r="C1004" s="558">
        <v>6</v>
      </c>
      <c r="D1004" s="281">
        <v>2.5</v>
      </c>
      <c r="E1004" s="281">
        <v>135</v>
      </c>
    </row>
    <row r="1005" spans="1:5" x14ac:dyDescent="0.2">
      <c r="A1005" s="48">
        <v>44901.333333333336</v>
      </c>
      <c r="B1005" s="283">
        <v>5.09</v>
      </c>
      <c r="C1005" s="281">
        <v>6.1</v>
      </c>
      <c r="D1005" s="281">
        <v>2.5</v>
      </c>
      <c r="E1005" s="281">
        <v>135</v>
      </c>
    </row>
    <row r="1006" spans="1:5" ht="13.5" thickBot="1" x14ac:dyDescent="0.25">
      <c r="A1006" s="49">
        <v>44901.833333333336</v>
      </c>
      <c r="B1006" s="284"/>
      <c r="C1006" s="857">
        <v>6.2</v>
      </c>
      <c r="D1006" s="282">
        <v>2.5</v>
      </c>
      <c r="E1006" s="282">
        <v>135</v>
      </c>
    </row>
    <row r="1007" spans="1:5" x14ac:dyDescent="0.2">
      <c r="A1007" s="47">
        <v>44902</v>
      </c>
      <c r="B1007" s="945">
        <v>5.0999999999999996</v>
      </c>
      <c r="C1007" s="909">
        <v>6.4</v>
      </c>
      <c r="D1007" s="280">
        <v>2.5</v>
      </c>
      <c r="E1007" s="280">
        <v>135</v>
      </c>
    </row>
    <row r="1008" spans="1:5" x14ac:dyDescent="0.2">
      <c r="A1008" s="48">
        <v>44902.333333333336</v>
      </c>
      <c r="B1008" s="283"/>
      <c r="C1008" s="669">
        <v>6.5</v>
      </c>
      <c r="D1008" s="281">
        <v>2.5</v>
      </c>
      <c r="E1008" s="281">
        <v>135</v>
      </c>
    </row>
    <row r="1009" spans="1:5" x14ac:dyDescent="0.2">
      <c r="A1009" s="48">
        <v>44903.333333333336</v>
      </c>
      <c r="B1009" s="908">
        <v>5.38</v>
      </c>
      <c r="C1009" s="669">
        <v>6.6</v>
      </c>
      <c r="D1009" s="281">
        <v>2.5</v>
      </c>
      <c r="E1009" s="281">
        <v>135</v>
      </c>
    </row>
    <row r="1010" spans="1:5" ht="13.5" thickBot="1" x14ac:dyDescent="0.25">
      <c r="A1010" s="49">
        <v>44903.833333333336</v>
      </c>
      <c r="B1010" s="284"/>
      <c r="C1010" s="967">
        <v>7.4</v>
      </c>
      <c r="D1010" s="282">
        <v>2.5</v>
      </c>
      <c r="E1010" s="282">
        <v>135</v>
      </c>
    </row>
    <row r="1011" spans="1:5" x14ac:dyDescent="0.2">
      <c r="A1011" s="965">
        <v>44904.333333333336</v>
      </c>
      <c r="B1011" s="969">
        <v>5.24</v>
      </c>
      <c r="C1011" s="970">
        <v>6.2</v>
      </c>
      <c r="D1011" s="993">
        <v>2.5</v>
      </c>
      <c r="E1011" s="280">
        <v>130</v>
      </c>
    </row>
    <row r="1012" spans="1:5" ht="13.5" thickBot="1" x14ac:dyDescent="0.25">
      <c r="A1012" s="966">
        <v>44904.833333333336</v>
      </c>
      <c r="B1012" s="968"/>
      <c r="C1012" s="967">
        <v>6.2</v>
      </c>
      <c r="D1012" s="967">
        <v>2.5</v>
      </c>
      <c r="E1012" s="281">
        <v>125</v>
      </c>
    </row>
    <row r="1013" spans="1:5" x14ac:dyDescent="0.2">
      <c r="A1013" s="990">
        <v>44905.333333333336</v>
      </c>
      <c r="B1013" s="992">
        <v>5.22</v>
      </c>
      <c r="C1013" s="993">
        <v>6.2</v>
      </c>
      <c r="D1013" s="280">
        <v>2.5</v>
      </c>
      <c r="E1013" s="280">
        <v>125</v>
      </c>
    </row>
    <row r="1014" spans="1:5" ht="13.5" thickBot="1" x14ac:dyDescent="0.25">
      <c r="A1014" s="991">
        <v>44905.833333333336</v>
      </c>
      <c r="B1014" s="284"/>
      <c r="C1014" s="282">
        <v>6</v>
      </c>
      <c r="D1014" s="282">
        <v>2.5</v>
      </c>
      <c r="E1014" s="282">
        <v>125</v>
      </c>
    </row>
    <row r="1015" spans="1:5" x14ac:dyDescent="0.2">
      <c r="A1015" s="48">
        <v>44906.333333333336</v>
      </c>
      <c r="B1015" s="992">
        <v>5.34</v>
      </c>
      <c r="C1015" s="993">
        <v>6.2</v>
      </c>
      <c r="D1015" s="281">
        <v>2.5</v>
      </c>
      <c r="E1015" s="281">
        <v>125</v>
      </c>
    </row>
    <row r="1016" spans="1:5" ht="13.5" thickBot="1" x14ac:dyDescent="0.25">
      <c r="A1016" s="49">
        <v>44906.833333333336</v>
      </c>
      <c r="B1016" s="284"/>
      <c r="C1016" s="282">
        <v>6.8</v>
      </c>
      <c r="D1016" s="282">
        <v>2.5</v>
      </c>
      <c r="E1016" s="282">
        <v>125</v>
      </c>
    </row>
    <row r="1017" spans="1:5" x14ac:dyDescent="0.2">
      <c r="A1017" s="1008">
        <v>44907.333333333336</v>
      </c>
      <c r="B1017" s="994">
        <v>5.05</v>
      </c>
      <c r="C1017" s="1013">
        <v>6.2</v>
      </c>
      <c r="D1017" s="1014">
        <v>2.5</v>
      </c>
      <c r="E1017" s="993">
        <v>125</v>
      </c>
    </row>
    <row r="1018" spans="1:5" ht="13.5" thickBot="1" x14ac:dyDescent="0.25">
      <c r="A1018" s="1009">
        <v>44907.833333333336</v>
      </c>
      <c r="B1018" s="1012"/>
      <c r="C1018" s="1010">
        <v>6.7</v>
      </c>
      <c r="D1018" s="967">
        <v>2.5</v>
      </c>
      <c r="E1018" s="475">
        <v>125</v>
      </c>
    </row>
    <row r="1019" spans="1:5" x14ac:dyDescent="0.2">
      <c r="A1019" s="1008">
        <v>44908.333333333336</v>
      </c>
      <c r="B1019" s="992">
        <v>5.0599999999999996</v>
      </c>
      <c r="C1019" s="634">
        <v>6.2</v>
      </c>
      <c r="D1019" s="634">
        <v>2.5</v>
      </c>
      <c r="E1019" s="634">
        <v>120</v>
      </c>
    </row>
    <row r="1020" spans="1:5" ht="13.5" thickBot="1" x14ac:dyDescent="0.25">
      <c r="A1020" s="1009">
        <v>44908.833333333336</v>
      </c>
      <c r="B1020" s="284"/>
      <c r="C1020" s="282">
        <v>6.5</v>
      </c>
      <c r="D1020" s="282">
        <v>2.5</v>
      </c>
      <c r="E1020" s="282">
        <v>120</v>
      </c>
    </row>
    <row r="1021" spans="1:5" x14ac:dyDescent="0.2">
      <c r="A1021" s="1028">
        <v>44909.333333333336</v>
      </c>
      <c r="B1021" s="72">
        <v>5.15</v>
      </c>
      <c r="C1021" s="63">
        <v>5.9</v>
      </c>
      <c r="D1021" s="280">
        <v>2.5</v>
      </c>
      <c r="E1021" s="280">
        <v>120</v>
      </c>
    </row>
    <row r="1022" spans="1:5" ht="13.5" thickBot="1" x14ac:dyDescent="0.25">
      <c r="A1022" s="1029">
        <v>44909.833333333336</v>
      </c>
      <c r="B1022" s="283"/>
      <c r="C1022" s="967">
        <v>6.5</v>
      </c>
      <c r="D1022" s="281">
        <v>2.5</v>
      </c>
      <c r="E1022" s="281">
        <v>125</v>
      </c>
    </row>
    <row r="1023" spans="1:5" x14ac:dyDescent="0.2">
      <c r="A1023" s="47">
        <v>44910.333333333336</v>
      </c>
      <c r="B1023" s="72">
        <v>5.33</v>
      </c>
      <c r="C1023" s="63">
        <v>6.1</v>
      </c>
      <c r="D1023" s="1014">
        <v>2.5</v>
      </c>
      <c r="E1023" s="993">
        <v>125</v>
      </c>
    </row>
    <row r="1024" spans="1:5" ht="13.5" thickBot="1" x14ac:dyDescent="0.25">
      <c r="A1024" s="49">
        <v>44910.833333333336</v>
      </c>
      <c r="B1024" s="284"/>
      <c r="C1024" s="282">
        <v>6.3</v>
      </c>
      <c r="D1024" s="282">
        <v>2.5</v>
      </c>
      <c r="E1024" s="282">
        <v>125</v>
      </c>
    </row>
    <row r="1025" spans="1:5" x14ac:dyDescent="0.2">
      <c r="A1025" s="47">
        <v>44911.333333333336</v>
      </c>
      <c r="B1025" s="992">
        <v>5.27</v>
      </c>
      <c r="C1025" s="993">
        <v>6.4</v>
      </c>
      <c r="D1025" s="1014">
        <v>2.5</v>
      </c>
      <c r="E1025" s="993">
        <v>125</v>
      </c>
    </row>
    <row r="1026" spans="1:5" ht="13.5" thickBot="1" x14ac:dyDescent="0.25">
      <c r="A1026" s="49">
        <v>44911.833333333336</v>
      </c>
      <c r="B1026" s="284"/>
      <c r="C1026" s="282">
        <v>6.3</v>
      </c>
      <c r="D1026" s="282">
        <v>2.5</v>
      </c>
      <c r="E1026" s="282">
        <v>120</v>
      </c>
    </row>
    <row r="1027" spans="1:5" x14ac:dyDescent="0.2">
      <c r="A1027" s="1041">
        <v>44912.333333333336</v>
      </c>
      <c r="B1027" s="1043">
        <v>5.51</v>
      </c>
      <c r="C1027" s="1044">
        <v>6</v>
      </c>
      <c r="D1027" s="280">
        <v>2.5</v>
      </c>
      <c r="E1027" s="280">
        <v>120</v>
      </c>
    </row>
    <row r="1028" spans="1:5" ht="13.5" thickBot="1" x14ac:dyDescent="0.25">
      <c r="A1028" s="1042">
        <v>44912.833333333336</v>
      </c>
      <c r="B1028" s="284"/>
      <c r="C1028" s="282">
        <v>6.6</v>
      </c>
      <c r="D1028" s="282">
        <v>2.5</v>
      </c>
      <c r="E1028" s="282">
        <v>120</v>
      </c>
    </row>
    <row r="1029" spans="1:5" x14ac:dyDescent="0.2">
      <c r="A1029" s="1041">
        <v>44913.333333333336</v>
      </c>
      <c r="B1029" s="1054">
        <v>5.32</v>
      </c>
      <c r="C1029" s="1055">
        <v>6.2</v>
      </c>
      <c r="D1029" s="280">
        <v>2.5</v>
      </c>
      <c r="E1029" s="280">
        <v>120</v>
      </c>
    </row>
    <row r="1030" spans="1:5" ht="13.5" thickBot="1" x14ac:dyDescent="0.25">
      <c r="A1030" s="1042">
        <v>44913.833333333336</v>
      </c>
      <c r="B1030" s="284"/>
      <c r="C1030" s="282">
        <v>6.6</v>
      </c>
      <c r="D1030" s="282">
        <v>2.5</v>
      </c>
      <c r="E1030" s="282">
        <v>120</v>
      </c>
    </row>
    <row r="1031" spans="1:5" x14ac:dyDescent="0.2">
      <c r="A1031" s="47">
        <v>44914.333333333336</v>
      </c>
      <c r="B1031" s="1054">
        <v>5.27</v>
      </c>
      <c r="C1031" s="1055">
        <v>6.1</v>
      </c>
      <c r="D1031" s="280">
        <v>2.5</v>
      </c>
      <c r="E1031" s="280">
        <v>120</v>
      </c>
    </row>
    <row r="1032" spans="1:5" ht="13.5" thickBot="1" x14ac:dyDescent="0.25">
      <c r="A1032" s="49">
        <v>44914.833333333336</v>
      </c>
      <c r="B1032" s="284"/>
      <c r="C1032" s="282">
        <v>6.2</v>
      </c>
      <c r="D1032" s="282">
        <v>2.5</v>
      </c>
      <c r="E1032" s="282">
        <v>120</v>
      </c>
    </row>
    <row r="1033" spans="1:5" x14ac:dyDescent="0.2">
      <c r="A1033" s="47">
        <v>44915.333333333336</v>
      </c>
      <c r="B1033" s="1054">
        <v>5.39</v>
      </c>
      <c r="C1033" s="1055">
        <v>6.2</v>
      </c>
      <c r="D1033" s="280">
        <v>2.5</v>
      </c>
      <c r="E1033" s="280">
        <v>120</v>
      </c>
    </row>
    <row r="1034" spans="1:5" ht="13.5" thickBot="1" x14ac:dyDescent="0.25">
      <c r="A1034" s="1072">
        <v>44915.833333333336</v>
      </c>
      <c r="B1034" s="1073"/>
      <c r="C1034" s="282">
        <v>6.5</v>
      </c>
      <c r="D1034" s="282">
        <v>2.5</v>
      </c>
      <c r="E1034" s="282">
        <v>120</v>
      </c>
    </row>
    <row r="1035" spans="1:5" x14ac:dyDescent="0.2">
      <c r="A1035" s="1085">
        <v>44916.333333333336</v>
      </c>
      <c r="B1035" s="283">
        <v>5.33</v>
      </c>
      <c r="C1035" s="281">
        <v>6.5</v>
      </c>
      <c r="D1035" s="281">
        <v>2.5</v>
      </c>
      <c r="E1035" s="281">
        <v>120</v>
      </c>
    </row>
    <row r="1036" spans="1:5" ht="13.5" thickBot="1" x14ac:dyDescent="0.25">
      <c r="A1036" s="1086">
        <v>44916.833333333336</v>
      </c>
      <c r="B1036" s="284"/>
      <c r="C1036" s="282">
        <v>6.5</v>
      </c>
      <c r="D1036" s="282">
        <v>2.5</v>
      </c>
      <c r="E1036" s="282">
        <v>120</v>
      </c>
    </row>
    <row r="1037" spans="1:5" x14ac:dyDescent="0.2">
      <c r="A1037" s="48">
        <v>44917.333333333336</v>
      </c>
      <c r="B1037" s="1054">
        <v>5.52</v>
      </c>
      <c r="C1037" s="1055">
        <v>6</v>
      </c>
      <c r="D1037" s="281">
        <v>2.5</v>
      </c>
      <c r="E1037" s="281">
        <v>120</v>
      </c>
    </row>
    <row r="1038" spans="1:5" ht="13.5" thickBot="1" x14ac:dyDescent="0.25">
      <c r="A1038" s="49">
        <v>44917.666666666664</v>
      </c>
      <c r="B1038" s="967"/>
      <c r="C1038" s="282">
        <v>6</v>
      </c>
      <c r="D1038" s="282">
        <v>2.5</v>
      </c>
      <c r="E1038" s="282">
        <v>120</v>
      </c>
    </row>
    <row r="1039" spans="1:5" x14ac:dyDescent="0.2">
      <c r="A1039" s="47">
        <v>44918.333333333336</v>
      </c>
      <c r="B1039" s="72">
        <v>6.2</v>
      </c>
      <c r="C1039" s="63">
        <v>6.6</v>
      </c>
      <c r="D1039" s="280">
        <v>2.5</v>
      </c>
      <c r="E1039" s="280">
        <v>120</v>
      </c>
    </row>
    <row r="1040" spans="1:5" ht="13.5" thickBot="1" x14ac:dyDescent="0.25">
      <c r="A1040" s="1086">
        <v>44918.833333333336</v>
      </c>
      <c r="B1040" s="1073"/>
      <c r="C1040" s="967">
        <v>7</v>
      </c>
      <c r="D1040" s="282">
        <v>2.5</v>
      </c>
      <c r="E1040" s="282">
        <v>120</v>
      </c>
    </row>
    <row r="1041" spans="1:10" x14ac:dyDescent="0.2">
      <c r="A1041" s="47">
        <v>44919.333333333336</v>
      </c>
      <c r="B1041" s="1054">
        <v>5.63</v>
      </c>
      <c r="C1041" s="1055">
        <v>6.6</v>
      </c>
      <c r="D1041" s="1055">
        <v>2.5</v>
      </c>
      <c r="E1041" s="1055">
        <v>120</v>
      </c>
    </row>
    <row r="1042" spans="1:10" ht="13.5" thickBot="1" x14ac:dyDescent="0.25">
      <c r="A1042" s="49">
        <v>44919.833333333336</v>
      </c>
      <c r="B1042" s="284"/>
      <c r="C1042" s="282">
        <v>6.1</v>
      </c>
      <c r="D1042" s="282">
        <v>2.5</v>
      </c>
      <c r="E1042" s="282">
        <v>120</v>
      </c>
    </row>
    <row r="1043" spans="1:10" x14ac:dyDescent="0.2">
      <c r="A1043" s="1104">
        <v>44920.333333333336</v>
      </c>
      <c r="B1043" s="1106">
        <v>5.78</v>
      </c>
      <c r="C1043" s="1107">
        <v>7</v>
      </c>
      <c r="D1043" s="280">
        <v>2.5</v>
      </c>
      <c r="E1043" s="280">
        <v>110</v>
      </c>
      <c r="F1043" s="1161">
        <f>AVERAGE(C985:C1042)</f>
        <v>6.2689655172413801</v>
      </c>
      <c r="G1043" s="2" t="s">
        <v>177</v>
      </c>
      <c r="H1043" s="235"/>
      <c r="I1043" s="235"/>
      <c r="J1043" s="235"/>
    </row>
    <row r="1044" spans="1:10" ht="13.5" thickBot="1" x14ac:dyDescent="0.25">
      <c r="A1044" s="1105">
        <v>44920.833333333336</v>
      </c>
      <c r="B1044" s="284"/>
      <c r="C1044" s="282">
        <v>5.9</v>
      </c>
      <c r="D1044" s="282">
        <v>2.5</v>
      </c>
      <c r="E1044" s="282">
        <v>110</v>
      </c>
    </row>
    <row r="1045" spans="1:10" x14ac:dyDescent="0.2">
      <c r="A1045" s="1104">
        <v>44921.333333333336</v>
      </c>
      <c r="B1045" s="1120">
        <v>5.98</v>
      </c>
      <c r="C1045" s="1121">
        <v>6.1</v>
      </c>
      <c r="D1045" s="280">
        <v>2.5</v>
      </c>
      <c r="E1045" s="280">
        <v>115</v>
      </c>
    </row>
    <row r="1046" spans="1:10" ht="13.5" thickBot="1" x14ac:dyDescent="0.25">
      <c r="A1046" s="1105">
        <v>44921.833333333336</v>
      </c>
      <c r="B1046" s="284"/>
      <c r="C1046" s="282">
        <v>6</v>
      </c>
      <c r="D1046" s="282">
        <v>2.5</v>
      </c>
      <c r="E1046" s="282">
        <v>115</v>
      </c>
    </row>
    <row r="1047" spans="1:10" x14ac:dyDescent="0.2">
      <c r="A1047" s="1142">
        <v>44922.333333333336</v>
      </c>
      <c r="B1047" s="1120">
        <v>5.26</v>
      </c>
      <c r="C1047" s="1121">
        <v>7.1</v>
      </c>
      <c r="D1047" s="281">
        <v>2.5</v>
      </c>
      <c r="E1047" s="281">
        <v>115</v>
      </c>
    </row>
    <row r="1048" spans="1:10" ht="13.5" thickBot="1" x14ac:dyDescent="0.25">
      <c r="A1048" s="1144">
        <v>44922.833333333336</v>
      </c>
      <c r="B1048" s="284"/>
      <c r="C1048" s="282">
        <v>6.6</v>
      </c>
      <c r="D1048" s="282">
        <v>2.5</v>
      </c>
      <c r="E1048" s="282">
        <v>115</v>
      </c>
    </row>
    <row r="1049" spans="1:10" x14ac:dyDescent="0.2">
      <c r="A1049" s="1142">
        <v>44923.333333333336</v>
      </c>
      <c r="B1049" s="1120">
        <v>5.67</v>
      </c>
      <c r="C1049" s="1121">
        <v>6.7</v>
      </c>
      <c r="D1049" s="669">
        <v>2.5</v>
      </c>
      <c r="E1049" s="669">
        <v>115</v>
      </c>
    </row>
    <row r="1050" spans="1:10" ht="13.5" thickBot="1" x14ac:dyDescent="0.25">
      <c r="A1050" s="1144">
        <v>44923.833333333336</v>
      </c>
      <c r="B1050" s="284"/>
      <c r="C1050" s="282">
        <v>6.1</v>
      </c>
      <c r="D1050" s="967">
        <v>2.5</v>
      </c>
      <c r="E1050" s="967">
        <v>115</v>
      </c>
    </row>
    <row r="1051" spans="1:10" x14ac:dyDescent="0.2">
      <c r="A1051" s="1142">
        <v>44924.333333333336</v>
      </c>
      <c r="B1051" s="1120">
        <v>5.95</v>
      </c>
      <c r="C1051" s="1121">
        <v>6.5</v>
      </c>
      <c r="D1051" s="669">
        <v>2.5</v>
      </c>
      <c r="E1051" s="669">
        <v>110</v>
      </c>
    </row>
    <row r="1052" spans="1:10" ht="13.5" thickBot="1" x14ac:dyDescent="0.25">
      <c r="A1052" s="1144">
        <v>44924.833333333336</v>
      </c>
      <c r="B1052" s="1073"/>
      <c r="C1052" s="967">
        <v>6</v>
      </c>
      <c r="D1052" s="967">
        <v>2.5</v>
      </c>
      <c r="E1052" s="967">
        <v>110</v>
      </c>
    </row>
    <row r="1053" spans="1:10" x14ac:dyDescent="0.2">
      <c r="A1053" s="48">
        <v>44925.333333333336</v>
      </c>
      <c r="B1053" s="283">
        <v>5.74</v>
      </c>
      <c r="C1053" s="281">
        <v>6.1</v>
      </c>
      <c r="D1053" s="669">
        <v>2.5</v>
      </c>
      <c r="E1053" s="669">
        <v>110</v>
      </c>
    </row>
    <row r="1054" spans="1:10" ht="13.5" thickBot="1" x14ac:dyDescent="0.25">
      <c r="A1054" s="1144">
        <v>44925.833333333336</v>
      </c>
      <c r="B1054" s="1073"/>
      <c r="C1054" s="967">
        <v>6.5</v>
      </c>
      <c r="D1054" s="967">
        <v>2.5</v>
      </c>
      <c r="E1054" s="967">
        <v>110</v>
      </c>
    </row>
    <row r="1055" spans="1:10" x14ac:dyDescent="0.2">
      <c r="A1055" s="48">
        <v>44926.333333333336</v>
      </c>
      <c r="B1055" s="283">
        <v>5.44</v>
      </c>
      <c r="C1055" s="281">
        <v>6.1</v>
      </c>
      <c r="D1055" s="281">
        <v>2.5</v>
      </c>
      <c r="E1055" s="281">
        <v>110</v>
      </c>
    </row>
    <row r="1056" spans="1:10" ht="13.5" thickBot="1" x14ac:dyDescent="0.25">
      <c r="A1056" s="49">
        <v>44926.666666666664</v>
      </c>
      <c r="B1056" s="284"/>
      <c r="C1056" s="282">
        <v>6.5</v>
      </c>
      <c r="D1056" s="282">
        <v>2.5</v>
      </c>
      <c r="E1056" s="282">
        <v>110</v>
      </c>
    </row>
  </sheetData>
  <customSheetViews>
    <customSheetView guid="{44EA8A87-10E8-41FC-8E8D-7805666B1E10}">
      <pane xSplit="1" ySplit="6" topLeftCell="B517" activePane="bottomRight" state="frozen"/>
      <selection pane="bottomRight" activeCell="E1053" sqref="E1053"/>
      <pageMargins left="0.7" right="0.7" top="0.75" bottom="0.75" header="0.3" footer="0.3"/>
      <pageSetup paperSize="9" orientation="portrait" horizontalDpi="300" r:id="rId1"/>
    </customSheetView>
    <customSheetView guid="{DC17E760-7AF3-43F5-835D-CADE0871D56B}">
      <pane xSplit="1" ySplit="6" topLeftCell="B1031" activePane="bottomRight" state="frozen"/>
      <selection pane="bottomRight" activeCell="D1053" sqref="D1053:E1054"/>
      <pageMargins left="0.7" right="0.7" top="0.75" bottom="0.75" header="0.3" footer="0.3"/>
      <pageSetup paperSize="9" orientation="portrait" horizontalDpi="300" r:id="rId2"/>
    </customSheetView>
    <customSheetView guid="{C68F1DBA-59ED-4C0F-91DB-9CB24CE8BAE4}">
      <pane xSplit="1" ySplit="6" topLeftCell="B836" activePane="bottomRight" state="frozen"/>
      <selection pane="bottomRight" activeCell="C862" sqref="C862"/>
      <pageMargins left="0.7" right="0.7" top="0.75" bottom="0.75" header="0.3" footer="0.3"/>
      <pageSetup paperSize="9" orientation="portrait" horizontalDpi="300" r:id="rId3"/>
    </customSheetView>
    <customSheetView guid="{9885E431-6DE8-4BC7-9049-DA75057AC931}">
      <pane xSplit="1" ySplit="6" topLeftCell="B788" activePane="bottomRight" state="frozen"/>
      <selection pane="bottomRight" activeCell="E799" sqref="E799"/>
      <pageMargins left="0.7" right="0.7" top="0.75" bottom="0.75" header="0.3" footer="0.3"/>
      <pageSetup paperSize="9" orientation="portrait" horizontalDpi="300" r:id="rId4"/>
    </customSheetView>
    <customSheetView guid="{59B3823D-14D6-499A-A91C-64465C53DD54}">
      <pane xSplit="1" ySplit="6" topLeftCell="B791" activePane="bottomRight" state="frozen"/>
      <selection pane="bottomRight" activeCell="E807" sqref="E807"/>
      <pageMargins left="0.7" right="0.7" top="0.75" bottom="0.75" header="0.3" footer="0.3"/>
      <pageSetup paperSize="9" orientation="portrait" horizontalDpi="300" r:id="rId5"/>
    </customSheetView>
    <customSheetView guid="{3EC616EC-9597-4666-9CE0-4265690115C8}">
      <pane xSplit="1" ySplit="6" topLeftCell="B971" activePane="bottomRight" state="frozen"/>
      <selection pane="bottomRight" activeCell="E838" sqref="E838"/>
      <pageMargins left="0.7" right="0.7" top="0.75" bottom="0.75" header="0.3" footer="0.3"/>
      <pageSetup paperSize="9" orientation="portrait" horizontalDpi="300" r:id="rId6"/>
    </customSheetView>
    <customSheetView guid="{10BBB012-7C39-4D46-BF20-238B6C5ADCE0}">
      <pane xSplit="1" ySplit="6" topLeftCell="B1040" activePane="bottomRight" state="frozen"/>
      <selection pane="bottomRight" activeCell="E1051" sqref="E1051"/>
      <pageMargins left="0.7" right="0.7" top="0.75" bottom="0.75" header="0.3" footer="0.3"/>
      <pageSetup paperSize="9" orientation="portrait" horizontalDpi="300" r:id="rId7"/>
    </customSheetView>
    <customSheetView guid="{7CFB4564-A573-4AEE-9975-79543CE5E4E6}">
      <pane xSplit="1" ySplit="6" topLeftCell="B1031" activePane="bottomRight" state="frozen"/>
      <selection pane="bottomRight" activeCell="E1048" sqref="E1048"/>
      <pageMargins left="0.7" right="0.7" top="0.75" bottom="0.75" header="0.3" footer="0.3"/>
      <pageSetup paperSize="9" orientation="portrait" horizontalDpi="300" r:id="rId8"/>
    </customSheetView>
  </customSheetViews>
  <mergeCells count="2">
    <mergeCell ref="A1:E1"/>
    <mergeCell ref="F2:K2"/>
  </mergeCells>
  <conditionalFormatting sqref="B7">
    <cfRule type="cellIs" dxfId="250" priority="405" operator="greaterThan">
      <formula>7.5</formula>
    </cfRule>
    <cfRule type="cellIs" dxfId="249" priority="406" operator="greaterThan">
      <formula>7</formula>
    </cfRule>
  </conditionalFormatting>
  <conditionalFormatting sqref="C7">
    <cfRule type="cellIs" dxfId="248" priority="402" operator="greaterThan">
      <formula>9.5</formula>
    </cfRule>
    <cfRule type="cellIs" dxfId="247" priority="403" operator="between">
      <formula>4.1</formula>
      <formula>4.5</formula>
    </cfRule>
    <cfRule type="cellIs" dxfId="246" priority="404" operator="between">
      <formula>0.1</formula>
      <formula>4</formula>
    </cfRule>
  </conditionalFormatting>
  <conditionalFormatting sqref="C10 C13 C16 C19 C22 C25 C28 C31 C34 C37 C40 C43 C46 C49 C52 C55 C58 C61 C64 C67 C70 C73 C76 C79 C82 C85 C88 C91 C94 C97 C100 C103 C106 C109 C112 C115 C118 C121 C124 C127 C130 C133 C136 C139 C142 C145 C148 C151 C154 C157 C160 C163 C166 C169 C173 C176 C179 C182 C185 C188 C191 C194 C197 C200 C203 C206 C209 C212 C215 C218 C221 C224 C227 C230 C233 C236 C239 C242 C245 C248 C251 C254 C257 C260 C263 C266 C269 C272 C275 C278 C281 C284 C287 C290 C293 C296 C299 C302 C305 C308 C311 C314 C317 C320 C323 C326 C329 C332 C335 C338 C341 C344 C347 C350 C353 C356 C359 C362 C365 C368 C371 C374 C377 C392 C395 C452 C464 C497 C500 C503 C506 C509 C512 C530 C554 C560 C563 C578 C581 C584 C609 C618 C621 C642 C651 C654 C657 C666 C675 C678 C681 C684 C687 C690 C693 C708 C717 C720 C723 C756 C765 C789 C792 C801 C804 C807 C810 C813 C816 C820 C823 C827 C830 C834 C837 C840 C843 C846 C849 C852 C855 C858 C861 C864 C867 C870 C873 C876 C879 C882 C885 C888 C891 C894 C897 C900 C903 C906 C909 C912 C915 C918 C921 C924 C927 C930 C933 C937 C940 C943 C946 C957 C966 C969 C972 C979 C981 C984 C987 C990 C993 C995 C997 C1003 C1007 C1011 C1013 C1017:C1018 C1021 C1023 C1025 C1027 C1029 C1031 C1033 C1039 C1041 C1043 C1045 C1051 C566">
    <cfRule type="cellIs" dxfId="245" priority="397" operator="greaterThan">
      <formula>9.5</formula>
    </cfRule>
    <cfRule type="cellIs" dxfId="244" priority="398" operator="between">
      <formula>4.1</formula>
      <formula>4.5</formula>
    </cfRule>
    <cfRule type="cellIs" dxfId="243" priority="399" operator="between">
      <formula>0.1</formula>
      <formula>4</formula>
    </cfRule>
  </conditionalFormatting>
  <conditionalFormatting sqref="B10 B13 B16 B19 B22 B25 B28 B31 B34 B37 B40 B43 B46 B49 B52 B55 B58 B61 B64 B67 B70 B73 B76 B79 B82 B85 B88 B91 B94 B97 B100 B103 B106 B109 B112 B115 B118 B121 B124 B127 B130 B133 B136 B139 B142 B145 B148 B151 B154 B157 B160 B163 B166 B169 B173 B176 B179 B182 B185 B188 B191 B194 B197 B200 B203 B206 B209 B212 B215 B218 B221 B224 B227 B230 B233 B236 B239 B242 B245 B248 B251 B254 B257 B260 B263 B266 B269 B272 B275 B278 B281 B284 B287 B290 B293 B296 B299 B302 B305 B308 B311 B314 B317 B320 B323 B326 B329 B332 B335 B338 B341 B344 B347 B350 B353 B356 B359 B362 B365 B368 B371 B374 B377 B380 B383 B386 B389 B392 B395 B398 B401 B404 B407 B410 B413 B416 B422 B443 B446 B449 B452 B455 B458 B461 B464 B467 B470 B473 B476 B479 B482 B485 B488 B491 B494 B497 B500 B503 B506 B509 B512 B515 B518 B521 B524 B527 B530 B536 B545 B551 B554 B557 B560 B563 B569 B572 B575 B578 B581 B584 B587 B590 B593 B596 B603 B606 B609 B612 B615 B618 B621 B624 B627 B630 B633 B636 B639 B642 B645 B648 B651 B654 B657 B660 B663 B666 B669 B672 B675 B678 B681 B684 B687 B690 B693 B696 B699 B705 B708 B711 B714 B717 B720 B723 B756 B765 B768 B771 B789 B792 B798 B801 B804 B807 B810 B813 B816 B820 B823 B827 B830 B834 B837 B840 B843 B846 B849 B852 B855 B858 B861 B864 B867 B870 B873 B876 B879 B882 B885 B888 B891 B894 B897 B900 B903 B906 B909 B912 B915 B918 B921 B924 B927 B930 B933 B937 B940 B943 B946 B957 B966 B969 B972 B979 B981 B984 B987 B990 B993 B995 B997 B1003 B1007 B1011 B1013 B1017:B1018 B1021 B1023 B1025 B1027 B1029 B1031 B1033 B1039 B1041 B1043 B1045 B1051 B539 B542 B566">
    <cfRule type="cellIs" dxfId="242" priority="395" operator="greaterThan">
      <formula>7.5</formula>
    </cfRule>
    <cfRule type="cellIs" dxfId="241" priority="396" operator="greaterThan">
      <formula>7</formula>
    </cfRule>
  </conditionalFormatting>
  <conditionalFormatting sqref="C380">
    <cfRule type="cellIs" dxfId="240" priority="392" operator="greaterThan">
      <formula>9.5</formula>
    </cfRule>
    <cfRule type="cellIs" dxfId="239" priority="393" operator="between">
      <formula>4.1</formula>
      <formula>4.5</formula>
    </cfRule>
    <cfRule type="cellIs" dxfId="238" priority="394" operator="between">
      <formula>0.1</formula>
      <formula>4</formula>
    </cfRule>
  </conditionalFormatting>
  <conditionalFormatting sqref="B381">
    <cfRule type="cellIs" dxfId="237" priority="390" operator="greaterThan">
      <formula>7.5</formula>
    </cfRule>
    <cfRule type="cellIs" dxfId="236" priority="391" operator="greaterThan">
      <formula>7</formula>
    </cfRule>
  </conditionalFormatting>
  <conditionalFormatting sqref="C381">
    <cfRule type="cellIs" dxfId="235" priority="387" operator="greaterThan">
      <formula>9</formula>
    </cfRule>
    <cfRule type="cellIs" dxfId="234" priority="388" operator="greaterThan">
      <formula>8.5</formula>
    </cfRule>
    <cfRule type="cellIs" dxfId="233" priority="389" operator="between">
      <formula>0.1</formula>
      <formula>4</formula>
    </cfRule>
  </conditionalFormatting>
  <conditionalFormatting sqref="C381">
    <cfRule type="cellIs" dxfId="232" priority="386" operator="between">
      <formula>4.1</formula>
      <formula>4.5</formula>
    </cfRule>
  </conditionalFormatting>
  <conditionalFormatting sqref="C383">
    <cfRule type="cellIs" dxfId="231" priority="383" operator="greaterThan">
      <formula>9.5</formula>
    </cfRule>
    <cfRule type="cellIs" dxfId="230" priority="384" operator="between">
      <formula>4.1</formula>
      <formula>4.5</formula>
    </cfRule>
    <cfRule type="cellIs" dxfId="229" priority="385" operator="between">
      <formula>0.1</formula>
      <formula>4</formula>
    </cfRule>
  </conditionalFormatting>
  <conditionalFormatting sqref="C386">
    <cfRule type="cellIs" dxfId="228" priority="380" operator="greaterThan">
      <formula>9.5</formula>
    </cfRule>
    <cfRule type="cellIs" dxfId="227" priority="381" operator="between">
      <formula>4.1</formula>
      <formula>4.5</formula>
    </cfRule>
    <cfRule type="cellIs" dxfId="226" priority="382" operator="between">
      <formula>0.1</formula>
      <formula>4</formula>
    </cfRule>
  </conditionalFormatting>
  <conditionalFormatting sqref="C389">
    <cfRule type="cellIs" dxfId="225" priority="377" operator="greaterThan">
      <formula>9.5</formula>
    </cfRule>
    <cfRule type="cellIs" dxfId="224" priority="378" operator="between">
      <formula>4.1</formula>
      <formula>4.5</formula>
    </cfRule>
    <cfRule type="cellIs" dxfId="223" priority="379" operator="between">
      <formula>0.1</formula>
      <formula>4</formula>
    </cfRule>
  </conditionalFormatting>
  <conditionalFormatting sqref="C398">
    <cfRule type="cellIs" dxfId="222" priority="374" operator="greaterThan">
      <formula>9.5</formula>
    </cfRule>
    <cfRule type="cellIs" dxfId="221" priority="375" operator="between">
      <formula>4.1</formula>
      <formula>4.5</formula>
    </cfRule>
    <cfRule type="cellIs" dxfId="220" priority="376" operator="between">
      <formula>0.1</formula>
      <formula>4</formula>
    </cfRule>
  </conditionalFormatting>
  <conditionalFormatting sqref="C401">
    <cfRule type="cellIs" dxfId="219" priority="371" operator="greaterThan">
      <formula>9.5</formula>
    </cfRule>
    <cfRule type="cellIs" dxfId="218" priority="372" operator="between">
      <formula>4.1</formula>
      <formula>4.5</formula>
    </cfRule>
    <cfRule type="cellIs" dxfId="217" priority="373" operator="between">
      <formula>0.1</formula>
      <formula>4</formula>
    </cfRule>
  </conditionalFormatting>
  <conditionalFormatting sqref="C404">
    <cfRule type="cellIs" dxfId="216" priority="368" operator="greaterThan">
      <formula>9.5</formula>
    </cfRule>
    <cfRule type="cellIs" dxfId="215" priority="369" operator="between">
      <formula>4.1</formula>
      <formula>4.5</formula>
    </cfRule>
    <cfRule type="cellIs" dxfId="214" priority="370" operator="between">
      <formula>0.1</formula>
      <formula>4</formula>
    </cfRule>
  </conditionalFormatting>
  <conditionalFormatting sqref="C407">
    <cfRule type="cellIs" dxfId="213" priority="365" operator="greaterThan">
      <formula>9.5</formula>
    </cfRule>
    <cfRule type="cellIs" dxfId="212" priority="366" operator="between">
      <formula>4.1</formula>
      <formula>4.5</formula>
    </cfRule>
    <cfRule type="cellIs" dxfId="211" priority="367" operator="between">
      <formula>0.1</formula>
      <formula>4</formula>
    </cfRule>
  </conditionalFormatting>
  <conditionalFormatting sqref="C410">
    <cfRule type="cellIs" dxfId="210" priority="362" operator="greaterThan">
      <formula>9.5</formula>
    </cfRule>
    <cfRule type="cellIs" dxfId="209" priority="363" operator="between">
      <formula>4.1</formula>
      <formula>4.5</formula>
    </cfRule>
    <cfRule type="cellIs" dxfId="208" priority="364" operator="between">
      <formula>0.1</formula>
      <formula>4</formula>
    </cfRule>
  </conditionalFormatting>
  <conditionalFormatting sqref="C413">
    <cfRule type="cellIs" dxfId="207" priority="359" operator="greaterThan">
      <formula>9.5</formula>
    </cfRule>
    <cfRule type="cellIs" dxfId="206" priority="360" operator="between">
      <formula>4.1</formula>
      <formula>4.5</formula>
    </cfRule>
    <cfRule type="cellIs" dxfId="205" priority="361" operator="between">
      <formula>0.1</formula>
      <formula>4</formula>
    </cfRule>
  </conditionalFormatting>
  <conditionalFormatting sqref="C416">
    <cfRule type="cellIs" dxfId="204" priority="353" operator="greaterThan">
      <formula>9.5</formula>
    </cfRule>
    <cfRule type="cellIs" dxfId="203" priority="354" operator="between">
      <formula>4.1</formula>
      <formula>4.5</formula>
    </cfRule>
    <cfRule type="cellIs" dxfId="202" priority="355" operator="between">
      <formula>0.1</formula>
      <formula>4</formula>
    </cfRule>
  </conditionalFormatting>
  <conditionalFormatting sqref="C419">
    <cfRule type="cellIs" dxfId="201" priority="350" operator="greaterThan">
      <formula>9.5</formula>
    </cfRule>
    <cfRule type="cellIs" dxfId="200" priority="351" operator="between">
      <formula>4.1</formula>
      <formula>4.5</formula>
    </cfRule>
    <cfRule type="cellIs" dxfId="199" priority="352" operator="between">
      <formula>0.1</formula>
      <formula>4</formula>
    </cfRule>
  </conditionalFormatting>
  <conditionalFormatting sqref="B419">
    <cfRule type="cellIs" dxfId="198" priority="348" operator="greaterThan">
      <formula>7.5</formula>
    </cfRule>
    <cfRule type="cellIs" dxfId="197" priority="349" operator="greaterThan">
      <formula>7</formula>
    </cfRule>
  </conditionalFormatting>
  <conditionalFormatting sqref="C422">
    <cfRule type="cellIs" dxfId="196" priority="345" operator="greaterThan">
      <formula>9.5</formula>
    </cfRule>
    <cfRule type="cellIs" dxfId="195" priority="346" operator="between">
      <formula>4.1</formula>
      <formula>4.5</formula>
    </cfRule>
    <cfRule type="cellIs" dxfId="194" priority="347" operator="between">
      <formula>0.1</formula>
      <formula>4</formula>
    </cfRule>
  </conditionalFormatting>
  <conditionalFormatting sqref="C425 C428 C431 C434 C437 C440">
    <cfRule type="cellIs" dxfId="193" priority="342" operator="greaterThan">
      <formula>9.5</formula>
    </cfRule>
    <cfRule type="cellIs" dxfId="192" priority="343" operator="between">
      <formula>4.1</formula>
      <formula>4.5</formula>
    </cfRule>
    <cfRule type="cellIs" dxfId="191" priority="344" operator="between">
      <formula>0.1</formula>
      <formula>4</formula>
    </cfRule>
  </conditionalFormatting>
  <conditionalFormatting sqref="B425 B428 B431 B434 B437 B440">
    <cfRule type="cellIs" dxfId="190" priority="340" operator="greaterThan">
      <formula>7.5</formula>
    </cfRule>
    <cfRule type="cellIs" dxfId="189" priority="341" operator="greaterThan">
      <formula>7</formula>
    </cfRule>
  </conditionalFormatting>
  <conditionalFormatting sqref="C443">
    <cfRule type="cellIs" dxfId="188" priority="337" operator="greaterThan">
      <formula>9.5</formula>
    </cfRule>
    <cfRule type="cellIs" dxfId="187" priority="338" operator="between">
      <formula>4.1</formula>
      <formula>4.5</formula>
    </cfRule>
    <cfRule type="cellIs" dxfId="186" priority="339" operator="between">
      <formula>0.1</formula>
      <formula>4</formula>
    </cfRule>
  </conditionalFormatting>
  <conditionalFormatting sqref="C446">
    <cfRule type="cellIs" dxfId="185" priority="334" operator="greaterThan">
      <formula>9.5</formula>
    </cfRule>
    <cfRule type="cellIs" dxfId="184" priority="335" operator="between">
      <formula>4.1</formula>
      <formula>4.5</formula>
    </cfRule>
    <cfRule type="cellIs" dxfId="183" priority="336" operator="between">
      <formula>0.1</formula>
      <formula>4</formula>
    </cfRule>
  </conditionalFormatting>
  <conditionalFormatting sqref="C449">
    <cfRule type="cellIs" dxfId="182" priority="331" operator="greaterThan">
      <formula>9.5</formula>
    </cfRule>
    <cfRule type="cellIs" dxfId="181" priority="332" operator="between">
      <formula>4.1</formula>
      <formula>4.5</formula>
    </cfRule>
    <cfRule type="cellIs" dxfId="180" priority="333" operator="between">
      <formula>0.1</formula>
      <formula>4</formula>
    </cfRule>
  </conditionalFormatting>
  <conditionalFormatting sqref="C455">
    <cfRule type="cellIs" dxfId="179" priority="328" operator="greaterThan">
      <formula>9.5</formula>
    </cfRule>
    <cfRule type="cellIs" dxfId="178" priority="329" operator="between">
      <formula>4.1</formula>
      <formula>4.5</formula>
    </cfRule>
    <cfRule type="cellIs" dxfId="177" priority="330" operator="between">
      <formula>0.1</formula>
      <formula>4</formula>
    </cfRule>
  </conditionalFormatting>
  <conditionalFormatting sqref="C458">
    <cfRule type="cellIs" dxfId="176" priority="325" operator="greaterThan">
      <formula>9.5</formula>
    </cfRule>
    <cfRule type="cellIs" dxfId="175" priority="326" operator="between">
      <formula>4.1</formula>
      <formula>4.5</formula>
    </cfRule>
    <cfRule type="cellIs" dxfId="174" priority="327" operator="between">
      <formula>0.1</formula>
      <formula>4</formula>
    </cfRule>
  </conditionalFormatting>
  <conditionalFormatting sqref="C461">
    <cfRule type="cellIs" dxfId="173" priority="323" operator="greaterThan">
      <formula>7.5</formula>
    </cfRule>
    <cfRule type="cellIs" dxfId="172" priority="324" operator="greaterThan">
      <formula>7</formula>
    </cfRule>
  </conditionalFormatting>
  <conditionalFormatting sqref="C467">
    <cfRule type="cellIs" dxfId="171" priority="305" operator="greaterThan">
      <formula>7.5</formula>
    </cfRule>
    <cfRule type="cellIs" dxfId="170" priority="306" operator="greaterThan">
      <formula>7</formula>
    </cfRule>
  </conditionalFormatting>
  <conditionalFormatting sqref="C484">
    <cfRule type="cellIs" dxfId="169" priority="292" operator="greaterThan">
      <formula>9.5</formula>
    </cfRule>
    <cfRule type="cellIs" dxfId="168" priority="293" operator="between">
      <formula>4.1</formula>
      <formula>4.5</formula>
    </cfRule>
    <cfRule type="cellIs" dxfId="167" priority="294" operator="between">
      <formula>0.1</formula>
      <formula>4</formula>
    </cfRule>
  </conditionalFormatting>
  <conditionalFormatting sqref="C488">
    <cfRule type="cellIs" dxfId="166" priority="280" operator="greaterThan">
      <formula>9.5</formula>
    </cfRule>
    <cfRule type="cellIs" dxfId="165" priority="281" operator="between">
      <formula>4.1</formula>
      <formula>4.5</formula>
    </cfRule>
    <cfRule type="cellIs" dxfId="164" priority="282" operator="between">
      <formula>0.1</formula>
      <formula>4</formula>
    </cfRule>
  </conditionalFormatting>
  <conditionalFormatting sqref="C491">
    <cfRule type="cellIs" dxfId="163" priority="274" operator="greaterThan">
      <formula>9.5</formula>
    </cfRule>
    <cfRule type="cellIs" dxfId="162" priority="275" operator="between">
      <formula>4.1</formula>
      <formula>4.5</formula>
    </cfRule>
    <cfRule type="cellIs" dxfId="161" priority="276" operator="between">
      <formula>0.1</formula>
      <formula>4</formula>
    </cfRule>
  </conditionalFormatting>
  <conditionalFormatting sqref="C493">
    <cfRule type="cellIs" dxfId="160" priority="271" operator="greaterThan">
      <formula>9.5</formula>
    </cfRule>
    <cfRule type="cellIs" dxfId="159" priority="272" operator="between">
      <formula>4.1</formula>
      <formula>4.5</formula>
    </cfRule>
    <cfRule type="cellIs" dxfId="158" priority="273" operator="between">
      <formula>0.1</formula>
      <formula>4</formula>
    </cfRule>
  </conditionalFormatting>
  <conditionalFormatting sqref="C496">
    <cfRule type="cellIs" dxfId="157" priority="268" operator="greaterThan">
      <formula>9.5</formula>
    </cfRule>
    <cfRule type="cellIs" dxfId="156" priority="269" operator="between">
      <formula>4.1</formula>
      <formula>4.5</formula>
    </cfRule>
    <cfRule type="cellIs" dxfId="155" priority="270" operator="between">
      <formula>0.1</formula>
      <formula>4</formula>
    </cfRule>
  </conditionalFormatting>
  <conditionalFormatting sqref="C499">
    <cfRule type="cellIs" dxfId="154" priority="265" operator="greaterThan">
      <formula>9.5</formula>
    </cfRule>
    <cfRule type="cellIs" dxfId="153" priority="266" operator="between">
      <formula>4.1</formula>
      <formula>4.5</formula>
    </cfRule>
    <cfRule type="cellIs" dxfId="152" priority="267" operator="between">
      <formula>0.1</formula>
      <formula>4</formula>
    </cfRule>
  </conditionalFormatting>
  <conditionalFormatting sqref="C529">
    <cfRule type="cellIs" dxfId="151" priority="259" operator="greaterThan">
      <formula>9.5</formula>
    </cfRule>
    <cfRule type="cellIs" dxfId="150" priority="260" operator="between">
      <formula>4.1</formula>
      <formula>4.5</formula>
    </cfRule>
    <cfRule type="cellIs" dxfId="149" priority="261" operator="between">
      <formula>0.1</formula>
      <formula>4</formula>
    </cfRule>
  </conditionalFormatting>
  <conditionalFormatting sqref="C532">
    <cfRule type="cellIs" dxfId="148" priority="256" operator="greaterThan">
      <formula>9.5</formula>
    </cfRule>
    <cfRule type="cellIs" dxfId="147" priority="257" operator="between">
      <formula>4.1</formula>
      <formula>4.5</formula>
    </cfRule>
    <cfRule type="cellIs" dxfId="146" priority="258" operator="between">
      <formula>0.1</formula>
      <formula>4</formula>
    </cfRule>
  </conditionalFormatting>
  <conditionalFormatting sqref="C536 C539 C542">
    <cfRule type="cellIs" dxfId="145" priority="250" operator="greaterThan">
      <formula>9.5</formula>
    </cfRule>
    <cfRule type="cellIs" dxfId="144" priority="251" operator="between">
      <formula>4.1</formula>
      <formula>4.5</formula>
    </cfRule>
    <cfRule type="cellIs" dxfId="143" priority="252" operator="between">
      <formula>0.1</formula>
      <formula>4</formula>
    </cfRule>
  </conditionalFormatting>
  <conditionalFormatting sqref="C545">
    <cfRule type="cellIs" dxfId="142" priority="231" operator="greaterThan">
      <formula>9.5</formula>
    </cfRule>
    <cfRule type="cellIs" dxfId="141" priority="232" operator="between">
      <formula>4.1</formula>
      <formula>4.5</formula>
    </cfRule>
    <cfRule type="cellIs" dxfId="140" priority="233" operator="between">
      <formula>0.1</formula>
      <formula>4</formula>
    </cfRule>
  </conditionalFormatting>
  <conditionalFormatting sqref="B548">
    <cfRule type="cellIs" dxfId="139" priority="226" operator="greaterThan">
      <formula>7.5</formula>
    </cfRule>
    <cfRule type="cellIs" dxfId="138" priority="227" operator="greaterThan">
      <formula>7</formula>
    </cfRule>
  </conditionalFormatting>
  <conditionalFormatting sqref="C548">
    <cfRule type="cellIs" dxfId="137" priority="223" operator="greaterThan">
      <formula>9.5</formula>
    </cfRule>
    <cfRule type="cellIs" dxfId="136" priority="224" operator="between">
      <formula>4.1</formula>
      <formula>4.5</formula>
    </cfRule>
    <cfRule type="cellIs" dxfId="135" priority="225" operator="between">
      <formula>0.1</formula>
      <formula>4</formula>
    </cfRule>
  </conditionalFormatting>
  <conditionalFormatting sqref="C553">
    <cfRule type="cellIs" dxfId="134" priority="220" operator="greaterThan">
      <formula>9.5</formula>
    </cfRule>
    <cfRule type="cellIs" dxfId="133" priority="221" operator="between">
      <formula>4.1</formula>
      <formula>4.5</formula>
    </cfRule>
    <cfRule type="cellIs" dxfId="132" priority="222" operator="between">
      <formula>0.1</formula>
      <formula>4</formula>
    </cfRule>
  </conditionalFormatting>
  <conditionalFormatting sqref="B555">
    <cfRule type="cellIs" dxfId="131" priority="216" operator="greaterThan">
      <formula>7.5</formula>
    </cfRule>
    <cfRule type="cellIs" dxfId="130" priority="217" operator="greaterThan">
      <formula>7</formula>
    </cfRule>
  </conditionalFormatting>
  <conditionalFormatting sqref="C555">
    <cfRule type="cellIs" dxfId="129" priority="209" operator="greaterThan">
      <formula>9</formula>
    </cfRule>
    <cfRule type="cellIs" dxfId="128" priority="210" operator="greaterThan">
      <formula>8.5</formula>
    </cfRule>
    <cfRule type="cellIs" dxfId="127" priority="211" operator="between">
      <formula>0.1</formula>
      <formula>4</formula>
    </cfRule>
  </conditionalFormatting>
  <conditionalFormatting sqref="C555">
    <cfRule type="cellIs" dxfId="126" priority="208" operator="between">
      <formula>4.1</formula>
      <formula>4.5</formula>
    </cfRule>
  </conditionalFormatting>
  <conditionalFormatting sqref="C565">
    <cfRule type="cellIs" dxfId="125" priority="205" operator="greaterThan">
      <formula>9.5</formula>
    </cfRule>
    <cfRule type="cellIs" dxfId="124" priority="206" operator="between">
      <formula>4.1</formula>
      <formula>4.5</formula>
    </cfRule>
    <cfRule type="cellIs" dxfId="123" priority="207" operator="between">
      <formula>0.1</formula>
      <formula>4</formula>
    </cfRule>
  </conditionalFormatting>
  <conditionalFormatting sqref="C568">
    <cfRule type="cellIs" dxfId="122" priority="199" operator="greaterThan">
      <formula>9.5</formula>
    </cfRule>
    <cfRule type="cellIs" dxfId="121" priority="200" operator="between">
      <formula>4.1</formula>
      <formula>4.5</formula>
    </cfRule>
    <cfRule type="cellIs" dxfId="120" priority="201" operator="between">
      <formula>0.1</formula>
      <formula>4</formula>
    </cfRule>
  </conditionalFormatting>
  <conditionalFormatting sqref="C571">
    <cfRule type="cellIs" dxfId="119" priority="196" operator="greaterThan">
      <formula>9.5</formula>
    </cfRule>
    <cfRule type="cellIs" dxfId="118" priority="197" operator="between">
      <formula>4.1</formula>
      <formula>4.5</formula>
    </cfRule>
    <cfRule type="cellIs" dxfId="117" priority="198" operator="between">
      <formula>0.1</formula>
      <formula>4</formula>
    </cfRule>
  </conditionalFormatting>
  <conditionalFormatting sqref="C583">
    <cfRule type="cellIs" dxfId="116" priority="193" operator="greaterThan">
      <formula>9.5</formula>
    </cfRule>
    <cfRule type="cellIs" dxfId="115" priority="194" operator="between">
      <formula>4.1</formula>
      <formula>4.5</formula>
    </cfRule>
    <cfRule type="cellIs" dxfId="114" priority="195" operator="between">
      <formula>0.1</formula>
      <formula>4</formula>
    </cfRule>
  </conditionalFormatting>
  <conditionalFormatting sqref="C586">
    <cfRule type="cellIs" dxfId="113" priority="190" operator="greaterThan">
      <formula>9.5</formula>
    </cfRule>
    <cfRule type="cellIs" dxfId="112" priority="191" operator="between">
      <formula>4.1</formula>
      <formula>4.5</formula>
    </cfRule>
    <cfRule type="cellIs" dxfId="111" priority="192" operator="between">
      <formula>0.1</formula>
      <formula>4</formula>
    </cfRule>
  </conditionalFormatting>
  <conditionalFormatting sqref="C589">
    <cfRule type="cellIs" dxfId="110" priority="187" operator="greaterThan">
      <formula>9.5</formula>
    </cfRule>
    <cfRule type="cellIs" dxfId="109" priority="188" operator="between">
      <formula>4.1</formula>
      <formula>4.5</formula>
    </cfRule>
    <cfRule type="cellIs" dxfId="108" priority="189" operator="between">
      <formula>0.1</formula>
      <formula>4</formula>
    </cfRule>
  </conditionalFormatting>
  <conditionalFormatting sqref="C605">
    <cfRule type="cellIs" dxfId="107" priority="184" operator="greaterThan">
      <formula>9.5</formula>
    </cfRule>
    <cfRule type="cellIs" dxfId="106" priority="185" operator="between">
      <formula>4.1</formula>
      <formula>4.5</formula>
    </cfRule>
    <cfRule type="cellIs" dxfId="105" priority="186" operator="between">
      <formula>0.1</formula>
      <formula>4</formula>
    </cfRule>
  </conditionalFormatting>
  <conditionalFormatting sqref="C608">
    <cfRule type="cellIs" dxfId="104" priority="181" operator="greaterThan">
      <formula>9.5</formula>
    </cfRule>
    <cfRule type="cellIs" dxfId="103" priority="182" operator="between">
      <formula>4.1</formula>
      <formula>4.5</formula>
    </cfRule>
    <cfRule type="cellIs" dxfId="102" priority="183" operator="between">
      <formula>0.1</formula>
      <formula>4</formula>
    </cfRule>
  </conditionalFormatting>
  <conditionalFormatting sqref="C614">
    <cfRule type="cellIs" dxfId="101" priority="178" operator="greaterThan">
      <formula>9.5</formula>
    </cfRule>
    <cfRule type="cellIs" dxfId="100" priority="179" operator="between">
      <formula>4.1</formula>
      <formula>4.5</formula>
    </cfRule>
    <cfRule type="cellIs" dxfId="99" priority="180" operator="between">
      <formula>0.1</formula>
      <formula>4</formula>
    </cfRule>
  </conditionalFormatting>
  <conditionalFormatting sqref="C617">
    <cfRule type="cellIs" dxfId="98" priority="175" operator="greaterThan">
      <formula>9.5</formula>
    </cfRule>
    <cfRule type="cellIs" dxfId="97" priority="176" operator="between">
      <formula>4.1</formula>
      <formula>4.5</formula>
    </cfRule>
    <cfRule type="cellIs" dxfId="96" priority="177" operator="between">
      <formula>0.1</formula>
      <formula>4</formula>
    </cfRule>
  </conditionalFormatting>
  <conditionalFormatting sqref="C638">
    <cfRule type="cellIs" dxfId="95" priority="172" operator="greaterThan">
      <formula>9.5</formula>
    </cfRule>
    <cfRule type="cellIs" dxfId="94" priority="173" operator="between">
      <formula>4.1</formula>
      <formula>4.5</formula>
    </cfRule>
    <cfRule type="cellIs" dxfId="93" priority="174" operator="between">
      <formula>0.1</formula>
      <formula>4</formula>
    </cfRule>
  </conditionalFormatting>
  <conditionalFormatting sqref="C641">
    <cfRule type="cellIs" dxfId="92" priority="169" operator="greaterThan">
      <formula>9.5</formula>
    </cfRule>
    <cfRule type="cellIs" dxfId="91" priority="170" operator="between">
      <formula>4.1</formula>
      <formula>4.5</formula>
    </cfRule>
    <cfRule type="cellIs" dxfId="90" priority="171" operator="between">
      <formula>0.1</formula>
      <formula>4</formula>
    </cfRule>
  </conditionalFormatting>
  <conditionalFormatting sqref="C644">
    <cfRule type="cellIs" dxfId="89" priority="166" operator="greaterThan">
      <formula>9.5</formula>
    </cfRule>
    <cfRule type="cellIs" dxfId="88" priority="167" operator="between">
      <formula>4.1</formula>
      <formula>4.5</formula>
    </cfRule>
    <cfRule type="cellIs" dxfId="87" priority="168" operator="between">
      <formula>0.1</formula>
      <formula>4</formula>
    </cfRule>
  </conditionalFormatting>
  <conditionalFormatting sqref="C674">
    <cfRule type="cellIs" dxfId="86" priority="163" operator="greaterThan">
      <formula>9.5</formula>
    </cfRule>
    <cfRule type="cellIs" dxfId="85" priority="164" operator="between">
      <formula>4.1</formula>
      <formula>4.5</formula>
    </cfRule>
    <cfRule type="cellIs" dxfId="84" priority="165" operator="between">
      <formula>0.1</formula>
      <formula>4</formula>
    </cfRule>
  </conditionalFormatting>
  <conditionalFormatting sqref="C677">
    <cfRule type="cellIs" dxfId="83" priority="160" operator="greaterThan">
      <formula>9.5</formula>
    </cfRule>
    <cfRule type="cellIs" dxfId="82" priority="161" operator="between">
      <formula>4.1</formula>
      <formula>4.5</formula>
    </cfRule>
    <cfRule type="cellIs" dxfId="81" priority="162" operator="between">
      <formula>0.1</formula>
      <formula>4</formula>
    </cfRule>
  </conditionalFormatting>
  <conditionalFormatting sqref="C680">
    <cfRule type="cellIs" dxfId="80" priority="157" operator="greaterThan">
      <formula>9.5</formula>
    </cfRule>
    <cfRule type="cellIs" dxfId="79" priority="158" operator="between">
      <formula>4.1</formula>
      <formula>4.5</formula>
    </cfRule>
    <cfRule type="cellIs" dxfId="78" priority="159" operator="between">
      <formula>0.1</formula>
      <formula>4</formula>
    </cfRule>
  </conditionalFormatting>
  <conditionalFormatting sqref="C692">
    <cfRule type="cellIs" dxfId="77" priority="154" operator="greaterThan">
      <formula>9.5</formula>
    </cfRule>
    <cfRule type="cellIs" dxfId="76" priority="155" operator="between">
      <formula>4.1</formula>
      <formula>4.5</formula>
    </cfRule>
    <cfRule type="cellIs" dxfId="75" priority="156" operator="between">
      <formula>0.1</formula>
      <formula>4</formula>
    </cfRule>
  </conditionalFormatting>
  <conditionalFormatting sqref="C710">
    <cfRule type="cellIs" dxfId="74" priority="151" operator="greaterThan">
      <formula>9.5</formula>
    </cfRule>
    <cfRule type="cellIs" dxfId="73" priority="152" operator="between">
      <formula>4.1</formula>
      <formula>4.5</formula>
    </cfRule>
    <cfRule type="cellIs" dxfId="72" priority="153" operator="between">
      <formula>0.1</formula>
      <formula>4</formula>
    </cfRule>
  </conditionalFormatting>
  <conditionalFormatting sqref="C711">
    <cfRule type="cellIs" dxfId="71" priority="148" operator="greaterThan">
      <formula>9.5</formula>
    </cfRule>
    <cfRule type="cellIs" dxfId="70" priority="149" operator="between">
      <formula>4.1</formula>
      <formula>4.5</formula>
    </cfRule>
    <cfRule type="cellIs" dxfId="69" priority="150" operator="between">
      <formula>0.1</formula>
      <formula>4</formula>
    </cfRule>
  </conditionalFormatting>
  <conditionalFormatting sqref="C713">
    <cfRule type="cellIs" dxfId="68" priority="145" operator="greaterThan">
      <formula>9.5</formula>
    </cfRule>
    <cfRule type="cellIs" dxfId="67" priority="146" operator="between">
      <formula>4.1</formula>
      <formula>4.5</formula>
    </cfRule>
    <cfRule type="cellIs" dxfId="66" priority="147" operator="between">
      <formula>0.1</formula>
      <formula>4</formula>
    </cfRule>
  </conditionalFormatting>
  <conditionalFormatting sqref="C714">
    <cfRule type="cellIs" dxfId="65" priority="143" operator="greaterThan">
      <formula>7.5</formula>
    </cfRule>
    <cfRule type="cellIs" dxfId="64" priority="144" operator="greaterThan">
      <formula>7</formula>
    </cfRule>
  </conditionalFormatting>
  <conditionalFormatting sqref="C716">
    <cfRule type="cellIs" dxfId="63" priority="136" operator="greaterThan">
      <formula>9.5</formula>
    </cfRule>
    <cfRule type="cellIs" dxfId="62" priority="137" operator="between">
      <formula>4.1</formula>
      <formula>4.5</formula>
    </cfRule>
    <cfRule type="cellIs" dxfId="61" priority="138" operator="between">
      <formula>0.1</formula>
      <formula>4</formula>
    </cfRule>
  </conditionalFormatting>
  <conditionalFormatting sqref="B726">
    <cfRule type="cellIs" dxfId="60" priority="134" operator="greaterThan">
      <formula>7.5</formula>
    </cfRule>
    <cfRule type="cellIs" dxfId="59" priority="135" operator="greaterThan">
      <formula>7</formula>
    </cfRule>
  </conditionalFormatting>
  <conditionalFormatting sqref="C726">
    <cfRule type="cellIs" dxfId="58" priority="131" operator="greaterThan">
      <formula>9</formula>
    </cfRule>
    <cfRule type="cellIs" dxfId="57" priority="132" operator="greaterThan">
      <formula>8.5</formula>
    </cfRule>
    <cfRule type="cellIs" dxfId="56" priority="133" operator="between">
      <formula>0.1</formula>
      <formula>4</formula>
    </cfRule>
  </conditionalFormatting>
  <conditionalFormatting sqref="C726">
    <cfRule type="cellIs" dxfId="55" priority="130" operator="between">
      <formula>4.1</formula>
      <formula>4.5</formula>
    </cfRule>
  </conditionalFormatting>
  <conditionalFormatting sqref="C732 C735 C738 C741 C744">
    <cfRule type="cellIs" dxfId="54" priority="100" operator="greaterThan">
      <formula>9.5</formula>
    </cfRule>
    <cfRule type="cellIs" dxfId="53" priority="101" operator="between">
      <formula>4.1</formula>
      <formula>4.5</formula>
    </cfRule>
    <cfRule type="cellIs" dxfId="52" priority="102" operator="between">
      <formula>0.1</formula>
      <formula>4</formula>
    </cfRule>
  </conditionalFormatting>
  <conditionalFormatting sqref="B732 B735 B738 B741 B744">
    <cfRule type="cellIs" dxfId="51" priority="98" operator="greaterThan">
      <formula>7.5</formula>
    </cfRule>
    <cfRule type="cellIs" dxfId="50" priority="99" operator="greaterThan">
      <formula>7</formula>
    </cfRule>
  </conditionalFormatting>
  <conditionalFormatting sqref="C747">
    <cfRule type="cellIs" dxfId="49" priority="76" operator="greaterThan">
      <formula>9.5</formula>
    </cfRule>
    <cfRule type="cellIs" dxfId="48" priority="77" operator="between">
      <formula>4.1</formula>
      <formula>4.5</formula>
    </cfRule>
    <cfRule type="cellIs" dxfId="47" priority="78" operator="between">
      <formula>0.1</formula>
      <formula>4</formula>
    </cfRule>
  </conditionalFormatting>
  <conditionalFormatting sqref="B747">
    <cfRule type="cellIs" dxfId="46" priority="74" operator="greaterThan">
      <formula>7.5</formula>
    </cfRule>
    <cfRule type="cellIs" dxfId="45" priority="75" operator="greaterThan">
      <formula>7</formula>
    </cfRule>
  </conditionalFormatting>
  <conditionalFormatting sqref="C750">
    <cfRule type="cellIs" dxfId="44" priority="71" operator="greaterThan">
      <formula>9.5</formula>
    </cfRule>
    <cfRule type="cellIs" dxfId="43" priority="72" operator="between">
      <formula>4.1</formula>
      <formula>4.5</formula>
    </cfRule>
    <cfRule type="cellIs" dxfId="42" priority="73" operator="between">
      <formula>0.1</formula>
      <formula>4</formula>
    </cfRule>
  </conditionalFormatting>
  <conditionalFormatting sqref="B750">
    <cfRule type="cellIs" dxfId="41" priority="69" operator="greaterThan">
      <formula>7.5</formula>
    </cfRule>
    <cfRule type="cellIs" dxfId="40" priority="70" operator="greaterThan">
      <formula>7</formula>
    </cfRule>
  </conditionalFormatting>
  <conditionalFormatting sqref="C753">
    <cfRule type="cellIs" dxfId="39" priority="66" operator="greaterThan">
      <formula>9.5</formula>
    </cfRule>
    <cfRule type="cellIs" dxfId="38" priority="67" operator="between">
      <formula>4.1</formula>
      <formula>4.5</formula>
    </cfRule>
    <cfRule type="cellIs" dxfId="37" priority="68" operator="between">
      <formula>0.1</formula>
      <formula>4</formula>
    </cfRule>
  </conditionalFormatting>
  <conditionalFormatting sqref="B753">
    <cfRule type="cellIs" dxfId="36" priority="64" operator="greaterThan">
      <formula>7.5</formula>
    </cfRule>
    <cfRule type="cellIs" dxfId="35" priority="65" operator="greaterThan">
      <formula>7</formula>
    </cfRule>
  </conditionalFormatting>
  <conditionalFormatting sqref="C759 C762">
    <cfRule type="cellIs" dxfId="34" priority="61" operator="greaterThan">
      <formula>9.5</formula>
    </cfRule>
    <cfRule type="cellIs" dxfId="33" priority="62" operator="between">
      <formula>4.1</formula>
      <formula>4.5</formula>
    </cfRule>
    <cfRule type="cellIs" dxfId="32" priority="63" operator="between">
      <formula>0.1</formula>
      <formula>4</formula>
    </cfRule>
  </conditionalFormatting>
  <conditionalFormatting sqref="B759 B762">
    <cfRule type="cellIs" dxfId="31" priority="59" operator="greaterThan">
      <formula>7.5</formula>
    </cfRule>
    <cfRule type="cellIs" dxfId="30" priority="60" operator="greaterThan">
      <formula>7</formula>
    </cfRule>
  </conditionalFormatting>
  <conditionalFormatting sqref="C773">
    <cfRule type="cellIs" dxfId="29" priority="57" operator="greaterThan">
      <formula>7.5</formula>
    </cfRule>
    <cfRule type="cellIs" dxfId="28" priority="58" operator="greaterThan">
      <formula>7</formula>
    </cfRule>
  </conditionalFormatting>
  <conditionalFormatting sqref="C774">
    <cfRule type="cellIs" dxfId="27" priority="50" operator="greaterThan">
      <formula>9.5</formula>
    </cfRule>
    <cfRule type="cellIs" dxfId="26" priority="51" operator="between">
      <formula>4.1</formula>
      <formula>4.5</formula>
    </cfRule>
    <cfRule type="cellIs" dxfId="25" priority="52" operator="between">
      <formula>0.1</formula>
      <formula>4</formula>
    </cfRule>
  </conditionalFormatting>
  <conditionalFormatting sqref="B774">
    <cfRule type="cellIs" dxfId="24" priority="48" operator="greaterThan">
      <formula>7.5</formula>
    </cfRule>
    <cfRule type="cellIs" dxfId="23" priority="49" operator="greaterThan">
      <formula>7</formula>
    </cfRule>
  </conditionalFormatting>
  <conditionalFormatting sqref="C777">
    <cfRule type="cellIs" dxfId="22" priority="45" operator="greaterThan">
      <formula>9.5</formula>
    </cfRule>
    <cfRule type="cellIs" dxfId="21" priority="46" operator="between">
      <formula>4.1</formula>
      <formula>4.5</formula>
    </cfRule>
    <cfRule type="cellIs" dxfId="20" priority="47" operator="between">
      <formula>0.1</formula>
      <formula>4</formula>
    </cfRule>
  </conditionalFormatting>
  <conditionalFormatting sqref="B777">
    <cfRule type="cellIs" dxfId="19" priority="43" operator="greaterThan">
      <formula>7.5</formula>
    </cfRule>
    <cfRule type="cellIs" dxfId="18" priority="44" operator="greaterThan">
      <formula>7</formula>
    </cfRule>
  </conditionalFormatting>
  <conditionalFormatting sqref="C780 C783">
    <cfRule type="cellIs" dxfId="17" priority="29" operator="greaterThan">
      <formula>9.5</formula>
    </cfRule>
    <cfRule type="cellIs" dxfId="16" priority="30" operator="between">
      <formula>4.1</formula>
      <formula>4.5</formula>
    </cfRule>
    <cfRule type="cellIs" dxfId="15" priority="31" operator="between">
      <formula>0.1</formula>
      <formula>4</formula>
    </cfRule>
  </conditionalFormatting>
  <conditionalFormatting sqref="B780 B783">
    <cfRule type="cellIs" dxfId="14" priority="27" operator="greaterThan">
      <formula>7.5</formula>
    </cfRule>
    <cfRule type="cellIs" dxfId="13" priority="28" operator="greaterThan">
      <formula>7</formula>
    </cfRule>
  </conditionalFormatting>
  <conditionalFormatting sqref="C786">
    <cfRule type="cellIs" dxfId="12" priority="16" operator="greaterThan">
      <formula>9.5</formula>
    </cfRule>
    <cfRule type="cellIs" dxfId="11" priority="17" operator="between">
      <formula>4.1</formula>
      <formula>4.5</formula>
    </cfRule>
    <cfRule type="cellIs" dxfId="10" priority="18" operator="between">
      <formula>0.1</formula>
      <formula>4</formula>
    </cfRule>
  </conditionalFormatting>
  <conditionalFormatting sqref="B786">
    <cfRule type="cellIs" dxfId="9" priority="14" operator="greaterThan">
      <formula>7.5</formula>
    </cfRule>
    <cfRule type="cellIs" dxfId="8" priority="15" operator="greaterThan">
      <formula>7</formula>
    </cfRule>
  </conditionalFormatting>
  <conditionalFormatting sqref="C795">
    <cfRule type="cellIs" dxfId="7" priority="6" operator="greaterThan">
      <formula>9.5</formula>
    </cfRule>
    <cfRule type="cellIs" dxfId="6" priority="7" operator="between">
      <formula>4.1</formula>
      <formula>4.5</formula>
    </cfRule>
    <cfRule type="cellIs" dxfId="5" priority="8" operator="between">
      <formula>0.1</formula>
      <formula>4</formula>
    </cfRule>
  </conditionalFormatting>
  <conditionalFormatting sqref="B795">
    <cfRule type="cellIs" dxfId="4" priority="4" operator="greaterThan">
      <formula>7.5</formula>
    </cfRule>
    <cfRule type="cellIs" dxfId="3" priority="5" operator="greaterThan">
      <formula>7</formula>
    </cfRule>
  </conditionalFormatting>
  <conditionalFormatting sqref="C797">
    <cfRule type="cellIs" dxfId="2" priority="1" operator="greaterThan">
      <formula>9.5</formula>
    </cfRule>
    <cfRule type="cellIs" dxfId="1" priority="2" operator="between">
      <formula>4.1</formula>
      <formula>4.5</formula>
    </cfRule>
    <cfRule type="cellIs" dxfId="0" priority="3" operator="between">
      <formula>0.1</formula>
      <formula>4</formula>
    </cfRule>
  </conditionalFormatting>
  <pageMargins left="0.7" right="0.7" top="0.75" bottom="0.75" header="0.3" footer="0.3"/>
  <pageSetup paperSize="9" orientation="portrait" horizontalDpi="300"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26"/>
  <sheetViews>
    <sheetView workbookViewId="0">
      <pane xSplit="2" ySplit="6" topLeftCell="C7" activePane="bottomRight" state="frozen"/>
      <selection pane="topRight" activeCell="C1" sqref="C1"/>
      <selection pane="bottomLeft" activeCell="A7" sqref="A7"/>
      <selection pane="bottomRight" activeCell="W24" sqref="W24"/>
    </sheetView>
  </sheetViews>
  <sheetFormatPr defaultRowHeight="12.75" x14ac:dyDescent="0.2"/>
  <cols>
    <col min="1" max="1" width="15.85546875" customWidth="1"/>
    <col min="2" max="2" width="13" customWidth="1"/>
    <col min="4" max="4" width="7" customWidth="1"/>
    <col min="5" max="5" width="8.42578125" customWidth="1"/>
    <col min="6" max="6" width="8.140625" customWidth="1"/>
    <col min="7" max="7" width="9.42578125" customWidth="1"/>
    <col min="9" max="9" width="14.7109375" customWidth="1"/>
    <col min="10" max="10" width="10.28515625" customWidth="1"/>
    <col min="11" max="11" width="11.28515625" customWidth="1"/>
    <col min="12" max="12" width="11.7109375" customWidth="1"/>
    <col min="15" max="15" width="16.5703125" customWidth="1"/>
    <col min="16" max="16" width="11.28515625" customWidth="1"/>
  </cols>
  <sheetData>
    <row r="1" spans="1:20" s="2" customFormat="1" x14ac:dyDescent="0.2">
      <c r="A1" s="1"/>
      <c r="B1" s="1"/>
      <c r="C1" s="1"/>
      <c r="D1" s="1"/>
      <c r="E1" s="14"/>
      <c r="R1"/>
    </row>
    <row r="2" spans="1:20" s="2" customFormat="1" ht="18" x14ac:dyDescent="0.25">
      <c r="A2" s="1164" t="s">
        <v>107</v>
      </c>
      <c r="B2" s="1164"/>
      <c r="C2" s="1164"/>
      <c r="D2" s="1175"/>
      <c r="E2" s="1175"/>
      <c r="R2"/>
    </row>
    <row r="3" spans="1:20" s="2" customFormat="1" ht="13.5" thickBot="1" x14ac:dyDescent="0.25">
      <c r="A3" s="179"/>
      <c r="B3" s="179"/>
      <c r="C3" s="179"/>
      <c r="D3" s="1"/>
      <c r="E3" s="14"/>
      <c r="K3" s="1165"/>
      <c r="L3" s="1165"/>
      <c r="M3" s="1165"/>
      <c r="N3" s="1165"/>
      <c r="O3" s="1165"/>
      <c r="R3"/>
    </row>
    <row r="4" spans="1:20" s="2" customFormat="1" ht="42" customHeight="1" x14ac:dyDescent="0.2">
      <c r="A4" s="20" t="s">
        <v>1</v>
      </c>
      <c r="B4" s="180" t="s">
        <v>108</v>
      </c>
      <c r="C4" s="181" t="s">
        <v>109</v>
      </c>
      <c r="D4" s="181" t="s">
        <v>110</v>
      </c>
      <c r="E4" s="181" t="s">
        <v>111</v>
      </c>
      <c r="F4" s="181" t="s">
        <v>112</v>
      </c>
      <c r="G4" s="181" t="s">
        <v>113</v>
      </c>
      <c r="H4" s="181" t="s">
        <v>114</v>
      </c>
      <c r="I4" s="181" t="s">
        <v>115</v>
      </c>
      <c r="J4" s="181" t="s">
        <v>116</v>
      </c>
      <c r="K4" s="181" t="s">
        <v>117</v>
      </c>
      <c r="L4" s="181" t="s">
        <v>118</v>
      </c>
      <c r="M4" s="181" t="s">
        <v>119</v>
      </c>
      <c r="N4" s="181" t="s">
        <v>120</v>
      </c>
      <c r="O4" s="182" t="s">
        <v>121</v>
      </c>
      <c r="P4" s="183" t="s">
        <v>122</v>
      </c>
      <c r="R4"/>
    </row>
    <row r="5" spans="1:20" s="2" customFormat="1" x14ac:dyDescent="0.2">
      <c r="A5" s="21"/>
      <c r="B5" s="184"/>
      <c r="C5" s="19" t="s">
        <v>123</v>
      </c>
      <c r="D5" s="19" t="s">
        <v>123</v>
      </c>
      <c r="E5" s="185" t="s">
        <v>123</v>
      </c>
      <c r="F5" s="185" t="s">
        <v>123</v>
      </c>
      <c r="G5" s="186" t="s">
        <v>124</v>
      </c>
      <c r="H5" s="186" t="s">
        <v>14</v>
      </c>
      <c r="I5" s="186" t="s">
        <v>125</v>
      </c>
      <c r="J5" s="186" t="s">
        <v>126</v>
      </c>
      <c r="K5" s="186" t="s">
        <v>126</v>
      </c>
      <c r="L5" s="186" t="s">
        <v>126</v>
      </c>
      <c r="M5" s="186" t="s">
        <v>126</v>
      </c>
      <c r="N5" s="186" t="s">
        <v>126</v>
      </c>
      <c r="O5" s="187" t="s">
        <v>125</v>
      </c>
      <c r="P5" s="188"/>
    </row>
    <row r="6" spans="1:20" s="2" customFormat="1" ht="38.25" x14ac:dyDescent="0.2">
      <c r="A6" s="189" t="s">
        <v>12</v>
      </c>
      <c r="B6" s="190"/>
      <c r="C6" s="210" t="s">
        <v>127</v>
      </c>
      <c r="D6" s="191" t="s">
        <v>128</v>
      </c>
      <c r="E6" s="191" t="s">
        <v>128</v>
      </c>
      <c r="F6" s="191" t="s">
        <v>128</v>
      </c>
      <c r="G6" s="191" t="s">
        <v>129</v>
      </c>
      <c r="H6" s="191" t="s">
        <v>130</v>
      </c>
      <c r="I6" s="191" t="s">
        <v>131</v>
      </c>
      <c r="J6" s="191" t="s">
        <v>132</v>
      </c>
      <c r="K6" s="191" t="s">
        <v>133</v>
      </c>
      <c r="L6" s="191" t="s">
        <v>133</v>
      </c>
      <c r="M6" s="191" t="s">
        <v>134</v>
      </c>
      <c r="N6" s="191" t="s">
        <v>135</v>
      </c>
      <c r="O6" s="192" t="s">
        <v>136</v>
      </c>
      <c r="P6" s="188"/>
    </row>
    <row r="7" spans="1:20" s="2" customFormat="1" x14ac:dyDescent="0.2">
      <c r="A7" s="193">
        <v>44870</v>
      </c>
      <c r="B7" s="245" t="s">
        <v>144</v>
      </c>
      <c r="C7" s="28" t="s">
        <v>127</v>
      </c>
      <c r="D7" s="195" t="s">
        <v>128</v>
      </c>
      <c r="E7" s="196" t="s">
        <v>128</v>
      </c>
      <c r="F7" s="197"/>
      <c r="G7" s="195" t="s">
        <v>174</v>
      </c>
      <c r="H7" s="211">
        <v>8.9</v>
      </c>
      <c r="I7" s="195">
        <v>0.7</v>
      </c>
      <c r="J7" s="195">
        <v>113</v>
      </c>
      <c r="K7" s="195">
        <v>98</v>
      </c>
      <c r="L7" s="195">
        <v>24</v>
      </c>
      <c r="M7" s="195"/>
      <c r="N7" s="195">
        <v>45</v>
      </c>
      <c r="O7" s="247">
        <v>0.36</v>
      </c>
      <c r="P7" s="250"/>
      <c r="Q7" s="28"/>
      <c r="R7" s="28"/>
      <c r="S7" s="28"/>
      <c r="T7" s="28"/>
    </row>
    <row r="8" spans="1:20" x14ac:dyDescent="0.2">
      <c r="A8" s="193"/>
      <c r="B8" s="245" t="s">
        <v>144</v>
      </c>
      <c r="C8" s="195"/>
      <c r="D8" s="195"/>
      <c r="E8" s="196"/>
      <c r="F8" s="197"/>
      <c r="G8" s="197"/>
      <c r="H8" s="211"/>
      <c r="I8" s="195"/>
      <c r="J8" s="195"/>
      <c r="K8" s="195"/>
      <c r="L8" s="195"/>
      <c r="M8" s="195"/>
      <c r="N8" s="195"/>
      <c r="O8" s="247"/>
      <c r="P8" s="250"/>
      <c r="Q8" s="198"/>
      <c r="R8" s="198"/>
      <c r="S8" s="198"/>
      <c r="T8" s="198"/>
    </row>
    <row r="9" spans="1:20" x14ac:dyDescent="0.2">
      <c r="A9" s="193"/>
      <c r="B9" s="245" t="s">
        <v>144</v>
      </c>
      <c r="C9" s="195"/>
      <c r="D9" s="195"/>
      <c r="E9" s="196"/>
      <c r="F9" s="197"/>
      <c r="G9" s="197"/>
      <c r="H9" s="211"/>
      <c r="I9" s="195"/>
      <c r="J9" s="195"/>
      <c r="K9" s="195"/>
      <c r="L9" s="200"/>
      <c r="M9" s="195"/>
      <c r="N9" s="195"/>
      <c r="O9" s="247"/>
      <c r="P9" s="250"/>
      <c r="Q9" s="198"/>
      <c r="R9" s="198"/>
      <c r="S9" s="198"/>
      <c r="T9" s="198"/>
    </row>
    <row r="10" spans="1:20" x14ac:dyDescent="0.2">
      <c r="A10" s="193"/>
      <c r="B10" s="245" t="s">
        <v>144</v>
      </c>
      <c r="C10" s="195"/>
      <c r="D10" s="195"/>
      <c r="E10" s="196"/>
      <c r="F10" s="197"/>
      <c r="G10" s="197"/>
      <c r="H10" s="212"/>
      <c r="I10" s="197"/>
      <c r="J10" s="197"/>
      <c r="K10" s="197"/>
      <c r="L10" s="197"/>
      <c r="M10" s="197"/>
      <c r="N10" s="197"/>
      <c r="O10" s="248"/>
      <c r="P10" s="250"/>
      <c r="Q10" s="198"/>
      <c r="R10" s="198"/>
      <c r="S10" s="198"/>
      <c r="T10" s="198"/>
    </row>
    <row r="11" spans="1:20" x14ac:dyDescent="0.2">
      <c r="A11" s="193"/>
      <c r="B11" s="245" t="s">
        <v>144</v>
      </c>
      <c r="C11" s="195"/>
      <c r="D11" s="195"/>
      <c r="E11" s="196"/>
      <c r="F11" s="197"/>
      <c r="G11" s="195"/>
      <c r="H11" s="211"/>
      <c r="I11" s="228"/>
      <c r="J11" s="195"/>
      <c r="K11" s="228"/>
      <c r="L11" s="229"/>
      <c r="M11" s="228"/>
      <c r="N11" s="195"/>
      <c r="O11" s="248"/>
      <c r="P11" s="250"/>
      <c r="Q11" s="198"/>
      <c r="R11" s="198"/>
      <c r="S11" s="198"/>
      <c r="T11" s="198"/>
    </row>
    <row r="12" spans="1:20" x14ac:dyDescent="0.2">
      <c r="A12" s="193"/>
      <c r="B12" s="245" t="s">
        <v>144</v>
      </c>
      <c r="C12" s="195"/>
      <c r="D12" s="195"/>
      <c r="E12" s="196"/>
      <c r="F12" s="197"/>
      <c r="G12" s="195"/>
      <c r="H12" s="212"/>
      <c r="I12" s="197"/>
      <c r="J12" s="195"/>
      <c r="K12" s="197"/>
      <c r="L12" s="199"/>
      <c r="M12" s="197"/>
      <c r="N12" s="195"/>
      <c r="O12" s="248"/>
      <c r="P12" s="250"/>
      <c r="Q12" s="198"/>
      <c r="R12" s="198"/>
      <c r="S12" s="198"/>
      <c r="T12" s="198"/>
    </row>
    <row r="13" spans="1:20" x14ac:dyDescent="0.2">
      <c r="A13" s="193"/>
      <c r="B13" s="245" t="s">
        <v>144</v>
      </c>
      <c r="C13" s="195"/>
      <c r="D13" s="195"/>
      <c r="E13" s="196"/>
      <c r="F13" s="197"/>
      <c r="G13" s="197"/>
      <c r="H13" s="212"/>
      <c r="I13" s="197"/>
      <c r="J13" s="230"/>
      <c r="K13" s="197"/>
      <c r="L13" s="197"/>
      <c r="M13" s="197"/>
      <c r="N13" s="197"/>
      <c r="O13" s="248"/>
      <c r="P13" s="250"/>
      <c r="Q13" s="198"/>
      <c r="R13" s="198"/>
      <c r="S13" s="198"/>
      <c r="T13" s="198"/>
    </row>
    <row r="14" spans="1:20" x14ac:dyDescent="0.2">
      <c r="A14" s="193"/>
      <c r="B14" s="245" t="s">
        <v>144</v>
      </c>
      <c r="C14" s="195"/>
      <c r="D14" s="195"/>
      <c r="E14" s="196"/>
      <c r="F14" s="197"/>
      <c r="G14" s="197"/>
      <c r="H14" s="212"/>
      <c r="I14" s="201"/>
      <c r="J14" s="197"/>
      <c r="K14" s="197"/>
      <c r="L14" s="199"/>
      <c r="M14" s="197"/>
      <c r="N14" s="197"/>
      <c r="O14" s="248"/>
      <c r="P14" s="250"/>
      <c r="Q14" s="198"/>
      <c r="R14" s="198"/>
      <c r="S14" s="198"/>
      <c r="T14" s="198"/>
    </row>
    <row r="15" spans="1:20" ht="13.5" customHeight="1" x14ac:dyDescent="0.2">
      <c r="A15" s="193"/>
      <c r="B15" s="245" t="s">
        <v>144</v>
      </c>
      <c r="C15" s="195"/>
      <c r="D15" s="195"/>
      <c r="E15" s="196"/>
      <c r="F15" s="197"/>
      <c r="G15" s="195"/>
      <c r="H15" s="212"/>
      <c r="I15" s="201"/>
      <c r="J15" s="195"/>
      <c r="K15" s="197"/>
      <c r="L15" s="197"/>
      <c r="M15" s="197"/>
      <c r="N15" s="195"/>
      <c r="O15" s="247"/>
      <c r="P15" s="250"/>
      <c r="Q15" s="198"/>
      <c r="R15" s="198"/>
      <c r="S15" s="198"/>
      <c r="T15" s="198"/>
    </row>
    <row r="16" spans="1:20" x14ac:dyDescent="0.2">
      <c r="A16" s="193"/>
      <c r="B16" s="245" t="s">
        <v>144</v>
      </c>
      <c r="C16" s="195"/>
      <c r="D16" s="195"/>
      <c r="E16" s="196"/>
      <c r="F16" s="197"/>
      <c r="G16" s="197"/>
      <c r="H16" s="212"/>
      <c r="I16" s="201"/>
      <c r="J16" s="197"/>
      <c r="K16" s="197"/>
      <c r="L16" s="197"/>
      <c r="M16" s="197"/>
      <c r="N16" s="197"/>
      <c r="O16" s="247"/>
      <c r="P16" s="250"/>
      <c r="Q16" s="198"/>
      <c r="R16" s="198"/>
      <c r="S16" s="198"/>
      <c r="T16" s="198"/>
    </row>
    <row r="17" spans="1:20" x14ac:dyDescent="0.2">
      <c r="A17" s="193"/>
      <c r="B17" s="245" t="s">
        <v>144</v>
      </c>
      <c r="C17" s="195"/>
      <c r="D17" s="195"/>
      <c r="E17" s="196"/>
      <c r="F17" s="197"/>
      <c r="G17" s="197"/>
      <c r="H17" s="212"/>
      <c r="I17" s="201"/>
      <c r="J17" s="195"/>
      <c r="K17" s="197"/>
      <c r="L17" s="197"/>
      <c r="M17" s="197"/>
      <c r="N17" s="197"/>
      <c r="O17" s="248"/>
      <c r="P17" s="250"/>
      <c r="Q17" s="198"/>
      <c r="R17" s="198"/>
      <c r="S17" s="198"/>
      <c r="T17" s="198"/>
    </row>
    <row r="18" spans="1:20" x14ac:dyDescent="0.2">
      <c r="A18" s="193"/>
      <c r="B18" s="245" t="s">
        <v>144</v>
      </c>
      <c r="C18" s="195"/>
      <c r="D18" s="195"/>
      <c r="E18" s="196"/>
      <c r="F18" s="197"/>
      <c r="G18" s="197"/>
      <c r="H18" s="212"/>
      <c r="I18" s="201"/>
      <c r="J18" s="197"/>
      <c r="K18" s="197"/>
      <c r="L18" s="197"/>
      <c r="M18" s="197"/>
      <c r="N18" s="197"/>
      <c r="O18" s="248"/>
      <c r="P18" s="250"/>
      <c r="Q18" s="198"/>
      <c r="R18" s="198"/>
      <c r="S18" s="198"/>
      <c r="T18" s="198"/>
    </row>
    <row r="19" spans="1:20" x14ac:dyDescent="0.2">
      <c r="A19" s="193"/>
      <c r="B19" s="245" t="s">
        <v>144</v>
      </c>
      <c r="C19" s="195"/>
      <c r="D19" s="195"/>
      <c r="E19" s="196"/>
      <c r="F19" s="197"/>
      <c r="G19" s="197"/>
      <c r="H19" s="212"/>
      <c r="I19" s="201"/>
      <c r="J19" s="197"/>
      <c r="K19" s="197"/>
      <c r="L19" s="197"/>
      <c r="M19" s="197"/>
      <c r="N19" s="197"/>
      <c r="O19" s="248"/>
      <c r="P19" s="250"/>
      <c r="Q19" s="198"/>
      <c r="R19" s="198"/>
      <c r="S19" s="198"/>
      <c r="T19" s="198"/>
    </row>
    <row r="20" spans="1:20" x14ac:dyDescent="0.2">
      <c r="A20" s="193"/>
      <c r="B20" s="245" t="s">
        <v>144</v>
      </c>
      <c r="C20" s="195"/>
      <c r="D20" s="195"/>
      <c r="E20" s="196"/>
      <c r="F20" s="197"/>
      <c r="G20" s="197"/>
      <c r="H20" s="212"/>
      <c r="I20" s="201"/>
      <c r="J20" s="197"/>
      <c r="K20" s="197"/>
      <c r="L20" s="197"/>
      <c r="M20" s="197"/>
      <c r="N20" s="197"/>
      <c r="O20" s="248"/>
      <c r="P20" s="250"/>
      <c r="Q20" s="198"/>
      <c r="R20" s="198"/>
      <c r="S20" s="198"/>
      <c r="T20" s="198"/>
    </row>
    <row r="21" spans="1:20" x14ac:dyDescent="0.2">
      <c r="A21" s="193"/>
      <c r="B21" s="245" t="s">
        <v>144</v>
      </c>
      <c r="C21" s="195"/>
      <c r="D21" s="195"/>
      <c r="E21" s="196"/>
      <c r="F21" s="197"/>
      <c r="G21" s="195"/>
      <c r="H21" s="213"/>
      <c r="I21" s="216"/>
      <c r="J21" s="195"/>
      <c r="K21" s="195"/>
      <c r="L21" s="195"/>
      <c r="M21" s="195"/>
      <c r="N21" s="195"/>
      <c r="O21" s="248"/>
      <c r="P21" s="250"/>
      <c r="Q21" s="198"/>
      <c r="R21" s="198"/>
      <c r="S21" s="198"/>
      <c r="T21" s="198"/>
    </row>
    <row r="22" spans="1:20" x14ac:dyDescent="0.2">
      <c r="A22" s="193"/>
      <c r="B22" s="245" t="s">
        <v>144</v>
      </c>
      <c r="C22" s="195"/>
      <c r="D22" s="195"/>
      <c r="E22" s="196"/>
      <c r="F22" s="197"/>
      <c r="G22" s="195"/>
      <c r="H22" s="213"/>
      <c r="I22" s="216"/>
      <c r="J22" s="195"/>
      <c r="K22" s="195"/>
      <c r="L22" s="195"/>
      <c r="M22" s="195"/>
      <c r="N22" s="195"/>
      <c r="O22" s="247"/>
      <c r="P22" s="250"/>
    </row>
    <row r="23" spans="1:20" x14ac:dyDescent="0.2">
      <c r="A23" s="193"/>
      <c r="B23" s="194"/>
      <c r="C23" s="195"/>
      <c r="D23" s="195"/>
      <c r="E23" s="196"/>
      <c r="F23" s="197"/>
      <c r="G23" s="195"/>
      <c r="H23" s="214"/>
      <c r="I23" s="216"/>
      <c r="J23" s="195"/>
      <c r="K23" s="195"/>
      <c r="L23" s="195"/>
      <c r="M23" s="195"/>
      <c r="N23" s="195"/>
      <c r="O23" s="247"/>
      <c r="P23" s="250"/>
    </row>
    <row r="24" spans="1:20" x14ac:dyDescent="0.2">
      <c r="A24" s="193"/>
      <c r="B24" s="194"/>
      <c r="C24" s="195"/>
      <c r="D24" s="195"/>
      <c r="E24" s="196"/>
      <c r="F24" s="197"/>
      <c r="G24" s="195"/>
      <c r="H24" s="213"/>
      <c r="I24" s="216"/>
      <c r="J24" s="197"/>
      <c r="K24" s="195"/>
      <c r="L24" s="197"/>
      <c r="M24" s="197"/>
      <c r="N24" s="202"/>
      <c r="O24" s="247"/>
      <c r="P24" s="250"/>
    </row>
    <row r="25" spans="1:20" x14ac:dyDescent="0.2">
      <c r="A25" s="203"/>
      <c r="B25" s="204"/>
      <c r="C25" s="205"/>
      <c r="D25" s="205"/>
      <c r="E25" s="206"/>
      <c r="F25" s="207"/>
      <c r="G25" s="207"/>
      <c r="H25" s="215"/>
      <c r="I25" s="208"/>
      <c r="J25" s="207"/>
      <c r="K25" s="207"/>
      <c r="L25" s="207"/>
      <c r="M25" s="207"/>
      <c r="N25" s="209"/>
      <c r="O25" s="249"/>
      <c r="P25" s="250"/>
    </row>
    <row r="26" spans="1:20" x14ac:dyDescent="0.2">
      <c r="A26" s="193"/>
      <c r="B26" s="194"/>
      <c r="C26" s="195"/>
      <c r="D26" s="195"/>
      <c r="E26" s="196"/>
      <c r="F26" s="197"/>
      <c r="G26" s="197"/>
      <c r="H26" s="213"/>
      <c r="I26" s="201"/>
      <c r="J26" s="197"/>
      <c r="K26" s="197"/>
      <c r="L26" s="197"/>
      <c r="M26" s="197"/>
      <c r="N26" s="202"/>
      <c r="O26" s="248"/>
      <c r="P26" s="250"/>
    </row>
  </sheetData>
  <customSheetViews>
    <customSheetView guid="{44EA8A87-10E8-41FC-8E8D-7805666B1E10}">
      <pane xSplit="2" ySplit="6" topLeftCell="C7" activePane="bottomRight" state="frozen"/>
      <selection pane="bottomRight" activeCell="W24" sqref="W24"/>
      <pageMargins left="0.7" right="0.7" top="0.75" bottom="0.75" header="0.3" footer="0.3"/>
      <pageSetup paperSize="9" orientation="portrait" horizontalDpi="300" verticalDpi="0" r:id="rId1"/>
    </customSheetView>
    <customSheetView guid="{DC17E760-7AF3-43F5-835D-CADE0871D56B}">
      <pane xSplit="2" ySplit="6" topLeftCell="C7" activePane="bottomRight" state="frozen"/>
      <selection pane="bottomRight" activeCell="F15" sqref="F15"/>
      <pageMargins left="0.7" right="0.7" top="0.75" bottom="0.75" header="0.3" footer="0.3"/>
      <pageSetup paperSize="9" orientation="portrait" horizontalDpi="300" verticalDpi="0" r:id="rId2"/>
    </customSheetView>
    <customSheetView guid="{C68F1DBA-59ED-4C0F-91DB-9CB24CE8BAE4}">
      <pane xSplit="2" ySplit="6" topLeftCell="C7" activePane="bottomRight" state="frozen"/>
      <selection pane="bottomRight" activeCell="W24" sqref="W24"/>
      <pageMargins left="0.7" right="0.7" top="0.75" bottom="0.75" header="0.3" footer="0.3"/>
      <pageSetup paperSize="9" orientation="portrait" horizontalDpi="300" verticalDpi="0" r:id="rId3"/>
    </customSheetView>
    <customSheetView guid="{9885E431-6DE8-4BC7-9049-DA75057AC931}">
      <pane xSplit="2" ySplit="6" topLeftCell="C7" activePane="bottomRight" state="frozen"/>
      <selection pane="bottomRight" activeCell="W24" sqref="W24"/>
      <pageMargins left="0.7" right="0.7" top="0.75" bottom="0.75" header="0.3" footer="0.3"/>
      <pageSetup paperSize="9" orientation="portrait" horizontalDpi="300" verticalDpi="0" r:id="rId4"/>
    </customSheetView>
    <customSheetView guid="{59B3823D-14D6-499A-A91C-64465C53DD54}">
      <pane xSplit="2" ySplit="6" topLeftCell="C7" activePane="bottomRight" state="frozen"/>
      <selection pane="bottomRight" activeCell="W24" sqref="W24"/>
      <pageMargins left="0.7" right="0.7" top="0.75" bottom="0.75" header="0.3" footer="0.3"/>
      <pageSetup paperSize="9" orientation="portrait" horizontalDpi="300" verticalDpi="0" r:id="rId5"/>
    </customSheetView>
    <customSheetView guid="{3EC616EC-9597-4666-9CE0-4265690115C8}">
      <pane xSplit="2" ySplit="6" topLeftCell="C7" activePane="bottomRight" state="frozen"/>
      <selection pane="bottomRight" activeCell="W24" sqref="W24"/>
      <pageMargins left="0.7" right="0.7" top="0.75" bottom="0.75" header="0.3" footer="0.3"/>
      <pageSetup paperSize="9" orientation="portrait" horizontalDpi="300" verticalDpi="0" r:id="rId6"/>
    </customSheetView>
    <customSheetView guid="{10BBB012-7C39-4D46-BF20-238B6C5ADCE0}">
      <pane xSplit="2" ySplit="6" topLeftCell="C7" activePane="bottomRight" state="frozen"/>
      <selection pane="bottomRight" activeCell="W24" sqref="W24"/>
      <pageMargins left="0.7" right="0.7" top="0.75" bottom="0.75" header="0.3" footer="0.3"/>
      <pageSetup paperSize="9" orientation="portrait" horizontalDpi="300" verticalDpi="0" r:id="rId7"/>
    </customSheetView>
    <customSheetView guid="{7CFB4564-A573-4AEE-9975-79543CE5E4E6}">
      <pane xSplit="2" ySplit="6" topLeftCell="C7" activePane="bottomRight" state="frozen"/>
      <selection pane="bottomRight" activeCell="G14" sqref="G14"/>
      <pageMargins left="0.7" right="0.7" top="0.75" bottom="0.75" header="0.3" footer="0.3"/>
      <pageSetup paperSize="9" orientation="portrait" horizontalDpi="300" verticalDpi="0" r:id="rId8"/>
    </customSheetView>
  </customSheetViews>
  <mergeCells count="2">
    <mergeCell ref="A2:E2"/>
    <mergeCell ref="K3:O3"/>
  </mergeCells>
  <pageMargins left="0.7" right="0.7" top="0.75" bottom="0.75" header="0.3" footer="0.3"/>
  <pageSetup paperSize="9" orientation="portrait" horizontalDpi="300" verticalDpi="0"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10</vt:i4>
      </vt:variant>
      <vt:variant>
        <vt:lpstr>Именованные диапазоны</vt:lpstr>
      </vt:variant>
      <vt:variant>
        <vt:i4>1</vt:i4>
      </vt:variant>
    </vt:vector>
  </HeadingPairs>
  <TitlesOfParts>
    <vt:vector size="11" baseType="lpstr">
      <vt:lpstr>Состав прямого ИПБ</vt:lpstr>
      <vt:lpstr>КР 2_I-VII</vt:lpstr>
      <vt:lpstr>УРМ</vt:lpstr>
      <vt:lpstr>КР после 30 </vt:lpstr>
      <vt:lpstr>РМО состав</vt:lpstr>
      <vt:lpstr>ГПИПБ</vt:lpstr>
      <vt:lpstr>рН н-60, прямого ИПБ</vt:lpstr>
      <vt:lpstr>Обратный ИПБ</vt:lpstr>
      <vt:lpstr>Конденсат</vt:lpstr>
      <vt:lpstr>Параметры окисление</vt:lpstr>
      <vt:lpstr>ГПИПБ!Область_печати</vt:lpstr>
    </vt:vector>
  </TitlesOfParts>
  <Company>ORGSINTEZ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ASUTP</dc:creator>
  <cp:lastModifiedBy>Салихов Марат Ильдарович</cp:lastModifiedBy>
  <dcterms:created xsi:type="dcterms:W3CDTF">2008-10-29T12:29:35Z</dcterms:created>
  <dcterms:modified xsi:type="dcterms:W3CDTF">2023-01-22T17:29:32Z</dcterms:modified>
</cp:coreProperties>
</file>