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低空经济成本" sheetId="1" state="visible" r:id="rId1"/>
    <sheet xmlns:r="http://schemas.openxmlformats.org/officeDocument/2006/relationships" name="阶梯成本设置" sheetId="2" state="visible" r:id="rId2"/>
    <sheet xmlns:r="http://schemas.openxmlformats.org/officeDocument/2006/relationships" name="敏感度分析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低空经济成本计算表</t>
        </is>
      </c>
    </row>
    <row r="3">
      <c r="A3" t="inlineStr">
        <is>
          <t>参数输入：</t>
        </is>
      </c>
    </row>
    <row r="4">
      <c r="A4" t="inlineStr">
        <is>
          <t>飞机数量：</t>
        </is>
      </c>
      <c r="B4" t="n">
        <v>5</v>
      </c>
    </row>
    <row r="5">
      <c r="A5" t="inlineStr">
        <is>
          <t>飞机单价（万/架）：</t>
        </is>
      </c>
      <c r="B5">
        <f>IF(B4&gt;10,229,239)</f>
        <v/>
      </c>
    </row>
    <row r="6">
      <c r="A6" t="inlineStr">
        <is>
          <t>起降点+机库单价（万/架）：</t>
        </is>
      </c>
      <c r="B6">
        <f>VLOOKUP(B4,'阶梯成本设置'!$A$2:$B$10,2,TRUE)</f>
        <v/>
      </c>
    </row>
    <row r="8">
      <c r="A8" t="inlineStr">
        <is>
          <t>成本项目</t>
        </is>
      </c>
      <c r="B8" t="inlineStr">
        <is>
          <t>数量/面积</t>
        </is>
      </c>
      <c r="C8" t="inlineStr">
        <is>
          <t>单价（万）</t>
        </is>
      </c>
      <c r="D8" t="inlineStr">
        <is>
          <t>小计（万）</t>
        </is>
      </c>
      <c r="E8" t="inlineStr">
        <is>
          <t>备注</t>
        </is>
      </c>
    </row>
    <row r="9">
      <c r="A9" t="inlineStr">
        <is>
          <t>A. 飞机【EVTOL】</t>
        </is>
      </c>
    </row>
    <row r="10">
      <c r="A10" t="inlineStr">
        <is>
          <t>飞机</t>
        </is>
      </c>
      <c r="B10">
        <f>B4</f>
        <v/>
      </c>
      <c r="C10">
        <f>B5</f>
        <v/>
      </c>
      <c r="D10">
        <f>B10*C10</f>
        <v/>
      </c>
    </row>
    <row r="12">
      <c r="A12" t="inlineStr">
        <is>
          <t>B. 起降点+机库</t>
        </is>
      </c>
    </row>
    <row r="13">
      <c r="A13" t="inlineStr">
        <is>
          <t>机场+跑道+集控</t>
        </is>
      </c>
      <c r="B13">
        <f>B4</f>
        <v/>
      </c>
      <c r="C13">
        <f>B6</f>
        <v/>
      </c>
      <c r="D13">
        <f>B13*C13</f>
        <v/>
      </c>
    </row>
    <row r="15">
      <c r="A15" t="inlineStr">
        <is>
          <t>C. 候厅大楼</t>
        </is>
      </c>
    </row>
    <row r="16">
      <c r="A16" t="inlineStr">
        <is>
          <t>接待室</t>
        </is>
      </c>
      <c r="B16" t="n">
        <v>1</v>
      </c>
      <c r="C16" t="n">
        <v>10</v>
      </c>
      <c r="D16">
        <f>B16*C16</f>
        <v/>
      </c>
    </row>
    <row r="17">
      <c r="A17" t="inlineStr">
        <is>
          <t>展示厅</t>
        </is>
      </c>
      <c r="B17" t="n">
        <v>1</v>
      </c>
      <c r="C17" t="n">
        <v>8</v>
      </c>
      <c r="D17">
        <f>B17*C17</f>
        <v/>
      </c>
    </row>
    <row r="18">
      <c r="A18" t="inlineStr">
        <is>
          <t>活动室</t>
        </is>
      </c>
      <c r="B18" t="n">
        <v>1</v>
      </c>
      <c r="C18" t="n">
        <v>6</v>
      </c>
      <c r="D18">
        <f>B18*C18</f>
        <v/>
      </c>
    </row>
    <row r="19">
      <c r="A19" t="inlineStr">
        <is>
          <t>调控中心</t>
        </is>
      </c>
      <c r="B19" t="n">
        <v>1</v>
      </c>
      <c r="C19" t="n">
        <v>12</v>
      </c>
      <c r="D19">
        <f>B19*C19</f>
        <v/>
      </c>
    </row>
    <row r="21">
      <c r="A21" t="inlineStr">
        <is>
          <t>总成本：</t>
        </is>
      </c>
      <c r="D21">
        <f>D10 + D13 + D16 + D17 + D18 + D19</f>
        <v/>
      </c>
    </row>
    <row r="23">
      <c r="A23" t="inlineStr">
        <is>
          <t>飞机数量统计</t>
        </is>
      </c>
    </row>
    <row r="24">
      <c r="A24" t="inlineStr">
        <is>
          <t>飞机数量（台）</t>
        </is>
      </c>
      <c r="B24" t="inlineStr">
        <is>
          <t>总成本（万）</t>
        </is>
      </c>
    </row>
    <row r="25">
      <c r="A25" t="n">
        <v>5</v>
      </c>
      <c r="B25">
        <f>IF(B4=5, D21, "请在参数区输入5")</f>
        <v/>
      </c>
    </row>
    <row r="26">
      <c r="A26" t="n">
        <v>10</v>
      </c>
      <c r="B26">
        <f>IF(B4=10, D21, "请在参数区输入10")</f>
        <v/>
      </c>
    </row>
    <row r="27">
      <c r="A27" t="n">
        <v>15</v>
      </c>
      <c r="B27">
        <f>IF(B4=15, D21, "请在参数区输入15")</f>
        <v/>
      </c>
    </row>
  </sheetData>
  <mergeCells count="1"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飞机数量上限</t>
        </is>
      </c>
      <c r="B1" t="inlineStr">
        <is>
          <t>单价（万/架）</t>
        </is>
      </c>
    </row>
    <row r="2">
      <c r="A2" t="n">
        <v>5</v>
      </c>
      <c r="B2" t="n">
        <v>50</v>
      </c>
    </row>
    <row r="3">
      <c r="A3" t="n">
        <v>10</v>
      </c>
      <c r="B3" t="n">
        <v>45</v>
      </c>
    </row>
    <row r="4">
      <c r="A4" t="n">
        <v>15</v>
      </c>
      <c r="B4" t="n">
        <v>40</v>
      </c>
    </row>
    <row r="5">
      <c r="A5" t="n">
        <v>20</v>
      </c>
      <c r="B5" t="n">
        <v>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敏感度分析矩阵</t>
        </is>
      </c>
    </row>
    <row r="3">
      <c r="A3" t="inlineStr">
        <is>
          <t>参数调整</t>
        </is>
      </c>
      <c r="B3" t="inlineStr">
        <is>
          <t>5台总成本</t>
        </is>
      </c>
      <c r="C3" t="inlineStr">
        <is>
          <t>10台总成本</t>
        </is>
      </c>
      <c r="D3" t="inlineStr">
        <is>
          <t>15台总成本</t>
        </is>
      </c>
      <c r="E3" t="inlineStr">
        <is>
          <t>备注</t>
        </is>
      </c>
    </row>
    <row r="4">
      <c r="A4" t="inlineStr">
        <is>
          <t>基准成本</t>
        </is>
      </c>
      <c r="B4">
        <f>[低空经济成本]!D21</f>
        <v/>
      </c>
      <c r="C4">
        <f>[低空经济成本]!D21</f>
        <v/>
      </c>
      <c r="D4">
        <f>[低空经济成本]!D21</f>
        <v/>
      </c>
      <c r="E4" t="inlineStr">
        <is>
          <t>原始成本</t>
        </is>
      </c>
    </row>
    <row r="5">
      <c r="A5" t="inlineStr">
        <is>
          <t>飞机单价 -10%</t>
        </is>
      </c>
      <c r="B5" t="inlineStr">
        <is>
          <t>基于基准调整</t>
        </is>
      </c>
      <c r="C5" t="inlineStr">
        <is>
          <t>基于基准调整</t>
        </is>
      </c>
      <c r="D5" t="inlineStr">
        <is>
          <t>基于基准调整</t>
        </is>
      </c>
      <c r="E5" t="inlineStr">
        <is>
          <t>仅供参考</t>
        </is>
      </c>
    </row>
    <row r="6">
      <c r="A6" t="inlineStr">
        <is>
          <t>飞机单价 +10%</t>
        </is>
      </c>
      <c r="B6" t="inlineStr">
        <is>
          <t>基于基准调整</t>
        </is>
      </c>
      <c r="C6" t="inlineStr">
        <is>
          <t>基于基准调整</t>
        </is>
      </c>
      <c r="D6" t="inlineStr">
        <is>
          <t>基于基准调整</t>
        </is>
      </c>
      <c r="E6" t="inlineStr">
        <is>
          <t>仅供参考</t>
        </is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2025-03-21T09:53:19Z</dcterms:created>
  <dcterms:modified xmlns:dcterms="http://purl.org/dc/terms/" xmlns:xsi="http://www.w3.org/2001/XMLSchema-instance" xsi:type="dcterms:W3CDTF">2025-03-21T09:53:19Z</dcterms:modified>
</cp:coreProperties>
</file>