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Danijal\Documents\Nachhilfeboerse\01_Planning\"/>
    </mc:Choice>
  </mc:AlternateContent>
  <bookViews>
    <workbookView xWindow="0" yWindow="0" windowWidth="16380" windowHeight="8190" tabRatio="500" activeTab="1" xr2:uid="{00000000-000D-0000-FFFF-FFFF00000000}"/>
  </bookViews>
  <sheets>
    <sheet name="Sheet 1 - Initial" sheetId="1" r:id="rId1"/>
    <sheet name="Sheet 1 - Product Burndown" sheetId="2" r:id="rId2"/>
    <sheet name="Sheet 1 - Drawings" sheetId="3" r:id="rId3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2" l="1"/>
  <c r="E49" i="2" l="1"/>
  <c r="D49" i="2"/>
  <c r="B4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 l="1"/>
  <c r="J5" i="2"/>
  <c r="F6" i="2" s="1"/>
  <c r="K5" i="2"/>
  <c r="G6" i="2"/>
  <c r="H6" i="2" s="1"/>
  <c r="J6" i="2" l="1"/>
  <c r="F7" i="2" s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K8" i="2"/>
  <c r="G26" i="2" l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<sst xmlns="http://schemas.openxmlformats.org/spreadsheetml/2006/main" count="17" uniqueCount="17">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</sst>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11.724137931034482</c:v>
                </c:pt>
                <c:pt idx="5">
                  <c:v>12.482758620689655</c:v>
                </c:pt>
                <c:pt idx="6">
                  <c:v>12.344827586206897</c:v>
                </c:pt>
                <c:pt idx="7">
                  <c:v>11.344827586206897</c:v>
                </c:pt>
                <c:pt idx="8">
                  <c:v>10.567049808429118</c:v>
                </c:pt>
                <c:pt idx="9">
                  <c:v>10.270753512132822</c:v>
                </c:pt>
                <c:pt idx="10">
                  <c:v>9.9744572158365266</c:v>
                </c:pt>
                <c:pt idx="11">
                  <c:v>9.9744572158365266</c:v>
                </c:pt>
                <c:pt idx="12">
                  <c:v>9.9744572158365266</c:v>
                </c:pt>
                <c:pt idx="13">
                  <c:v>9.9744572158365266</c:v>
                </c:pt>
                <c:pt idx="14">
                  <c:v>9.9744572158365266</c:v>
                </c:pt>
                <c:pt idx="15">
                  <c:v>9.9744572158365266</c:v>
                </c:pt>
                <c:pt idx="16">
                  <c:v>9.9744572158365266</c:v>
                </c:pt>
                <c:pt idx="17">
                  <c:v>9.9744572158365266</c:v>
                </c:pt>
                <c:pt idx="18">
                  <c:v>9.9744572158365266</c:v>
                </c:pt>
                <c:pt idx="19">
                  <c:v>9.9744572158365266</c:v>
                </c:pt>
                <c:pt idx="20">
                  <c:v>9.4559386973180075</c:v>
                </c:pt>
                <c:pt idx="21">
                  <c:v>8.6411238825031926</c:v>
                </c:pt>
                <c:pt idx="22">
                  <c:v>8.3448275862068968</c:v>
                </c:pt>
                <c:pt idx="23">
                  <c:v>12.900383141762452</c:v>
                </c:pt>
                <c:pt idx="24">
                  <c:v>12.344827586206897</c:v>
                </c:pt>
                <c:pt idx="25">
                  <c:v>12.048531289910601</c:v>
                </c:pt>
                <c:pt idx="26">
                  <c:v>11.752234993614305</c:v>
                </c:pt>
                <c:pt idx="27">
                  <c:v>11.455938697318009</c:v>
                </c:pt>
                <c:pt idx="28">
                  <c:v>11.159642401021713</c:v>
                </c:pt>
                <c:pt idx="29">
                  <c:v>10.863346104725418</c:v>
                </c:pt>
                <c:pt idx="30">
                  <c:v>10.567049808429122</c:v>
                </c:pt>
                <c:pt idx="31">
                  <c:v>10.270753512132826</c:v>
                </c:pt>
                <c:pt idx="32">
                  <c:v>9.9744572158365301</c:v>
                </c:pt>
                <c:pt idx="33">
                  <c:v>9.6781609195402343</c:v>
                </c:pt>
                <c:pt idx="34">
                  <c:v>9.3818646232439384</c:v>
                </c:pt>
                <c:pt idx="35">
                  <c:v>9.0855683269476426</c:v>
                </c:pt>
                <c:pt idx="36">
                  <c:v>8.7892720306513468</c:v>
                </c:pt>
                <c:pt idx="37">
                  <c:v>8.4929757343550509</c:v>
                </c:pt>
                <c:pt idx="38">
                  <c:v>8.1966794380587551</c:v>
                </c:pt>
                <c:pt idx="39">
                  <c:v>7.9003831417624593</c:v>
                </c:pt>
                <c:pt idx="40">
                  <c:v>7.6040868454661634</c:v>
                </c:pt>
                <c:pt idx="41">
                  <c:v>7.3077905491698676</c:v>
                </c:pt>
                <c:pt idx="42">
                  <c:v>7.0114942528735718</c:v>
                </c:pt>
                <c:pt idx="43">
                  <c:v>6.7151979565772759</c:v>
                </c:pt>
                <c:pt idx="44">
                  <c:v>6.4189016602809801</c:v>
                </c:pt>
                <c:pt idx="45">
                  <c:v>6.1226053639846842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92915800"/>
        <c:axId val="192909920"/>
      </c:barChart>
      <c:dateAx>
        <c:axId val="19291580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192909920"/>
        <c:crosses val="autoZero"/>
        <c:auto val="1"/>
        <c:lblOffset val="100"/>
        <c:baseTimeUnit val="days"/>
      </c:dateAx>
      <c:valAx>
        <c:axId val="19290992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19291580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B3" sqref="B3"/>
    </sheetView>
  </sheetViews>
  <sheetFormatPr baseColWidth="10" defaultColWidth="9.1328125" defaultRowHeight="12.75" x14ac:dyDescent="0.35"/>
  <cols>
    <col min="1" max="1" width="12.86328125" style="1" customWidth="1"/>
    <col min="2" max="3" width="19.59765625" style="1" customWidth="1"/>
    <col min="4" max="4" width="15.3984375" style="1" customWidth="1"/>
    <col min="5" max="256" width="19.59765625" style="1" customWidth="1"/>
    <col min="257" max="1025" width="19.59765625" customWidth="1"/>
  </cols>
  <sheetData>
    <row r="1" spans="1:4" ht="27.95" customHeight="1" x14ac:dyDescent="0.35">
      <c r="A1" s="11" t="s">
        <v>0</v>
      </c>
      <c r="B1" s="11"/>
      <c r="C1" s="11"/>
      <c r="D1" s="11"/>
    </row>
    <row r="2" spans="1:4" ht="32.65" customHeight="1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35">
      <c r="A3" s="3">
        <v>13</v>
      </c>
      <c r="B3" s="3">
        <v>0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9"/>
  <sheetViews>
    <sheetView showGridLines="0" tabSelected="1" zoomScale="85" zoomScaleNormal="85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B27" sqref="B27"/>
    </sheetView>
  </sheetViews>
  <sheetFormatPr baseColWidth="10" defaultColWidth="9.1328125" defaultRowHeight="12.75" x14ac:dyDescent="0.35"/>
  <cols>
    <col min="1" max="1" width="14.3984375" style="1" customWidth="1"/>
    <col min="2" max="2" width="10.1328125" style="1" customWidth="1"/>
    <col min="3" max="3" width="13" style="1" customWidth="1"/>
    <col min="4" max="4" width="16.3984375" style="1" customWidth="1"/>
    <col min="5" max="5" width="8.3984375" style="1" customWidth="1"/>
    <col min="6" max="6" width="16.3984375" style="1" customWidth="1"/>
    <col min="7" max="7" width="17.73046875" style="1" customWidth="1"/>
    <col min="8" max="8" width="16.3984375" style="1" customWidth="1"/>
    <col min="9" max="9" width="13" style="1" customWidth="1"/>
    <col min="10" max="10" width="13.1328125" style="1" customWidth="1"/>
    <col min="11" max="256" width="14.3984375" style="1" customWidth="1"/>
    <col min="257" max="1025" width="14.3984375" customWidth="1"/>
  </cols>
  <sheetData>
    <row r="1" spans="1:11" ht="27.95" customHeight="1" x14ac:dyDescent="0.3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3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35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0</v>
      </c>
      <c r="H3" s="4">
        <f t="shared" ref="H3:H48" si="0">G3+D3</f>
        <v>0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</v>
      </c>
    </row>
    <row r="4" spans="1:11" ht="20.45" customHeight="1" x14ac:dyDescent="0.35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13</v>
      </c>
      <c r="G4" s="4">
        <f t="shared" ref="G4:G48" si="3">H3</f>
        <v>0</v>
      </c>
      <c r="H4" s="4">
        <f t="shared" si="0"/>
        <v>0</v>
      </c>
      <c r="I4" s="4">
        <f t="shared" ref="I4:I48" si="4">I3+E3</f>
        <v>8</v>
      </c>
      <c r="J4" s="4">
        <f t="shared" ref="J4:J48" si="5">MAX(IF(OR(ISBLANK(D4),ISBLANK(E4)),F4-K3*B4,F4-D4),0)</f>
        <v>13</v>
      </c>
      <c r="K4" s="7">
        <f t="shared" ref="K4:K48" si="6">IF(OR(ISBLANK(D4),ISBLANK(E4)),K3,H4/(I4+E4))</f>
        <v>0</v>
      </c>
    </row>
    <row r="5" spans="1:11" ht="20.45" customHeight="1" x14ac:dyDescent="0.35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13</v>
      </c>
      <c r="G5" s="4">
        <f t="shared" si="3"/>
        <v>0</v>
      </c>
      <c r="H5" s="4">
        <f t="shared" si="0"/>
        <v>0</v>
      </c>
      <c r="I5" s="4">
        <f t="shared" si="4"/>
        <v>16</v>
      </c>
      <c r="J5" s="4">
        <f t="shared" si="5"/>
        <v>13</v>
      </c>
      <c r="K5" s="7">
        <f t="shared" si="6"/>
        <v>0</v>
      </c>
    </row>
    <row r="6" spans="1:11" ht="20.45" customHeight="1" x14ac:dyDescent="0.35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13</v>
      </c>
      <c r="G6" s="4">
        <f t="shared" si="3"/>
        <v>0</v>
      </c>
      <c r="H6" s="4">
        <f t="shared" si="0"/>
        <v>1</v>
      </c>
      <c r="I6" s="4">
        <f t="shared" si="4"/>
        <v>22</v>
      </c>
      <c r="J6" s="4">
        <f t="shared" si="5"/>
        <v>12</v>
      </c>
      <c r="K6" s="7">
        <f t="shared" si="6"/>
        <v>3.4482758620689655E-2</v>
      </c>
    </row>
    <row r="7" spans="1:11" ht="20.45" customHeight="1" x14ac:dyDescent="0.35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12</v>
      </c>
      <c r="G7" s="4">
        <f t="shared" si="3"/>
        <v>1</v>
      </c>
      <c r="H7" s="4">
        <f t="shared" si="0"/>
        <v>1</v>
      </c>
      <c r="I7" s="4">
        <f t="shared" si="4"/>
        <v>29</v>
      </c>
      <c r="J7" s="4">
        <f t="shared" si="5"/>
        <v>11.724137931034482</v>
      </c>
      <c r="K7" s="7">
        <f t="shared" si="6"/>
        <v>3.4482758620689655E-2</v>
      </c>
    </row>
    <row r="8" spans="1:11" ht="20.45" customHeight="1" x14ac:dyDescent="0.35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12.724137931034482</v>
      </c>
      <c r="G8" s="4">
        <f t="shared" si="3"/>
        <v>1</v>
      </c>
      <c r="H8" s="4">
        <f t="shared" si="0"/>
        <v>1</v>
      </c>
      <c r="I8" s="4">
        <f t="shared" si="4"/>
        <v>39</v>
      </c>
      <c r="J8" s="4">
        <f t="shared" si="5"/>
        <v>12.482758620689655</v>
      </c>
      <c r="K8" s="7">
        <f t="shared" si="6"/>
        <v>3.4482758620689655E-2</v>
      </c>
    </row>
    <row r="9" spans="1:11" ht="20.45" customHeight="1" x14ac:dyDescent="0.35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12.482758620689655</v>
      </c>
      <c r="G9" s="4">
        <f t="shared" si="3"/>
        <v>1</v>
      </c>
      <c r="H9" s="4">
        <f t="shared" si="0"/>
        <v>1</v>
      </c>
      <c r="I9" s="4">
        <f t="shared" si="4"/>
        <v>45</v>
      </c>
      <c r="J9" s="4">
        <f t="shared" si="5"/>
        <v>12.344827586206897</v>
      </c>
      <c r="K9" s="7">
        <f t="shared" si="6"/>
        <v>3.4482758620689655E-2</v>
      </c>
    </row>
    <row r="10" spans="1:11" ht="20.45" customHeight="1" x14ac:dyDescent="0.35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12.344827586206897</v>
      </c>
      <c r="G10" s="4">
        <f t="shared" si="3"/>
        <v>1</v>
      </c>
      <c r="H10" s="4">
        <f t="shared" si="0"/>
        <v>2</v>
      </c>
      <c r="I10" s="4">
        <f t="shared" si="4"/>
        <v>48</v>
      </c>
      <c r="J10" s="4">
        <f t="shared" si="5"/>
        <v>11.344827586206897</v>
      </c>
      <c r="K10" s="7">
        <f t="shared" si="6"/>
        <v>3.7037037037037035E-2</v>
      </c>
    </row>
    <row r="11" spans="1:11" ht="20.45" customHeight="1" x14ac:dyDescent="0.35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11.344827586206897</v>
      </c>
      <c r="G11" s="4">
        <f t="shared" si="3"/>
        <v>2</v>
      </c>
      <c r="H11" s="4">
        <f t="shared" si="0"/>
        <v>2</v>
      </c>
      <c r="I11" s="4">
        <f t="shared" si="4"/>
        <v>54</v>
      </c>
      <c r="J11" s="4">
        <f t="shared" si="5"/>
        <v>10.567049808429118</v>
      </c>
      <c r="K11" s="7">
        <f t="shared" si="6"/>
        <v>3.7037037037037035E-2</v>
      </c>
    </row>
    <row r="12" spans="1:11" ht="20.45" customHeight="1" x14ac:dyDescent="0.35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10.567049808429118</v>
      </c>
      <c r="G12" s="4">
        <f t="shared" si="3"/>
        <v>2</v>
      </c>
      <c r="H12" s="4">
        <f t="shared" si="0"/>
        <v>2</v>
      </c>
      <c r="I12" s="4">
        <f t="shared" si="4"/>
        <v>69</v>
      </c>
      <c r="J12" s="4">
        <f t="shared" si="5"/>
        <v>10.270753512132822</v>
      </c>
      <c r="K12" s="7">
        <f t="shared" si="6"/>
        <v>3.7037037037037035E-2</v>
      </c>
    </row>
    <row r="13" spans="1:11" ht="20.45" customHeight="1" x14ac:dyDescent="0.35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10.270753512132822</v>
      </c>
      <c r="G13" s="4">
        <f t="shared" si="3"/>
        <v>2</v>
      </c>
      <c r="H13" s="4">
        <f t="shared" si="0"/>
        <v>2</v>
      </c>
      <c r="I13" s="4">
        <f t="shared" si="4"/>
        <v>69</v>
      </c>
      <c r="J13" s="4">
        <f t="shared" si="5"/>
        <v>9.9744572158365266</v>
      </c>
      <c r="K13" s="7">
        <f t="shared" si="6"/>
        <v>3.7037037037037035E-2</v>
      </c>
    </row>
    <row r="14" spans="1:11" ht="20.45" customHeight="1" x14ac:dyDescent="0.35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9.9744572158365266</v>
      </c>
      <c r="G14" s="4">
        <f t="shared" si="3"/>
        <v>2</v>
      </c>
      <c r="H14" s="4">
        <f t="shared" si="0"/>
        <v>2</v>
      </c>
      <c r="I14" s="4">
        <f t="shared" si="4"/>
        <v>69</v>
      </c>
      <c r="J14" s="4">
        <f t="shared" si="5"/>
        <v>9.9744572158365266</v>
      </c>
      <c r="K14" s="7">
        <f t="shared" si="6"/>
        <v>3.7037037037037035E-2</v>
      </c>
    </row>
    <row r="15" spans="1:11" ht="20.45" customHeight="1" x14ac:dyDescent="0.35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9.9744572158365266</v>
      </c>
      <c r="G15" s="4">
        <f t="shared" si="3"/>
        <v>2</v>
      </c>
      <c r="H15" s="4">
        <f t="shared" si="0"/>
        <v>2</v>
      </c>
      <c r="I15" s="4">
        <f t="shared" si="4"/>
        <v>69</v>
      </c>
      <c r="J15" s="4">
        <f t="shared" si="5"/>
        <v>9.9744572158365266</v>
      </c>
      <c r="K15" s="7">
        <f t="shared" si="6"/>
        <v>3.7037037037037035E-2</v>
      </c>
    </row>
    <row r="16" spans="1:11" ht="20.45" customHeight="1" x14ac:dyDescent="0.35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9.9744572158365266</v>
      </c>
      <c r="G16" s="4">
        <f t="shared" si="3"/>
        <v>2</v>
      </c>
      <c r="H16" s="4">
        <f t="shared" si="0"/>
        <v>2</v>
      </c>
      <c r="I16" s="4">
        <f t="shared" si="4"/>
        <v>69</v>
      </c>
      <c r="J16" s="4">
        <f t="shared" si="5"/>
        <v>9.9744572158365266</v>
      </c>
      <c r="K16" s="7">
        <f t="shared" si="6"/>
        <v>3.7037037037037035E-2</v>
      </c>
    </row>
    <row r="17" spans="1:11" ht="20.45" customHeight="1" x14ac:dyDescent="0.35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9.9744572158365266</v>
      </c>
      <c r="G17" s="4">
        <f t="shared" si="3"/>
        <v>2</v>
      </c>
      <c r="H17" s="4">
        <f t="shared" si="0"/>
        <v>2</v>
      </c>
      <c r="I17" s="4">
        <f t="shared" si="4"/>
        <v>69</v>
      </c>
      <c r="J17" s="4">
        <f t="shared" si="5"/>
        <v>9.9744572158365266</v>
      </c>
      <c r="K17" s="7">
        <f t="shared" si="6"/>
        <v>3.7037037037037035E-2</v>
      </c>
    </row>
    <row r="18" spans="1:11" ht="20.45" customHeight="1" x14ac:dyDescent="0.35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9.9744572158365266</v>
      </c>
      <c r="G18" s="4">
        <f t="shared" si="3"/>
        <v>2</v>
      </c>
      <c r="H18" s="4">
        <f t="shared" si="0"/>
        <v>2</v>
      </c>
      <c r="I18" s="4">
        <f t="shared" si="4"/>
        <v>69</v>
      </c>
      <c r="J18" s="4">
        <f t="shared" si="5"/>
        <v>9.9744572158365266</v>
      </c>
      <c r="K18" s="7">
        <f t="shared" si="6"/>
        <v>3.7037037037037035E-2</v>
      </c>
    </row>
    <row r="19" spans="1:11" ht="20.45" customHeight="1" x14ac:dyDescent="0.35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9.9744572158365266</v>
      </c>
      <c r="G19" s="4">
        <f t="shared" si="3"/>
        <v>2</v>
      </c>
      <c r="H19" s="4">
        <f t="shared" si="0"/>
        <v>2</v>
      </c>
      <c r="I19" s="4">
        <f t="shared" si="4"/>
        <v>69</v>
      </c>
      <c r="J19" s="4">
        <f t="shared" si="5"/>
        <v>9.9744572158365266</v>
      </c>
      <c r="K19" s="7">
        <f t="shared" si="6"/>
        <v>3.7037037037037035E-2</v>
      </c>
    </row>
    <row r="20" spans="1:11" ht="20.45" customHeight="1" x14ac:dyDescent="0.35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9.9744572158365266</v>
      </c>
      <c r="G20" s="4">
        <f t="shared" si="3"/>
        <v>2</v>
      </c>
      <c r="H20" s="4">
        <f t="shared" si="0"/>
        <v>2</v>
      </c>
      <c r="I20" s="4">
        <f t="shared" si="4"/>
        <v>69</v>
      </c>
      <c r="J20" s="4">
        <f t="shared" si="5"/>
        <v>9.9744572158365266</v>
      </c>
      <c r="K20" s="7">
        <f t="shared" si="6"/>
        <v>3.7037037037037035E-2</v>
      </c>
    </row>
    <row r="21" spans="1:11" ht="20.45" customHeight="1" x14ac:dyDescent="0.35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9.9744572158365266</v>
      </c>
      <c r="G21" s="4">
        <f t="shared" si="3"/>
        <v>2</v>
      </c>
      <c r="H21" s="4">
        <f t="shared" si="0"/>
        <v>2</v>
      </c>
      <c r="I21" s="4">
        <f t="shared" si="4"/>
        <v>69</v>
      </c>
      <c r="J21" s="4">
        <f t="shared" si="5"/>
        <v>9.9744572158365266</v>
      </c>
      <c r="K21" s="7">
        <f t="shared" si="6"/>
        <v>3.7037037037037035E-2</v>
      </c>
    </row>
    <row r="22" spans="1:11" ht="20.45" customHeight="1" x14ac:dyDescent="0.35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9.9744572158365266</v>
      </c>
      <c r="G22" s="4">
        <f t="shared" si="3"/>
        <v>2</v>
      </c>
      <c r="H22" s="4">
        <f t="shared" si="0"/>
        <v>2</v>
      </c>
      <c r="I22" s="4">
        <f t="shared" si="4"/>
        <v>69</v>
      </c>
      <c r="J22" s="4">
        <f t="shared" si="5"/>
        <v>9.9744572158365266</v>
      </c>
      <c r="K22" s="7">
        <f t="shared" si="6"/>
        <v>3.7037037037037035E-2</v>
      </c>
    </row>
    <row r="23" spans="1:11" ht="20.45" customHeight="1" x14ac:dyDescent="0.35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9.9744572158365266</v>
      </c>
      <c r="G23" s="4">
        <f t="shared" si="3"/>
        <v>2</v>
      </c>
      <c r="H23" s="4">
        <f t="shared" si="0"/>
        <v>2</v>
      </c>
      <c r="I23" s="4">
        <f t="shared" si="4"/>
        <v>69</v>
      </c>
      <c r="J23" s="4">
        <f t="shared" si="5"/>
        <v>9.4559386973180075</v>
      </c>
      <c r="K23" s="7">
        <f t="shared" si="6"/>
        <v>3.7037037037037035E-2</v>
      </c>
    </row>
    <row r="24" spans="1:11" ht="20.45" customHeight="1" x14ac:dyDescent="0.35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9.4559386973180075</v>
      </c>
      <c r="G24" s="4">
        <f t="shared" si="3"/>
        <v>2</v>
      </c>
      <c r="H24" s="4">
        <f t="shared" si="0"/>
        <v>2</v>
      </c>
      <c r="I24" s="4">
        <f t="shared" si="4"/>
        <v>78</v>
      </c>
      <c r="J24" s="4">
        <f t="shared" si="5"/>
        <v>8.6411238825031926</v>
      </c>
      <c r="K24" s="7">
        <f t="shared" si="6"/>
        <v>3.7037037037037035E-2</v>
      </c>
    </row>
    <row r="25" spans="1:11" ht="20.45" customHeight="1" x14ac:dyDescent="0.35">
      <c r="A25" s="5">
        <f t="shared" si="1"/>
        <v>41545</v>
      </c>
      <c r="B25" s="3">
        <v>8</v>
      </c>
      <c r="C25" s="3"/>
      <c r="D25" s="3">
        <v>3</v>
      </c>
      <c r="E25" s="3"/>
      <c r="F25" s="4">
        <f t="shared" si="2"/>
        <v>8.6411238825031926</v>
      </c>
      <c r="G25" s="4">
        <f t="shared" si="3"/>
        <v>2</v>
      </c>
      <c r="H25" s="4">
        <f t="shared" si="0"/>
        <v>5</v>
      </c>
      <c r="I25" s="4">
        <f t="shared" si="4"/>
        <v>100</v>
      </c>
      <c r="J25" s="4">
        <f t="shared" si="5"/>
        <v>8.3448275862068968</v>
      </c>
      <c r="K25" s="7">
        <f t="shared" si="6"/>
        <v>3.7037037037037035E-2</v>
      </c>
    </row>
    <row r="26" spans="1:11" ht="20.45" customHeight="1" x14ac:dyDescent="0.35">
      <c r="A26" s="5">
        <f t="shared" si="1"/>
        <v>41552</v>
      </c>
      <c r="B26" s="3">
        <v>12</v>
      </c>
      <c r="C26" s="3">
        <v>5</v>
      </c>
      <c r="D26" s="3"/>
      <c r="E26" s="3">
        <v>18</v>
      </c>
      <c r="F26" s="4">
        <f t="shared" si="2"/>
        <v>13.344827586206897</v>
      </c>
      <c r="G26" s="4">
        <f>H25</f>
        <v>5</v>
      </c>
      <c r="H26" s="4">
        <f t="shared" si="0"/>
        <v>5</v>
      </c>
      <c r="I26" s="4">
        <f t="shared" si="4"/>
        <v>100</v>
      </c>
      <c r="J26" s="4">
        <f t="shared" si="5"/>
        <v>12.900383141762452</v>
      </c>
      <c r="K26" s="7">
        <f t="shared" si="6"/>
        <v>3.7037037037037035E-2</v>
      </c>
    </row>
    <row r="27" spans="1:11" ht="20.45" customHeight="1" x14ac:dyDescent="0.35">
      <c r="A27" s="5">
        <f t="shared" si="1"/>
        <v>41559</v>
      </c>
      <c r="B27" s="3">
        <v>15</v>
      </c>
      <c r="C27" s="3"/>
      <c r="D27" s="3"/>
      <c r="E27" s="3"/>
      <c r="F27" s="4">
        <f t="shared" si="2"/>
        <v>12.900383141762452</v>
      </c>
      <c r="G27" s="4">
        <f t="shared" si="3"/>
        <v>5</v>
      </c>
      <c r="H27" s="4">
        <f t="shared" si="0"/>
        <v>5</v>
      </c>
      <c r="I27" s="4">
        <f t="shared" si="4"/>
        <v>118</v>
      </c>
      <c r="J27" s="4">
        <f t="shared" si="5"/>
        <v>12.344827586206897</v>
      </c>
      <c r="K27" s="7">
        <f t="shared" si="6"/>
        <v>3.7037037037037035E-2</v>
      </c>
    </row>
    <row r="28" spans="1:11" ht="20.45" customHeight="1" x14ac:dyDescent="0.35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12.344827586206897</v>
      </c>
      <c r="G28" s="4">
        <f t="shared" si="3"/>
        <v>5</v>
      </c>
      <c r="H28" s="4">
        <f t="shared" si="0"/>
        <v>5</v>
      </c>
      <c r="I28" s="4">
        <f t="shared" si="4"/>
        <v>118</v>
      </c>
      <c r="J28" s="4">
        <f t="shared" si="5"/>
        <v>12.048531289910601</v>
      </c>
      <c r="K28" s="7">
        <f t="shared" si="6"/>
        <v>3.7037037037037035E-2</v>
      </c>
    </row>
    <row r="29" spans="1:11" ht="20.45" customHeight="1" x14ac:dyDescent="0.35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12.048531289910601</v>
      </c>
      <c r="G29" s="4">
        <f t="shared" si="3"/>
        <v>5</v>
      </c>
      <c r="H29" s="4">
        <f t="shared" si="0"/>
        <v>5</v>
      </c>
      <c r="I29" s="4">
        <f t="shared" si="4"/>
        <v>118</v>
      </c>
      <c r="J29" s="4">
        <f t="shared" si="5"/>
        <v>11.752234993614305</v>
      </c>
      <c r="K29" s="7">
        <f t="shared" si="6"/>
        <v>3.7037037037037035E-2</v>
      </c>
    </row>
    <row r="30" spans="1:11" ht="20.45" customHeight="1" x14ac:dyDescent="0.35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11.752234993614305</v>
      </c>
      <c r="G30" s="4">
        <f t="shared" si="3"/>
        <v>5</v>
      </c>
      <c r="H30" s="4">
        <f t="shared" si="0"/>
        <v>5</v>
      </c>
      <c r="I30" s="4">
        <f t="shared" si="4"/>
        <v>118</v>
      </c>
      <c r="J30" s="4">
        <f t="shared" si="5"/>
        <v>11.455938697318009</v>
      </c>
      <c r="K30" s="7">
        <f t="shared" si="6"/>
        <v>3.7037037037037035E-2</v>
      </c>
    </row>
    <row r="31" spans="1:11" ht="20.45" customHeight="1" x14ac:dyDescent="0.35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11.455938697318009</v>
      </c>
      <c r="G31" s="4">
        <f t="shared" si="3"/>
        <v>5</v>
      </c>
      <c r="H31" s="4">
        <f t="shared" si="0"/>
        <v>5</v>
      </c>
      <c r="I31" s="4">
        <f t="shared" si="4"/>
        <v>118</v>
      </c>
      <c r="J31" s="4">
        <f t="shared" si="5"/>
        <v>11.159642401021713</v>
      </c>
      <c r="K31" s="7">
        <f t="shared" si="6"/>
        <v>3.7037037037037035E-2</v>
      </c>
    </row>
    <row r="32" spans="1:11" ht="20.45" customHeight="1" x14ac:dyDescent="0.35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11.159642401021713</v>
      </c>
      <c r="G32" s="4">
        <f t="shared" si="3"/>
        <v>5</v>
      </c>
      <c r="H32" s="4">
        <f t="shared" si="0"/>
        <v>5</v>
      </c>
      <c r="I32" s="4">
        <f t="shared" si="4"/>
        <v>118</v>
      </c>
      <c r="J32" s="4">
        <f t="shared" si="5"/>
        <v>10.863346104725418</v>
      </c>
      <c r="K32" s="7">
        <f t="shared" si="6"/>
        <v>3.7037037037037035E-2</v>
      </c>
    </row>
    <row r="33" spans="1:11" ht="20.45" customHeight="1" x14ac:dyDescent="0.35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10.863346104725418</v>
      </c>
      <c r="G33" s="4">
        <f t="shared" si="3"/>
        <v>5</v>
      </c>
      <c r="H33" s="4">
        <f t="shared" si="0"/>
        <v>5</v>
      </c>
      <c r="I33" s="4">
        <f t="shared" si="4"/>
        <v>118</v>
      </c>
      <c r="J33" s="4">
        <f t="shared" si="5"/>
        <v>10.567049808429122</v>
      </c>
      <c r="K33" s="7">
        <f t="shared" si="6"/>
        <v>3.7037037037037035E-2</v>
      </c>
    </row>
    <row r="34" spans="1:11" ht="20.45" customHeight="1" x14ac:dyDescent="0.35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10.567049808429122</v>
      </c>
      <c r="G34" s="4">
        <f t="shared" si="3"/>
        <v>5</v>
      </c>
      <c r="H34" s="4">
        <f t="shared" si="0"/>
        <v>5</v>
      </c>
      <c r="I34" s="4">
        <f t="shared" si="4"/>
        <v>118</v>
      </c>
      <c r="J34" s="4">
        <f t="shared" si="5"/>
        <v>10.270753512132826</v>
      </c>
      <c r="K34" s="7">
        <f t="shared" si="6"/>
        <v>3.7037037037037035E-2</v>
      </c>
    </row>
    <row r="35" spans="1:11" ht="20.45" customHeight="1" x14ac:dyDescent="0.35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10.270753512132826</v>
      </c>
      <c r="G35" s="4">
        <f t="shared" si="3"/>
        <v>5</v>
      </c>
      <c r="H35" s="4">
        <f t="shared" si="0"/>
        <v>5</v>
      </c>
      <c r="I35" s="4">
        <f t="shared" si="4"/>
        <v>118</v>
      </c>
      <c r="J35" s="4">
        <f t="shared" si="5"/>
        <v>9.9744572158365301</v>
      </c>
      <c r="K35" s="7">
        <f t="shared" si="6"/>
        <v>3.7037037037037035E-2</v>
      </c>
    </row>
    <row r="36" spans="1:11" ht="20.45" customHeight="1" x14ac:dyDescent="0.35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9.9744572158365301</v>
      </c>
      <c r="G36" s="4">
        <f t="shared" si="3"/>
        <v>5</v>
      </c>
      <c r="H36" s="4">
        <f t="shared" si="0"/>
        <v>5</v>
      </c>
      <c r="I36" s="4">
        <f t="shared" si="4"/>
        <v>118</v>
      </c>
      <c r="J36" s="4">
        <f t="shared" si="5"/>
        <v>9.6781609195402343</v>
      </c>
      <c r="K36" s="7">
        <f t="shared" si="6"/>
        <v>3.7037037037037035E-2</v>
      </c>
    </row>
    <row r="37" spans="1:11" ht="20.45" customHeight="1" x14ac:dyDescent="0.35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9.6781609195402343</v>
      </c>
      <c r="G37" s="4">
        <f t="shared" si="3"/>
        <v>5</v>
      </c>
      <c r="H37" s="4">
        <f t="shared" si="0"/>
        <v>5</v>
      </c>
      <c r="I37" s="4">
        <f t="shared" si="4"/>
        <v>118</v>
      </c>
      <c r="J37" s="4">
        <f t="shared" si="5"/>
        <v>9.3818646232439384</v>
      </c>
      <c r="K37" s="7">
        <f t="shared" si="6"/>
        <v>3.7037037037037035E-2</v>
      </c>
    </row>
    <row r="38" spans="1:11" ht="20.45" customHeight="1" x14ac:dyDescent="0.35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9.3818646232439384</v>
      </c>
      <c r="G38" s="4">
        <f t="shared" si="3"/>
        <v>5</v>
      </c>
      <c r="H38" s="4">
        <f t="shared" si="0"/>
        <v>5</v>
      </c>
      <c r="I38" s="4">
        <f t="shared" si="4"/>
        <v>118</v>
      </c>
      <c r="J38" s="4">
        <f t="shared" si="5"/>
        <v>9.0855683269476426</v>
      </c>
      <c r="K38" s="7">
        <f t="shared" si="6"/>
        <v>3.7037037037037035E-2</v>
      </c>
    </row>
    <row r="39" spans="1:11" ht="20.45" customHeight="1" x14ac:dyDescent="0.35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9.0855683269476426</v>
      </c>
      <c r="G39" s="4">
        <f t="shared" si="3"/>
        <v>5</v>
      </c>
      <c r="H39" s="4">
        <f t="shared" si="0"/>
        <v>5</v>
      </c>
      <c r="I39" s="4">
        <f t="shared" si="4"/>
        <v>118</v>
      </c>
      <c r="J39" s="4">
        <f t="shared" si="5"/>
        <v>8.7892720306513468</v>
      </c>
      <c r="K39" s="7">
        <f t="shared" si="6"/>
        <v>3.7037037037037035E-2</v>
      </c>
    </row>
    <row r="40" spans="1:11" ht="20.45" customHeight="1" x14ac:dyDescent="0.35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8.7892720306513468</v>
      </c>
      <c r="G40" s="4">
        <f t="shared" si="3"/>
        <v>5</v>
      </c>
      <c r="H40" s="4">
        <f t="shared" si="0"/>
        <v>5</v>
      </c>
      <c r="I40" s="4">
        <f t="shared" si="4"/>
        <v>118</v>
      </c>
      <c r="J40" s="4">
        <f t="shared" si="5"/>
        <v>8.4929757343550509</v>
      </c>
      <c r="K40" s="7">
        <f t="shared" si="6"/>
        <v>3.7037037037037035E-2</v>
      </c>
    </row>
    <row r="41" spans="1:11" ht="20.45" customHeight="1" x14ac:dyDescent="0.35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8.4929757343550509</v>
      </c>
      <c r="G41" s="4">
        <f t="shared" si="3"/>
        <v>5</v>
      </c>
      <c r="H41" s="4">
        <f t="shared" si="0"/>
        <v>5</v>
      </c>
      <c r="I41" s="4">
        <f t="shared" si="4"/>
        <v>118</v>
      </c>
      <c r="J41" s="4">
        <f t="shared" si="5"/>
        <v>8.1966794380587551</v>
      </c>
      <c r="K41" s="7">
        <f t="shared" si="6"/>
        <v>3.7037037037037035E-2</v>
      </c>
    </row>
    <row r="42" spans="1:11" ht="20.45" customHeight="1" x14ac:dyDescent="0.35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8.1966794380587551</v>
      </c>
      <c r="G42" s="4">
        <f t="shared" si="3"/>
        <v>5</v>
      </c>
      <c r="H42" s="4">
        <f t="shared" si="0"/>
        <v>5</v>
      </c>
      <c r="I42" s="4">
        <f t="shared" si="4"/>
        <v>118</v>
      </c>
      <c r="J42" s="4">
        <f t="shared" si="5"/>
        <v>7.9003831417624593</v>
      </c>
      <c r="K42" s="7">
        <f t="shared" si="6"/>
        <v>3.7037037037037035E-2</v>
      </c>
    </row>
    <row r="43" spans="1:11" ht="20.45" customHeight="1" x14ac:dyDescent="0.35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7.9003831417624593</v>
      </c>
      <c r="G43" s="4">
        <f t="shared" si="3"/>
        <v>5</v>
      </c>
      <c r="H43" s="4">
        <f t="shared" si="0"/>
        <v>5</v>
      </c>
      <c r="I43" s="4">
        <f t="shared" si="4"/>
        <v>118</v>
      </c>
      <c r="J43" s="4">
        <f t="shared" si="5"/>
        <v>7.6040868454661634</v>
      </c>
      <c r="K43" s="7">
        <f t="shared" si="6"/>
        <v>3.7037037037037035E-2</v>
      </c>
    </row>
    <row r="44" spans="1:11" ht="20.45" customHeight="1" x14ac:dyDescent="0.35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7.6040868454661634</v>
      </c>
      <c r="G44" s="4">
        <f t="shared" si="3"/>
        <v>5</v>
      </c>
      <c r="H44" s="4">
        <f t="shared" si="0"/>
        <v>5</v>
      </c>
      <c r="I44" s="4">
        <f t="shared" si="4"/>
        <v>118</v>
      </c>
      <c r="J44" s="4">
        <f t="shared" si="5"/>
        <v>7.3077905491698676</v>
      </c>
      <c r="K44" s="7">
        <f t="shared" si="6"/>
        <v>3.7037037037037035E-2</v>
      </c>
    </row>
    <row r="45" spans="1:11" ht="20.45" customHeight="1" x14ac:dyDescent="0.35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7.3077905491698676</v>
      </c>
      <c r="G45" s="4">
        <f t="shared" si="3"/>
        <v>5</v>
      </c>
      <c r="H45" s="4">
        <f t="shared" si="0"/>
        <v>5</v>
      </c>
      <c r="I45" s="4">
        <f t="shared" si="4"/>
        <v>118</v>
      </c>
      <c r="J45" s="4">
        <f t="shared" si="5"/>
        <v>7.0114942528735718</v>
      </c>
      <c r="K45" s="7">
        <f t="shared" si="6"/>
        <v>3.7037037037037035E-2</v>
      </c>
    </row>
    <row r="46" spans="1:11" ht="20.45" customHeight="1" x14ac:dyDescent="0.35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7.0114942528735718</v>
      </c>
      <c r="G46" s="4">
        <f t="shared" si="3"/>
        <v>5</v>
      </c>
      <c r="H46" s="4">
        <f t="shared" si="0"/>
        <v>5</v>
      </c>
      <c r="I46" s="4">
        <f t="shared" si="4"/>
        <v>118</v>
      </c>
      <c r="J46" s="4">
        <f t="shared" si="5"/>
        <v>6.7151979565772759</v>
      </c>
      <c r="K46" s="7">
        <f t="shared" si="6"/>
        <v>3.7037037037037035E-2</v>
      </c>
    </row>
    <row r="47" spans="1:11" ht="20.45" customHeight="1" x14ac:dyDescent="0.35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6.7151979565772759</v>
      </c>
      <c r="G47" s="4">
        <f t="shared" si="3"/>
        <v>5</v>
      </c>
      <c r="H47" s="4">
        <f t="shared" si="0"/>
        <v>5</v>
      </c>
      <c r="I47" s="4">
        <f t="shared" si="4"/>
        <v>118</v>
      </c>
      <c r="J47" s="4">
        <f t="shared" si="5"/>
        <v>6.4189016602809801</v>
      </c>
      <c r="K47" s="7">
        <f t="shared" si="6"/>
        <v>3.7037037037037035E-2</v>
      </c>
    </row>
    <row r="48" spans="1:11" ht="20.65" customHeight="1" x14ac:dyDescent="0.35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6.4189016602809801</v>
      </c>
      <c r="G48" s="4">
        <f t="shared" si="3"/>
        <v>5</v>
      </c>
      <c r="H48" s="4">
        <f t="shared" si="0"/>
        <v>5</v>
      </c>
      <c r="I48" s="4">
        <f t="shared" si="4"/>
        <v>118</v>
      </c>
      <c r="J48" s="4">
        <f t="shared" si="5"/>
        <v>6.1226053639846842</v>
      </c>
      <c r="K48" s="7">
        <f t="shared" si="6"/>
        <v>3.7037037037037035E-2</v>
      </c>
    </row>
    <row r="49" spans="1:11" ht="20.65" customHeight="1" x14ac:dyDescent="0.35">
      <c r="A49" s="8"/>
      <c r="B49" s="9">
        <f>SUM(B3:B27)</f>
        <v>168</v>
      </c>
      <c r="C49" s="9"/>
      <c r="D49" s="9">
        <f>AVERAGE(D3:D48)</f>
        <v>1.25</v>
      </c>
      <c r="E49" s="9">
        <f>AVERAGE(E3:E48)</f>
        <v>9.8333333333333339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GridLines="0" topLeftCell="H7" zoomScale="80" zoomScaleNormal="80" workbookViewId="0"/>
  </sheetViews>
  <sheetFormatPr baseColWidth="10" defaultColWidth="9.1328125" defaultRowHeight="12.75" x14ac:dyDescent="0.35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Danijal</cp:lastModifiedBy>
  <cp:revision>1</cp:revision>
  <dcterms:modified xsi:type="dcterms:W3CDTF">2017-10-17T11:11:09Z</dcterms:modified>
  <dc:language>en-US</dc:language>
</cp:coreProperties>
</file>