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340" tabRatio="905"/>
  </bookViews>
  <sheets>
    <sheet name="祝广海流12" sheetId="2" r:id="rId1"/>
    <sheet name="工时汇总" sheetId="32" r:id="rId2"/>
  </sheets>
  <definedNames>
    <definedName name="_xlnm._FilterDatabase" localSheetId="1" hidden="1">工时汇总!$A$1:$AJ$34</definedName>
    <definedName name="_xlnm.Print_Area" localSheetId="0">祝广海流12!$A$1:$AM$93</definedName>
    <definedName name="_xlnm.Print_Titles" localSheetId="0">祝广海流12!$1:$5</definedName>
  </definedNames>
  <calcPr calcId="144525"/>
</workbook>
</file>

<file path=xl/sharedStrings.xml><?xml version="1.0" encoding="utf-8"?>
<sst xmlns="http://schemas.openxmlformats.org/spreadsheetml/2006/main" count="326" uniqueCount="122">
  <si>
    <t>2023</t>
  </si>
  <si>
    <t>年</t>
  </si>
  <si>
    <t>月</t>
  </si>
  <si>
    <t>考勤人:</t>
  </si>
  <si>
    <t>姓名</t>
  </si>
  <si>
    <t xml:space="preserve">日期         </t>
  </si>
  <si>
    <t>培训部</t>
  </si>
  <si>
    <t>白班</t>
  </si>
  <si>
    <t>加班</t>
  </si>
  <si>
    <t>周末加班</t>
  </si>
  <si>
    <t>天数</t>
  </si>
  <si>
    <t>星期</t>
  </si>
  <si>
    <t>餐补</t>
  </si>
  <si>
    <t>0002965</t>
  </si>
  <si>
    <t>钱芹0002965</t>
  </si>
  <si>
    <t>上午</t>
  </si>
  <si>
    <t>下午</t>
  </si>
  <si>
    <t>0003114</t>
  </si>
  <si>
    <t>宫能武0003114</t>
  </si>
  <si>
    <t>0003755</t>
  </si>
  <si>
    <t xml:space="preserve">黄敏     0003755  </t>
  </si>
  <si>
    <t>0005565</t>
  </si>
  <si>
    <t>倪红0005565</t>
  </si>
  <si>
    <t>0007129</t>
  </si>
  <si>
    <t>吴雪梅0007129</t>
  </si>
  <si>
    <t>0007361</t>
  </si>
  <si>
    <t>李纯梅0007361</t>
  </si>
  <si>
    <r>
      <rPr>
        <b/>
        <sz val="12"/>
        <rFont val="等线"/>
        <charset val="134"/>
      </rPr>
      <t xml:space="preserve">奚月江1902369  </t>
    </r>
    <r>
      <rPr>
        <b/>
        <sz val="12"/>
        <color rgb="FFFF0000"/>
        <rFont val="等线"/>
        <charset val="134"/>
      </rPr>
      <t xml:space="preserve"> </t>
    </r>
  </si>
  <si>
    <t>1902369</t>
  </si>
  <si>
    <t>祝广海       2007224</t>
  </si>
  <si>
    <t>2203070</t>
  </si>
  <si>
    <t xml:space="preserve">董社菊   2203070 </t>
  </si>
  <si>
    <t>赖小清       2007190</t>
  </si>
  <si>
    <t>X</t>
  </si>
  <si>
    <t>2204022</t>
  </si>
  <si>
    <t>周雪超2204022</t>
  </si>
  <si>
    <t>2302173</t>
  </si>
  <si>
    <t xml:space="preserve">庞丽霞   2302173 </t>
  </si>
  <si>
    <t>2310296</t>
  </si>
  <si>
    <t xml:space="preserve">胡孟雨     2310296       </t>
  </si>
  <si>
    <t>2311012</t>
  </si>
  <si>
    <t>刘福兰  2311012 11月6号转正</t>
  </si>
  <si>
    <t>2309026</t>
  </si>
  <si>
    <t>李娅娜  2309026  劳务工</t>
  </si>
  <si>
    <t>2309109</t>
  </si>
  <si>
    <t>宋杰               2309109  劳务工</t>
  </si>
  <si>
    <t>*</t>
  </si>
  <si>
    <t>2309115</t>
  </si>
  <si>
    <t>陈小东    2309115 劳务工</t>
  </si>
  <si>
    <t>2309533</t>
  </si>
  <si>
    <t>叶宇新      2309533 劳务工</t>
  </si>
  <si>
    <t>2310115</t>
  </si>
  <si>
    <t>张财运   2310115  劳务工</t>
  </si>
  <si>
    <t>2310249</t>
  </si>
  <si>
    <t>李雯雯   2310249   劳务工</t>
  </si>
  <si>
    <t>2310248</t>
  </si>
  <si>
    <t xml:space="preserve">董仪仁   2310248  劳务工    </t>
  </si>
  <si>
    <t>2311065</t>
  </si>
  <si>
    <t>李宏进      2311065    劳务工</t>
  </si>
  <si>
    <t>2312055</t>
  </si>
  <si>
    <t xml:space="preserve">郭少华    2312055   劳务工    </t>
  </si>
  <si>
    <t>2312093</t>
  </si>
  <si>
    <t>霍宏亮     2312093  劳务工</t>
  </si>
  <si>
    <t>2312104</t>
  </si>
  <si>
    <t>李平      2312104   劳务工</t>
  </si>
  <si>
    <t>2312099</t>
  </si>
  <si>
    <t>杨胜康    2312099  劳务工</t>
  </si>
  <si>
    <t>2312054</t>
  </si>
  <si>
    <t>高磊      2312054  劳务工</t>
  </si>
  <si>
    <t>自离</t>
  </si>
  <si>
    <t>2310174</t>
  </si>
  <si>
    <t>马黄云   2310174   劳务工</t>
  </si>
  <si>
    <t>离职</t>
  </si>
  <si>
    <t>9819819</t>
  </si>
  <si>
    <t>匡建钢    9819819  劳务工</t>
  </si>
  <si>
    <t>总计</t>
  </si>
  <si>
    <t>人数</t>
  </si>
  <si>
    <t>考勤方式:正常出勤用“4/5”表示，请假用“○”表示，休息日用“×”表示，迟到用“△”表示，旷工用“☆”表示，加班、夜班用中文注明</t>
  </si>
  <si>
    <t>班组</t>
  </si>
  <si>
    <t>工号</t>
  </si>
  <si>
    <t>总计工时</t>
  </si>
  <si>
    <t>总计天数</t>
  </si>
  <si>
    <t>流水线12</t>
  </si>
  <si>
    <t>钱芹</t>
  </si>
  <si>
    <t>宫能武</t>
  </si>
  <si>
    <t>黄敏</t>
  </si>
  <si>
    <t>倪红</t>
  </si>
  <si>
    <t>吴雪梅</t>
  </si>
  <si>
    <t>李纯梅</t>
  </si>
  <si>
    <t>奚月江</t>
  </si>
  <si>
    <t>2007224</t>
  </si>
  <si>
    <t>祝广海</t>
  </si>
  <si>
    <t>董社菊</t>
  </si>
  <si>
    <t>2007190</t>
  </si>
  <si>
    <t>赖小清</t>
  </si>
  <si>
    <t>周雪超</t>
  </si>
  <si>
    <t>庞丽霞</t>
  </si>
  <si>
    <t>胡孟雨</t>
  </si>
  <si>
    <t>刘福兰</t>
  </si>
  <si>
    <t>李娅娜</t>
  </si>
  <si>
    <t>宋杰</t>
  </si>
  <si>
    <t>陈小东</t>
  </si>
  <si>
    <t>叶宇新</t>
  </si>
  <si>
    <t>2310024</t>
  </si>
  <si>
    <t>陈黄贵</t>
  </si>
  <si>
    <t>张财运</t>
  </si>
  <si>
    <t>李雯雯</t>
  </si>
  <si>
    <t>董仪仁</t>
  </si>
  <si>
    <t>马黄云</t>
  </si>
  <si>
    <t>2309512</t>
  </si>
  <si>
    <t>王鹏佳</t>
  </si>
  <si>
    <t>2310067</t>
  </si>
  <si>
    <t>侯俊阳</t>
  </si>
  <si>
    <t>2311064</t>
  </si>
  <si>
    <t xml:space="preserve">李开明 </t>
  </si>
  <si>
    <t>李宏进</t>
  </si>
  <si>
    <t>郭少华</t>
  </si>
  <si>
    <t xml:space="preserve">霍宏亮  </t>
  </si>
  <si>
    <t>李平</t>
  </si>
  <si>
    <t>杨胜康</t>
  </si>
  <si>
    <t>匡建钢</t>
  </si>
  <si>
    <t>高磊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</si>
</sst>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\¥* #,##0.00_ ;_ \¥* \-#,##0.00_ ;_ \¥* &quot;-&quot;??_ ;_ @_ "/>
    <numFmt numFmtId="177" formatCode="_ \¥* #,##0_ ;_ \¥* \-#,##0_ ;_ \¥* &quot;-&quot;_ ;_ @_ "/>
    <numFmt numFmtId="178" formatCode="0.00_ "/>
    <numFmt numFmtId="179" formatCode="d"/>
    <numFmt numFmtId="180" formatCode="aaa"/>
    <numFmt numFmtId="181" formatCode="0.00_);[Red]\(0.00\)"/>
  </numFmts>
  <fonts count="38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2"/>
      <name val="宋体"/>
      <charset val="134"/>
    </font>
    <font>
      <sz val="9"/>
      <color rgb="FFFF0000"/>
      <name val="宋体"/>
      <charset val="134"/>
    </font>
    <font>
      <sz val="12"/>
      <name val="等线"/>
      <charset val="134"/>
    </font>
    <font>
      <b/>
      <sz val="16"/>
      <color theme="1"/>
      <name val="等线"/>
      <charset val="134"/>
      <scheme val="minor"/>
    </font>
    <font>
      <b/>
      <sz val="16"/>
      <name val="等线"/>
      <charset val="134"/>
    </font>
    <font>
      <b/>
      <sz val="12"/>
      <name val="等线"/>
      <charset val="134"/>
    </font>
    <font>
      <b/>
      <sz val="12"/>
      <name val="等线"/>
      <charset val="134"/>
      <scheme val="minor"/>
    </font>
    <font>
      <b/>
      <sz val="12"/>
      <color theme="1"/>
      <name val="等线"/>
      <charset val="134"/>
    </font>
    <font>
      <b/>
      <sz val="12"/>
      <color rgb="FF00B0F0"/>
      <name val="等线"/>
      <charset val="134"/>
    </font>
    <font>
      <b/>
      <sz val="12"/>
      <color rgb="FFFF0000"/>
      <name val="等线"/>
      <charset val="134"/>
    </font>
    <font>
      <sz val="11"/>
      <color theme="1"/>
      <name val="微软雅黑"/>
      <charset val="134"/>
    </font>
    <font>
      <b/>
      <sz val="10"/>
      <name val="等线"/>
      <charset val="134"/>
    </font>
    <font>
      <b/>
      <sz val="9"/>
      <color rgb="FFFF0000"/>
      <name val="等线"/>
      <charset val="134"/>
    </font>
    <font>
      <b/>
      <sz val="11"/>
      <name val="等线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732047486800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2" borderId="15" applyNumberFormat="0" applyFont="0" applyAlignment="0" applyProtection="0">
      <alignment vertical="center"/>
    </xf>
    <xf numFmtId="0" fontId="0" fillId="0" borderId="0"/>
    <xf numFmtId="0" fontId="22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1" fillId="16" borderId="18" applyNumberFormat="0" applyAlignment="0" applyProtection="0">
      <alignment vertical="center"/>
    </xf>
    <xf numFmtId="0" fontId="32" fillId="16" borderId="14" applyNumberFormat="0" applyAlignment="0" applyProtection="0">
      <alignment vertical="center"/>
    </xf>
    <xf numFmtId="0" fontId="33" fillId="17" borderId="19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5" fillId="0" borderId="21" applyNumberFormat="0" applyFill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5" fillId="0" borderId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5" fillId="0" borderId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5" fillId="0" borderId="0">
      <alignment vertical="center"/>
    </xf>
    <xf numFmtId="0" fontId="22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31" borderId="0" applyNumberFormat="0" applyBorder="0" applyAlignment="0" applyProtection="0">
      <alignment vertical="center"/>
    </xf>
    <xf numFmtId="0" fontId="0" fillId="0" borderId="0"/>
    <xf numFmtId="0" fontId="22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0" fillId="0" borderId="0"/>
    <xf numFmtId="0" fontId="22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7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6" fontId="0" fillId="0" borderId="0" applyFon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>
      <alignment vertical="center"/>
    </xf>
    <xf numFmtId="49" fontId="3" fillId="4" borderId="1" xfId="0" applyNumberFormat="1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" fillId="5" borderId="1" xfId="0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9" fontId="5" fillId="0" borderId="0" xfId="58" applyNumberFormat="1" applyAlignment="1"/>
    <xf numFmtId="180" fontId="5" fillId="0" borderId="0" xfId="58" applyNumberFormat="1" applyAlignment="1"/>
    <xf numFmtId="0" fontId="6" fillId="0" borderId="0" xfId="58" applyFont="1" applyAlignment="1" applyProtection="1">
      <protection locked="0"/>
    </xf>
    <xf numFmtId="49" fontId="5" fillId="0" borderId="0" xfId="58" applyNumberFormat="1" applyAlignment="1">
      <alignment horizontal="center"/>
    </xf>
    <xf numFmtId="0" fontId="7" fillId="3" borderId="0" xfId="58" applyFont="1" applyFill="1" applyAlignment="1"/>
    <xf numFmtId="0" fontId="7" fillId="0" borderId="0" xfId="58" applyFont="1" applyAlignment="1"/>
    <xf numFmtId="181" fontId="7" fillId="0" borderId="0" xfId="58" applyNumberFormat="1" applyFont="1" applyAlignment="1"/>
    <xf numFmtId="0" fontId="5" fillId="0" borderId="0" xfId="58" applyAlignment="1"/>
    <xf numFmtId="49" fontId="5" fillId="0" borderId="0" xfId="58" applyNumberFormat="1" applyAlignment="1"/>
    <xf numFmtId="0" fontId="8" fillId="3" borderId="0" xfId="0" applyFont="1" applyFill="1">
      <alignment vertical="center"/>
    </xf>
    <xf numFmtId="0" fontId="8" fillId="3" borderId="0" xfId="0" applyFont="1" applyFill="1" applyAlignment="1">
      <alignment horizontal="right" vertical="center"/>
    </xf>
    <xf numFmtId="0" fontId="8" fillId="3" borderId="0" xfId="0" applyFont="1" applyFill="1" applyAlignment="1">
      <alignment horizontal="left" vertical="center"/>
    </xf>
    <xf numFmtId="0" fontId="9" fillId="0" borderId="2" xfId="58" applyFont="1" applyBorder="1" applyAlignment="1">
      <alignment horizontal="center" vertical="center"/>
    </xf>
    <xf numFmtId="0" fontId="10" fillId="0" borderId="3" xfId="58" applyFont="1" applyBorder="1" applyAlignment="1">
      <alignment horizontal="center" vertical="center"/>
    </xf>
    <xf numFmtId="0" fontId="10" fillId="0" borderId="4" xfId="58" applyFont="1" applyBorder="1" applyAlignment="1">
      <alignment horizontal="center" vertical="center"/>
    </xf>
    <xf numFmtId="0" fontId="9" fillId="0" borderId="3" xfId="58" applyFont="1" applyBorder="1" applyAlignment="1">
      <alignment horizontal="center" vertical="center"/>
    </xf>
    <xf numFmtId="0" fontId="9" fillId="0" borderId="4" xfId="58" applyFont="1" applyBorder="1" applyAlignment="1">
      <alignment horizontal="center" vertical="center"/>
    </xf>
    <xf numFmtId="0" fontId="10" fillId="0" borderId="5" xfId="58" applyFont="1" applyBorder="1" applyAlignment="1">
      <alignment horizontal="center" vertical="center"/>
    </xf>
    <xf numFmtId="0" fontId="10" fillId="0" borderId="6" xfId="58" applyFont="1" applyBorder="1" applyAlignment="1">
      <alignment horizontal="center" vertical="center"/>
    </xf>
    <xf numFmtId="0" fontId="9" fillId="0" borderId="5" xfId="58" applyFont="1" applyBorder="1" applyAlignment="1">
      <alignment horizontal="center" vertical="center"/>
    </xf>
    <xf numFmtId="0" fontId="9" fillId="0" borderId="6" xfId="58" applyFont="1" applyBorder="1" applyAlignment="1">
      <alignment horizontal="center" vertical="center"/>
    </xf>
    <xf numFmtId="0" fontId="10" fillId="3" borderId="7" xfId="58" applyFont="1" applyFill="1" applyBorder="1" applyAlignment="1">
      <alignment horizontal="center" vertical="center" wrapText="1"/>
    </xf>
    <xf numFmtId="179" fontId="10" fillId="0" borderId="1" xfId="58" applyNumberFormat="1" applyFont="1" applyBorder="1" applyAlignment="1" applyProtection="1">
      <alignment horizontal="center" vertical="center" wrapText="1"/>
      <protection locked="0"/>
    </xf>
    <xf numFmtId="179" fontId="10" fillId="3" borderId="1" xfId="58" applyNumberFormat="1" applyFont="1" applyFill="1" applyBorder="1" applyAlignment="1">
      <alignment horizontal="center" vertical="center"/>
    </xf>
    <xf numFmtId="0" fontId="10" fillId="3" borderId="8" xfId="58" applyFont="1" applyFill="1" applyBorder="1" applyAlignment="1">
      <alignment horizontal="center" vertical="center" wrapText="1"/>
    </xf>
    <xf numFmtId="180" fontId="10" fillId="0" borderId="1" xfId="58" applyNumberFormat="1" applyFont="1" applyBorder="1" applyAlignment="1" applyProtection="1">
      <alignment horizontal="center" vertical="center" wrapText="1"/>
      <protection locked="0"/>
    </xf>
    <xf numFmtId="180" fontId="10" fillId="3" borderId="1" xfId="58" applyNumberFormat="1" applyFont="1" applyFill="1" applyBorder="1" applyAlignment="1">
      <alignment horizontal="center" vertical="center"/>
    </xf>
    <xf numFmtId="0" fontId="10" fillId="0" borderId="1" xfId="58" applyFont="1" applyBorder="1" applyAlignment="1">
      <alignment horizontal="center" vertical="center"/>
    </xf>
    <xf numFmtId="0" fontId="10" fillId="3" borderId="1" xfId="58" applyFont="1" applyFill="1" applyBorder="1" applyAlignment="1">
      <alignment horizontal="center" vertical="center"/>
    </xf>
    <xf numFmtId="0" fontId="10" fillId="3" borderId="9" xfId="58" applyFont="1" applyFill="1" applyBorder="1" applyAlignment="1">
      <alignment horizontal="center" vertical="center" wrapText="1"/>
    </xf>
    <xf numFmtId="0" fontId="10" fillId="6" borderId="1" xfId="58" applyFont="1" applyFill="1" applyBorder="1" applyAlignment="1">
      <alignment horizontal="center" vertical="center"/>
    </xf>
    <xf numFmtId="0" fontId="11" fillId="3" borderId="7" xfId="58" applyFont="1" applyFill="1" applyBorder="1" applyAlignment="1">
      <alignment horizontal="center" vertical="center" wrapText="1"/>
    </xf>
    <xf numFmtId="0" fontId="10" fillId="0" borderId="1" xfId="58" applyFont="1" applyBorder="1" applyAlignment="1" applyProtection="1">
      <alignment horizontal="center" vertical="center"/>
      <protection locked="0"/>
    </xf>
    <xf numFmtId="0" fontId="11" fillId="3" borderId="9" xfId="58" applyFont="1" applyFill="1" applyBorder="1" applyAlignment="1">
      <alignment horizontal="center" vertical="center" wrapText="1"/>
    </xf>
    <xf numFmtId="0" fontId="11" fillId="3" borderId="8" xfId="58" applyFont="1" applyFill="1" applyBorder="1" applyAlignment="1">
      <alignment horizontal="center" vertical="center" wrapText="1"/>
    </xf>
    <xf numFmtId="0" fontId="10" fillId="6" borderId="1" xfId="58" applyFont="1" applyFill="1" applyBorder="1" applyAlignment="1" applyProtection="1">
      <alignment horizontal="center" vertical="center"/>
      <protection locked="0"/>
    </xf>
    <xf numFmtId="0" fontId="5" fillId="0" borderId="0" xfId="58" applyAlignment="1">
      <alignment horizontal="left"/>
    </xf>
    <xf numFmtId="0" fontId="12" fillId="3" borderId="7" xfId="58" applyFont="1" applyFill="1" applyBorder="1" applyAlignment="1">
      <alignment horizontal="center" vertical="center" wrapText="1"/>
    </xf>
    <xf numFmtId="0" fontId="12" fillId="3" borderId="9" xfId="58" applyFont="1" applyFill="1" applyBorder="1" applyAlignment="1">
      <alignment horizontal="center" vertical="center" wrapText="1"/>
    </xf>
    <xf numFmtId="0" fontId="12" fillId="3" borderId="8" xfId="58" applyFont="1" applyFill="1" applyBorder="1" applyAlignment="1">
      <alignment horizontal="center" vertical="center" wrapText="1"/>
    </xf>
    <xf numFmtId="0" fontId="13" fillId="4" borderId="7" xfId="58" applyFont="1" applyFill="1" applyBorder="1" applyAlignment="1">
      <alignment horizontal="center" vertical="center" wrapText="1"/>
    </xf>
    <xf numFmtId="0" fontId="13" fillId="4" borderId="9" xfId="58" applyFont="1" applyFill="1" applyBorder="1" applyAlignment="1">
      <alignment horizontal="center" vertical="center" wrapText="1"/>
    </xf>
    <xf numFmtId="0" fontId="13" fillId="4" borderId="8" xfId="58" applyFont="1" applyFill="1" applyBorder="1" applyAlignment="1">
      <alignment horizontal="center" vertical="center" wrapText="1"/>
    </xf>
    <xf numFmtId="0" fontId="14" fillId="3" borderId="7" xfId="58" applyFont="1" applyFill="1" applyBorder="1" applyAlignment="1">
      <alignment horizontal="center" vertical="center" wrapText="1"/>
    </xf>
    <xf numFmtId="0" fontId="14" fillId="3" borderId="9" xfId="58" applyFont="1" applyFill="1" applyBorder="1" applyAlignment="1">
      <alignment horizontal="center" vertical="center" wrapText="1"/>
    </xf>
    <xf numFmtId="0" fontId="14" fillId="3" borderId="8" xfId="58" applyFont="1" applyFill="1" applyBorder="1" applyAlignment="1">
      <alignment horizontal="center" vertical="center" wrapText="1"/>
    </xf>
    <xf numFmtId="49" fontId="15" fillId="0" borderId="1" xfId="0" applyNumberFormat="1" applyFont="1" applyBorder="1" applyAlignment="1">
      <alignment horizontal="center" vertical="center"/>
    </xf>
    <xf numFmtId="0" fontId="9" fillId="0" borderId="10" xfId="58" applyFont="1" applyBorder="1" applyAlignment="1">
      <alignment horizontal="center" vertical="center"/>
    </xf>
    <xf numFmtId="0" fontId="9" fillId="0" borderId="11" xfId="58" applyFont="1" applyBorder="1" applyAlignment="1">
      <alignment horizontal="center" vertical="center"/>
    </xf>
    <xf numFmtId="0" fontId="10" fillId="0" borderId="3" xfId="58" applyFont="1" applyBorder="1" applyAlignment="1" applyProtection="1">
      <alignment horizontal="center" vertical="center"/>
      <protection locked="0"/>
    </xf>
    <xf numFmtId="0" fontId="10" fillId="0" borderId="4" xfId="58" applyFont="1" applyBorder="1" applyAlignment="1" applyProtection="1">
      <alignment horizontal="center" vertical="center"/>
      <protection locked="0"/>
    </xf>
    <xf numFmtId="0" fontId="10" fillId="0" borderId="5" xfId="58" applyFont="1" applyBorder="1" applyAlignment="1" applyProtection="1">
      <alignment horizontal="center" vertical="center"/>
      <protection locked="0"/>
    </xf>
    <xf numFmtId="0" fontId="10" fillId="0" borderId="6" xfId="58" applyFont="1" applyBorder="1" applyAlignment="1" applyProtection="1">
      <alignment horizontal="center" vertical="center"/>
      <protection locked="0"/>
    </xf>
    <xf numFmtId="0" fontId="9" fillId="0" borderId="12" xfId="58" applyFont="1" applyBorder="1" applyAlignment="1">
      <alignment horizontal="center" vertical="center"/>
    </xf>
    <xf numFmtId="0" fontId="10" fillId="0" borderId="10" xfId="58" applyFont="1" applyBorder="1" applyAlignment="1" applyProtection="1">
      <alignment horizontal="center" vertical="center"/>
      <protection locked="0"/>
    </xf>
    <xf numFmtId="0" fontId="10" fillId="0" borderId="11" xfId="58" applyFont="1" applyBorder="1" applyAlignment="1" applyProtection="1">
      <alignment horizontal="center" vertical="center"/>
      <protection locked="0"/>
    </xf>
    <xf numFmtId="0" fontId="10" fillId="0" borderId="7" xfId="58" applyFont="1" applyBorder="1" applyAlignment="1">
      <alignment horizontal="center" vertical="center" wrapText="1"/>
    </xf>
    <xf numFmtId="181" fontId="10" fillId="0" borderId="7" xfId="58" applyNumberFormat="1" applyFont="1" applyBorder="1" applyAlignment="1" applyProtection="1">
      <alignment horizontal="center" vertical="center" wrapText="1"/>
      <protection locked="0"/>
    </xf>
    <xf numFmtId="0" fontId="10" fillId="0" borderId="8" xfId="58" applyFont="1" applyBorder="1" applyAlignment="1">
      <alignment horizontal="center" vertical="center" wrapText="1"/>
    </xf>
    <xf numFmtId="181" fontId="10" fillId="0" borderId="8" xfId="58" applyNumberFormat="1" applyFont="1" applyBorder="1" applyAlignment="1" applyProtection="1">
      <alignment horizontal="center" vertical="center" wrapText="1"/>
      <protection locked="0"/>
    </xf>
    <xf numFmtId="0" fontId="10" fillId="2" borderId="7" xfId="58" applyFont="1" applyFill="1" applyBorder="1" applyAlignment="1">
      <alignment horizontal="center" vertical="center"/>
    </xf>
    <xf numFmtId="181" fontId="10" fillId="0" borderId="7" xfId="58" applyNumberFormat="1" applyFont="1" applyBorder="1" applyAlignment="1" applyProtection="1">
      <alignment horizontal="center" vertical="center"/>
      <protection locked="0"/>
    </xf>
    <xf numFmtId="0" fontId="10" fillId="2" borderId="9" xfId="58" applyFont="1" applyFill="1" applyBorder="1" applyAlignment="1">
      <alignment horizontal="center" vertical="center"/>
    </xf>
    <xf numFmtId="181" fontId="10" fillId="0" borderId="9" xfId="58" applyNumberFormat="1" applyFont="1" applyBorder="1" applyAlignment="1" applyProtection="1">
      <alignment horizontal="center" vertical="center"/>
      <protection locked="0"/>
    </xf>
    <xf numFmtId="0" fontId="10" fillId="2" borderId="8" xfId="58" applyFont="1" applyFill="1" applyBorder="1" applyAlignment="1">
      <alignment horizontal="center" vertical="center"/>
    </xf>
    <xf numFmtId="181" fontId="10" fillId="0" borderId="8" xfId="58" applyNumberFormat="1" applyFont="1" applyBorder="1" applyAlignment="1" applyProtection="1">
      <alignment horizontal="center" vertical="center"/>
      <protection locked="0"/>
    </xf>
    <xf numFmtId="179" fontId="5" fillId="4" borderId="1" xfId="58" applyNumberFormat="1" applyFill="1" applyBorder="1" applyAlignment="1">
      <alignment horizontal="center" vertical="center"/>
    </xf>
    <xf numFmtId="0" fontId="5" fillId="0" borderId="1" xfId="58" applyBorder="1" applyAlignment="1">
      <alignment horizontal="center" vertical="center"/>
    </xf>
    <xf numFmtId="0" fontId="14" fillId="7" borderId="7" xfId="58" applyFont="1" applyFill="1" applyBorder="1" applyAlignment="1">
      <alignment horizontal="center" vertical="center" wrapText="1"/>
    </xf>
    <xf numFmtId="0" fontId="14" fillId="7" borderId="9" xfId="58" applyFont="1" applyFill="1" applyBorder="1" applyAlignment="1">
      <alignment horizontal="center" vertical="center" wrapText="1"/>
    </xf>
    <xf numFmtId="0" fontId="14" fillId="7" borderId="8" xfId="58" applyFont="1" applyFill="1" applyBorder="1" applyAlignment="1">
      <alignment horizontal="center" vertical="center" wrapText="1"/>
    </xf>
    <xf numFmtId="0" fontId="16" fillId="3" borderId="1" xfId="58" applyFont="1" applyFill="1" applyBorder="1" applyAlignment="1">
      <alignment horizontal="center" vertical="center"/>
    </xf>
    <xf numFmtId="0" fontId="16" fillId="0" borderId="1" xfId="58" applyFont="1" applyBorder="1" applyAlignment="1">
      <alignment horizontal="center" vertical="center"/>
    </xf>
    <xf numFmtId="49" fontId="6" fillId="0" borderId="0" xfId="58" applyNumberFormat="1" applyFont="1" applyAlignment="1" applyProtection="1">
      <protection locked="0"/>
    </xf>
    <xf numFmtId="0" fontId="17" fillId="3" borderId="1" xfId="58" applyFont="1" applyFill="1" applyBorder="1" applyAlignment="1" applyProtection="1">
      <alignment horizontal="center" vertical="center"/>
      <protection locked="0"/>
    </xf>
    <xf numFmtId="0" fontId="17" fillId="0" borderId="1" xfId="58" applyFont="1" applyBorder="1" applyAlignment="1" applyProtection="1">
      <alignment horizontal="center" vertical="center"/>
      <protection locked="0"/>
    </xf>
    <xf numFmtId="0" fontId="17" fillId="0" borderId="1" xfId="58" applyFont="1" applyBorder="1" applyAlignment="1">
      <alignment horizontal="center" vertical="center"/>
    </xf>
    <xf numFmtId="0" fontId="18" fillId="3" borderId="13" xfId="58" applyFont="1" applyFill="1" applyBorder="1">
      <alignment vertical="center"/>
    </xf>
    <xf numFmtId="0" fontId="18" fillId="0" borderId="2" xfId="58" applyFont="1" applyBorder="1">
      <alignment vertical="center"/>
    </xf>
    <xf numFmtId="0" fontId="10" fillId="4" borderId="1" xfId="58" applyFont="1" applyFill="1" applyBorder="1" applyAlignment="1">
      <alignment horizontal="center" vertical="center"/>
    </xf>
    <xf numFmtId="181" fontId="16" fillId="0" borderId="1" xfId="58" applyNumberFormat="1" applyFont="1" applyBorder="1" applyAlignment="1">
      <alignment horizontal="center" vertical="center"/>
    </xf>
    <xf numFmtId="181" fontId="17" fillId="0" borderId="1" xfId="58" applyNumberFormat="1" applyFont="1" applyBorder="1" applyAlignment="1" applyProtection="1">
      <alignment horizontal="center" vertical="center"/>
      <protection locked="0"/>
    </xf>
    <xf numFmtId="0" fontId="18" fillId="0" borderId="12" xfId="58" applyFont="1" applyBorder="1">
      <alignment vertical="center"/>
    </xf>
    <xf numFmtId="0" fontId="5" fillId="0" borderId="0" xfId="58" applyAlignment="1">
      <alignment horizontal="center" vertical="center"/>
    </xf>
    <xf numFmtId="0" fontId="6" fillId="0" borderId="0" xfId="58" applyFont="1" applyAlignment="1" applyProtection="1">
      <alignment horizontal="center" vertical="center"/>
      <protection locked="0"/>
    </xf>
  </cellXfs>
  <cellStyles count="6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常规 3 2 2" xfId="19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常规 2 2 2" xfId="37"/>
    <cellStyle name="20% - 强调文字颜色 1" xfId="38" builtinId="30"/>
    <cellStyle name="40% - 强调文字颜色 1" xfId="39" builtinId="31"/>
    <cellStyle name="常规 2 2 3" xfId="40"/>
    <cellStyle name="20% - 强调文字颜色 2" xfId="41" builtinId="34"/>
    <cellStyle name="40% - 强调文字颜色 2" xfId="42" builtinId="35"/>
    <cellStyle name="强调文字颜色 3" xfId="43" builtinId="37"/>
    <cellStyle name="常规 3 2" xfId="44"/>
    <cellStyle name="强调文字颜色 4" xfId="45" builtinId="41"/>
    <cellStyle name="20% - 强调文字颜色 4" xfId="46" builtinId="42"/>
    <cellStyle name="Normal 2" xfId="47"/>
    <cellStyle name="40% - 强调文字颜色 4" xfId="48" builtinId="43"/>
    <cellStyle name="常规 3 3" xfId="49"/>
    <cellStyle name="强调文字颜色 5" xfId="50" builtinId="45"/>
    <cellStyle name="常规 2 2" xfId="51"/>
    <cellStyle name="40% - 强调文字颜色 5" xfId="52" builtinId="47"/>
    <cellStyle name="60% - 强调文字颜色 5" xfId="53" builtinId="48"/>
    <cellStyle name="常规 3 4" xfId="54"/>
    <cellStyle name="强调文字颜色 6" xfId="55" builtinId="49"/>
    <cellStyle name="40% - 强调文字颜色 6" xfId="56" builtinId="51"/>
    <cellStyle name="60% - 强调文字颜色 6" xfId="57" builtinId="52"/>
    <cellStyle name="常规 2" xfId="58"/>
    <cellStyle name="常规 3" xfId="59"/>
    <cellStyle name="常规 3 5" xfId="60"/>
    <cellStyle name="常规 4" xfId="61"/>
    <cellStyle name="常规 5" xfId="62"/>
    <cellStyle name="常规 7" xfId="63"/>
    <cellStyle name="常规 8" xfId="64"/>
    <cellStyle name="常规 9" xfId="65"/>
    <cellStyle name="货币 2" xfId="66"/>
    <cellStyle name="货币 2 2" xfId="67"/>
    <cellStyle name="货币 3" xfId="68"/>
  </cellStyles>
  <dxfs count="4">
    <dxf>
      <fill>
        <patternFill patternType="solid">
          <bgColor theme="5" tint="0.39994506668294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0499893185216834"/>
        </patternFill>
      </fill>
    </dxf>
    <dxf>
      <font>
        <color theme="0"/>
      </font>
      <fill>
        <patternFill patternType="solid">
          <bgColor rgb="FF339966"/>
        </patternFill>
      </fill>
    </dxf>
  </dxfs>
  <tableStyles count="1" defaultTableStyle="TableStyleMedium2" defaultPivotStyle="PivotStyleLight16">
    <tableStyle name="CustomTableStyle" pivot="0" count="2">
      <tableStyleElement type="headerRow" dxfId="3"/>
      <tableStyleElement type="firstRowStripe" dxfId="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Spin" dx="22" fmlaLink="$B$1" max="2032" min="2022" page="10" val="2023"/>
</file>

<file path=xl/ctrlProps/ctrlProp2.xml><?xml version="1.0" encoding="utf-8"?>
<formControlPr xmlns="http://schemas.microsoft.com/office/spreadsheetml/2009/9/main" objectType="Spin" dx="22" fmlaLink="$E$1" max="12" min="1" page="10" val="12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0</xdr:row>
          <xdr:rowOff>50800</xdr:rowOff>
        </xdr:from>
        <xdr:to>
          <xdr:col>2</xdr:col>
          <xdr:colOff>317500</xdr:colOff>
          <xdr:row>0</xdr:row>
          <xdr:rowOff>393700</xdr:rowOff>
        </xdr:to>
        <xdr:sp>
          <xdr:nvSpPr>
            <xdr:cNvPr id="1027" name="Spinner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524000" y="50800"/>
              <a:ext cx="298450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57150</xdr:colOff>
          <xdr:row>0</xdr:row>
          <xdr:rowOff>0</xdr:rowOff>
        </xdr:from>
        <xdr:to>
          <xdr:col>3</xdr:col>
          <xdr:colOff>419100</xdr:colOff>
          <xdr:row>1</xdr:row>
          <xdr:rowOff>12700</xdr:rowOff>
        </xdr:to>
        <xdr:sp>
          <xdr:nvSpPr>
            <xdr:cNvPr id="1028" name="Spinner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2114550" y="0"/>
              <a:ext cx="342900" cy="42227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BU442"/>
  <sheetViews>
    <sheetView tabSelected="1" zoomScale="70" zoomScaleNormal="70" zoomScaleSheetLayoutView="85" workbookViewId="0">
      <pane xSplit="3" ySplit="5" topLeftCell="D54" activePane="bottomRight" state="frozen"/>
      <selection/>
      <selection pane="topRight"/>
      <selection pane="bottomLeft"/>
      <selection pane="bottomRight" activeCell="B6" sqref="B6:B8"/>
    </sheetView>
  </sheetViews>
  <sheetFormatPr defaultColWidth="9" defaultRowHeight="15.75"/>
  <cols>
    <col min="1" max="1" width="10" style="23" customWidth="1"/>
    <col min="2" max="2" width="9.75" style="24" customWidth="1"/>
    <col min="3" max="3" width="7.25" style="25" customWidth="1"/>
    <col min="4" max="4" width="5.25" style="25" customWidth="1"/>
    <col min="5" max="5" width="5.58333333333333" style="25" customWidth="1"/>
    <col min="6" max="6" width="5.75" style="25" customWidth="1"/>
    <col min="7" max="7" width="5.83333333333333" style="25" customWidth="1"/>
    <col min="8" max="8" width="6" style="25" customWidth="1"/>
    <col min="9" max="9" width="6.5" style="25" customWidth="1"/>
    <col min="10" max="10" width="6" style="25" customWidth="1"/>
    <col min="11" max="11" width="6.33333333333333" style="25" customWidth="1"/>
    <col min="12" max="12" width="6.25" style="25" customWidth="1"/>
    <col min="13" max="13" width="6" style="25" customWidth="1"/>
    <col min="14" max="14" width="5.83333333333333" style="25" customWidth="1"/>
    <col min="15" max="15" width="6.25" style="25" customWidth="1"/>
    <col min="16" max="16" width="7" style="25" customWidth="1"/>
    <col min="17" max="17" width="6.75" style="25" customWidth="1"/>
    <col min="18" max="18" width="6.33333333333333" style="25" customWidth="1"/>
    <col min="19" max="19" width="6.5" style="25" customWidth="1"/>
    <col min="20" max="20" width="6.33333333333333" style="25" customWidth="1"/>
    <col min="21" max="21" width="5.75" style="25" customWidth="1"/>
    <col min="22" max="22" width="6" style="25" customWidth="1"/>
    <col min="23" max="23" width="5.75" style="25" customWidth="1"/>
    <col min="24" max="24" width="6.25" style="25" customWidth="1"/>
    <col min="25" max="25" width="5.58333333333333" style="25" customWidth="1"/>
    <col min="26" max="26" width="5.83333333333333" style="25" customWidth="1"/>
    <col min="27" max="27" width="6.08333333333333" style="25" customWidth="1"/>
    <col min="28" max="28" width="5.75" style="25" customWidth="1"/>
    <col min="29" max="29" width="5.83333333333333" style="25" customWidth="1"/>
    <col min="30" max="30" width="6.08333333333333" style="25" customWidth="1"/>
    <col min="31" max="31" width="6.58333333333333" style="25" customWidth="1"/>
    <col min="32" max="32" width="6" style="25" customWidth="1"/>
    <col min="33" max="33" width="6.08333333333333" style="25" customWidth="1"/>
    <col min="34" max="34" width="6.08333333333333" style="25" hidden="1" customWidth="1"/>
    <col min="35" max="35" width="6.33333333333333" style="25" customWidth="1"/>
    <col min="36" max="38" width="9.25" style="26" customWidth="1"/>
    <col min="39" max="39" width="9.83333333333333" style="26" customWidth="1"/>
    <col min="40" max="40" width="9" style="27"/>
    <col min="41" max="41" width="25.8333333333333" style="27" customWidth="1"/>
    <col min="42" max="42" width="9" style="27"/>
    <col min="43" max="73" width="5" style="27" customWidth="1"/>
    <col min="74" max="16384" width="9" style="27"/>
  </cols>
  <sheetData>
    <row r="1" ht="32.25" customHeight="1" spans="1:39">
      <c r="A1" s="28" t="s">
        <v>0</v>
      </c>
      <c r="B1" s="29">
        <v>2023</v>
      </c>
      <c r="C1" s="30" t="s">
        <v>1</v>
      </c>
      <c r="D1" s="31"/>
      <c r="E1" s="30">
        <v>12</v>
      </c>
      <c r="F1" s="29" t="s">
        <v>2</v>
      </c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73"/>
    </row>
    <row r="2" ht="14.25" customHeight="1" spans="1:39">
      <c r="A2" s="28"/>
      <c r="B2" s="33" t="s">
        <v>3</v>
      </c>
      <c r="C2" s="34"/>
      <c r="D2" s="35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67"/>
      <c r="Y2" s="69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4"/>
    </row>
    <row r="3" ht="14.25" customHeight="1" spans="1:39">
      <c r="A3" s="28"/>
      <c r="B3" s="37"/>
      <c r="C3" s="38"/>
      <c r="D3" s="39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68"/>
      <c r="Y3" s="71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5"/>
    </row>
    <row r="4" s="20" customFormat="1" ht="34.5" customHeight="1" spans="2:73">
      <c r="B4" s="41" t="s">
        <v>4</v>
      </c>
      <c r="C4" s="42" t="s">
        <v>5</v>
      </c>
      <c r="D4" s="43">
        <f>DATE(B1,E1,1)</f>
        <v>45261</v>
      </c>
      <c r="E4" s="43">
        <f t="shared" ref="E4:AH4" si="0">D4+1</f>
        <v>45262</v>
      </c>
      <c r="F4" s="43">
        <f t="shared" si="0"/>
        <v>45263</v>
      </c>
      <c r="G4" s="43">
        <f t="shared" si="0"/>
        <v>45264</v>
      </c>
      <c r="H4" s="43">
        <f t="shared" si="0"/>
        <v>45265</v>
      </c>
      <c r="I4" s="43">
        <f t="shared" si="0"/>
        <v>45266</v>
      </c>
      <c r="J4" s="43">
        <f t="shared" si="0"/>
        <v>45267</v>
      </c>
      <c r="K4" s="43">
        <f t="shared" si="0"/>
        <v>45268</v>
      </c>
      <c r="L4" s="43">
        <f t="shared" si="0"/>
        <v>45269</v>
      </c>
      <c r="M4" s="43">
        <f t="shared" si="0"/>
        <v>45270</v>
      </c>
      <c r="N4" s="43">
        <f t="shared" si="0"/>
        <v>45271</v>
      </c>
      <c r="O4" s="43">
        <f t="shared" si="0"/>
        <v>45272</v>
      </c>
      <c r="P4" s="43">
        <f t="shared" si="0"/>
        <v>45273</v>
      </c>
      <c r="Q4" s="43">
        <f t="shared" si="0"/>
        <v>45274</v>
      </c>
      <c r="R4" s="43">
        <f t="shared" si="0"/>
        <v>45275</v>
      </c>
      <c r="S4" s="43">
        <f t="shared" si="0"/>
        <v>45276</v>
      </c>
      <c r="T4" s="43">
        <f t="shared" si="0"/>
        <v>45277</v>
      </c>
      <c r="U4" s="43">
        <f t="shared" si="0"/>
        <v>45278</v>
      </c>
      <c r="V4" s="43">
        <f t="shared" si="0"/>
        <v>45279</v>
      </c>
      <c r="W4" s="43">
        <f t="shared" si="0"/>
        <v>45280</v>
      </c>
      <c r="X4" s="43">
        <f t="shared" si="0"/>
        <v>45281</v>
      </c>
      <c r="Y4" s="43">
        <f t="shared" si="0"/>
        <v>45282</v>
      </c>
      <c r="Z4" s="43">
        <f t="shared" si="0"/>
        <v>45283</v>
      </c>
      <c r="AA4" s="43">
        <f t="shared" si="0"/>
        <v>45284</v>
      </c>
      <c r="AB4" s="43">
        <f t="shared" si="0"/>
        <v>45285</v>
      </c>
      <c r="AC4" s="43">
        <f t="shared" si="0"/>
        <v>45286</v>
      </c>
      <c r="AD4" s="43">
        <f t="shared" si="0"/>
        <v>45287</v>
      </c>
      <c r="AE4" s="43">
        <f t="shared" si="0"/>
        <v>45288</v>
      </c>
      <c r="AF4" s="43">
        <f t="shared" si="0"/>
        <v>45289</v>
      </c>
      <c r="AG4" s="43">
        <f t="shared" si="0"/>
        <v>45290</v>
      </c>
      <c r="AH4" s="43">
        <f t="shared" si="0"/>
        <v>45291</v>
      </c>
      <c r="AI4" s="76" t="s">
        <v>6</v>
      </c>
      <c r="AJ4" s="77" t="s">
        <v>7</v>
      </c>
      <c r="AK4" s="77" t="s">
        <v>8</v>
      </c>
      <c r="AL4" s="77" t="s">
        <v>9</v>
      </c>
      <c r="AM4" s="77" t="s">
        <v>10</v>
      </c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</row>
    <row r="5" s="21" customFormat="1" ht="34.5" customHeight="1" spans="2:73">
      <c r="B5" s="44"/>
      <c r="C5" s="45" t="s">
        <v>11</v>
      </c>
      <c r="D5" s="46">
        <f t="shared" ref="D5:AH5" si="1">D4</f>
        <v>45261</v>
      </c>
      <c r="E5" s="46">
        <f t="shared" si="1"/>
        <v>45262</v>
      </c>
      <c r="F5" s="46">
        <f t="shared" si="1"/>
        <v>45263</v>
      </c>
      <c r="G5" s="46">
        <f t="shared" si="1"/>
        <v>45264</v>
      </c>
      <c r="H5" s="46">
        <f t="shared" si="1"/>
        <v>45265</v>
      </c>
      <c r="I5" s="46">
        <f t="shared" si="1"/>
        <v>45266</v>
      </c>
      <c r="J5" s="46">
        <f t="shared" si="1"/>
        <v>45267</v>
      </c>
      <c r="K5" s="46">
        <f t="shared" si="1"/>
        <v>45268</v>
      </c>
      <c r="L5" s="46">
        <f t="shared" si="1"/>
        <v>45269</v>
      </c>
      <c r="M5" s="46">
        <f t="shared" si="1"/>
        <v>45270</v>
      </c>
      <c r="N5" s="46">
        <f t="shared" si="1"/>
        <v>45271</v>
      </c>
      <c r="O5" s="46">
        <f t="shared" si="1"/>
        <v>45272</v>
      </c>
      <c r="P5" s="46">
        <f t="shared" si="1"/>
        <v>45273</v>
      </c>
      <c r="Q5" s="46">
        <f t="shared" si="1"/>
        <v>45274</v>
      </c>
      <c r="R5" s="46">
        <f t="shared" si="1"/>
        <v>45275</v>
      </c>
      <c r="S5" s="46">
        <f t="shared" si="1"/>
        <v>45276</v>
      </c>
      <c r="T5" s="46">
        <f t="shared" si="1"/>
        <v>45277</v>
      </c>
      <c r="U5" s="46">
        <f t="shared" si="1"/>
        <v>45278</v>
      </c>
      <c r="V5" s="46">
        <f t="shared" si="1"/>
        <v>45279</v>
      </c>
      <c r="W5" s="46">
        <f t="shared" si="1"/>
        <v>45280</v>
      </c>
      <c r="X5" s="46">
        <f t="shared" si="1"/>
        <v>45281</v>
      </c>
      <c r="Y5" s="46">
        <f t="shared" si="1"/>
        <v>45282</v>
      </c>
      <c r="Z5" s="46">
        <f t="shared" si="1"/>
        <v>45283</v>
      </c>
      <c r="AA5" s="46">
        <f t="shared" si="1"/>
        <v>45284</v>
      </c>
      <c r="AB5" s="46">
        <f t="shared" si="1"/>
        <v>45285</v>
      </c>
      <c r="AC5" s="46">
        <f t="shared" si="1"/>
        <v>45286</v>
      </c>
      <c r="AD5" s="46">
        <f t="shared" si="1"/>
        <v>45287</v>
      </c>
      <c r="AE5" s="46">
        <f t="shared" si="1"/>
        <v>45288</v>
      </c>
      <c r="AF5" s="46">
        <f t="shared" si="1"/>
        <v>45289</v>
      </c>
      <c r="AG5" s="46">
        <f t="shared" si="1"/>
        <v>45290</v>
      </c>
      <c r="AH5" s="46">
        <f t="shared" si="1"/>
        <v>45291</v>
      </c>
      <c r="AI5" s="78"/>
      <c r="AJ5" s="79"/>
      <c r="AK5" s="79"/>
      <c r="AL5" s="79"/>
      <c r="AM5" s="79"/>
      <c r="AO5" s="86" t="s">
        <v>4</v>
      </c>
      <c r="AP5" s="86" t="s">
        <v>12</v>
      </c>
      <c r="AQ5" s="86">
        <v>45200</v>
      </c>
      <c r="AR5" s="86">
        <v>45201</v>
      </c>
      <c r="AS5" s="86">
        <v>45202</v>
      </c>
      <c r="AT5" s="86">
        <v>45203</v>
      </c>
      <c r="AU5" s="86">
        <v>45204</v>
      </c>
      <c r="AV5" s="86">
        <v>45205</v>
      </c>
      <c r="AW5" s="86">
        <v>45206</v>
      </c>
      <c r="AX5" s="86">
        <v>45207</v>
      </c>
      <c r="AY5" s="86">
        <v>45208</v>
      </c>
      <c r="AZ5" s="86">
        <v>45209</v>
      </c>
      <c r="BA5" s="86">
        <v>45210</v>
      </c>
      <c r="BB5" s="86">
        <v>45211</v>
      </c>
      <c r="BC5" s="86">
        <v>45212</v>
      </c>
      <c r="BD5" s="86">
        <v>45213</v>
      </c>
      <c r="BE5" s="86">
        <v>45214</v>
      </c>
      <c r="BF5" s="86">
        <v>45215</v>
      </c>
      <c r="BG5" s="86">
        <v>45216</v>
      </c>
      <c r="BH5" s="86">
        <v>45217</v>
      </c>
      <c r="BI5" s="86">
        <v>45218</v>
      </c>
      <c r="BJ5" s="86">
        <v>45219</v>
      </c>
      <c r="BK5" s="86">
        <v>45220</v>
      </c>
      <c r="BL5" s="86">
        <v>45221</v>
      </c>
      <c r="BM5" s="86">
        <v>45222</v>
      </c>
      <c r="BN5" s="86">
        <v>45223</v>
      </c>
      <c r="BO5" s="86">
        <v>45224</v>
      </c>
      <c r="BP5" s="86">
        <v>45225</v>
      </c>
      <c r="BQ5" s="86">
        <v>45226</v>
      </c>
      <c r="BR5" s="86">
        <v>45227</v>
      </c>
      <c r="BS5" s="86">
        <v>45228</v>
      </c>
      <c r="BT5" s="86">
        <v>45229</v>
      </c>
      <c r="BU5" s="86">
        <v>45230</v>
      </c>
    </row>
    <row r="6" ht="30" customHeight="1" spans="1:73">
      <c r="A6" s="23" t="s">
        <v>13</v>
      </c>
      <c r="B6" s="41" t="s">
        <v>14</v>
      </c>
      <c r="C6" s="47" t="s">
        <v>15</v>
      </c>
      <c r="D6" s="48">
        <v>4</v>
      </c>
      <c r="E6" s="48">
        <v>4</v>
      </c>
      <c r="F6" s="48">
        <v>4</v>
      </c>
      <c r="G6" s="48">
        <v>4</v>
      </c>
      <c r="H6" s="48">
        <v>4</v>
      </c>
      <c r="I6" s="48">
        <v>4</v>
      </c>
      <c r="J6" s="48">
        <v>4</v>
      </c>
      <c r="K6" s="48">
        <v>4</v>
      </c>
      <c r="L6" s="48">
        <v>4</v>
      </c>
      <c r="M6" s="48">
        <v>4</v>
      </c>
      <c r="N6" s="48">
        <v>4</v>
      </c>
      <c r="O6" s="48">
        <v>4</v>
      </c>
      <c r="P6" s="48">
        <v>4</v>
      </c>
      <c r="Q6" s="48">
        <v>4</v>
      </c>
      <c r="R6" s="48">
        <v>4</v>
      </c>
      <c r="S6" s="48">
        <v>4</v>
      </c>
      <c r="T6" s="48">
        <v>4</v>
      </c>
      <c r="U6" s="48">
        <v>4</v>
      </c>
      <c r="V6" s="48">
        <v>3.5</v>
      </c>
      <c r="W6" s="48">
        <v>4</v>
      </c>
      <c r="X6" s="48">
        <v>4</v>
      </c>
      <c r="Y6" s="48">
        <v>4</v>
      </c>
      <c r="Z6" s="48">
        <v>4</v>
      </c>
      <c r="AA6" s="48">
        <v>4</v>
      </c>
      <c r="AB6" s="48">
        <v>4</v>
      </c>
      <c r="AC6" s="48">
        <v>4</v>
      </c>
      <c r="AD6" s="48">
        <v>4</v>
      </c>
      <c r="AE6" s="48">
        <v>4</v>
      </c>
      <c r="AF6" s="48">
        <v>4</v>
      </c>
      <c r="AG6" s="48">
        <v>4</v>
      </c>
      <c r="AH6" s="48"/>
      <c r="AI6" s="80"/>
      <c r="AJ6" s="81">
        <f>SUM(D6:D7,G6:K7,N6:R7,U6:Y7,AB6:AF7)/8</f>
        <v>20.9375</v>
      </c>
      <c r="AK6" s="81">
        <f>SUM(D8,G8:K8,N8:R8,U8:Y8,AB8:AF8)/8</f>
        <v>12</v>
      </c>
      <c r="AL6" s="81">
        <f>SUM(E6:F8,L6:M8,S6:T8,Z6:AA8,AG6:AH8)/8</f>
        <v>12.375</v>
      </c>
      <c r="AM6" s="81">
        <f>ROUND(SUM(D6:AI8)/8,2)</f>
        <v>45.31</v>
      </c>
      <c r="AO6" s="87" t="str">
        <f t="shared" ref="AO6:AO37" si="2">B6</f>
        <v>钱芹0002965</v>
      </c>
      <c r="AP6" s="87">
        <f t="shared" ref="AP6:AP37" si="3">SUM(AQ6:BU6)</f>
        <v>280</v>
      </c>
      <c r="AQ6" s="87">
        <f t="shared" ref="AQ6:AQ44" si="4">IF(SUM(D6:D8)&gt;=10.5,10,IF(SUM(D6:D8)&gt;=8.5,5,0))</f>
        <v>10</v>
      </c>
      <c r="AR6" s="87">
        <f t="shared" ref="AR6:AR44" si="5">IF(SUM(E6:E8)&gt;=10.5,10,IF(SUM(E6:E8)&gt;=8.5,5,0))</f>
        <v>10</v>
      </c>
      <c r="AS6" s="87">
        <f t="shared" ref="AS6:AS44" si="6">IF(SUM(F6:F8)&gt;=10.5,10,IF(SUM(F6:F8)&gt;=8.5,5,0))</f>
        <v>5</v>
      </c>
      <c r="AT6" s="87">
        <f t="shared" ref="AT6:AT44" si="7">IF(SUM(G6:G8)&gt;=10.5,10,IF(SUM(G6:G8)&gt;=8.5,5,0))</f>
        <v>10</v>
      </c>
      <c r="AU6" s="87">
        <f t="shared" ref="AU6:AU44" si="8">IF(SUM(H6:H8)&gt;=10.5,10,IF(SUM(H6:H8)&gt;=8.5,5,0))</f>
        <v>10</v>
      </c>
      <c r="AV6" s="87">
        <f t="shared" ref="AV6:AV44" si="9">IF(SUM(I6:I8)&gt;=10.5,10,IF(SUM(I6:I8)&gt;=8.5,5,0))</f>
        <v>10</v>
      </c>
      <c r="AW6" s="87">
        <f t="shared" ref="AW6:AW44" si="10">IF(SUM(J6:J8)&gt;=10.5,10,IF(SUM(J6:J8)&gt;=8.5,5,0))</f>
        <v>10</v>
      </c>
      <c r="AX6" s="87">
        <f t="shared" ref="AX6:AX44" si="11">IF(SUM(K6:K8)&gt;=10.5,10,IF(SUM(K6:K8)&gt;=8.5,5,0))</f>
        <v>10</v>
      </c>
      <c r="AY6" s="87">
        <f t="shared" ref="AY6:AY44" si="12">IF(SUM(L6:L8)&gt;=10.5,10,IF(SUM(L6:L8)&gt;=8.5,5,0))</f>
        <v>10</v>
      </c>
      <c r="AZ6" s="87">
        <f t="shared" ref="AZ6:AZ44" si="13">IF(SUM(M6:M8)&gt;=10.5,10,IF(SUM(M6:M8)&gt;=8.5,5,0))</f>
        <v>5</v>
      </c>
      <c r="BA6" s="87">
        <f t="shared" ref="BA6:BA44" si="14">IF(SUM(N6:N8)&gt;=10.5,10,IF(SUM(N6:N8)&gt;=8.5,5,0))</f>
        <v>10</v>
      </c>
      <c r="BB6" s="87">
        <f t="shared" ref="BB6:BB44" si="15">IF(SUM(O6:O8)&gt;=10.5,10,IF(SUM(O6:O8)&gt;=8.5,5,0))</f>
        <v>10</v>
      </c>
      <c r="BC6" s="87">
        <f t="shared" ref="BC6:BC44" si="16">IF(SUM(P6:P8)&gt;=10.5,10,IF(SUM(P6:P8)&gt;=8.5,5,0))</f>
        <v>10</v>
      </c>
      <c r="BD6" s="87">
        <f t="shared" ref="BD6:BD44" si="17">IF(SUM(Q6:Q8)&gt;=10.5,10,IF(SUM(Q6:Q8)&gt;=8.5,5,0))</f>
        <v>10</v>
      </c>
      <c r="BE6" s="87">
        <f t="shared" ref="BE6:BE44" si="18">IF(SUM(R6:R8)&gt;=10.5,10,IF(SUM(R6:R8)&gt;=8.5,5,0))</f>
        <v>10</v>
      </c>
      <c r="BF6" s="87">
        <f t="shared" ref="BF6:BF44" si="19">IF(SUM(S6:S8)&gt;=10.5,10,IF(SUM(S6:S8)&gt;=8.5,5,0))</f>
        <v>10</v>
      </c>
      <c r="BG6" s="87">
        <f t="shared" ref="BG6:BG44" si="20">IF(SUM(T6:T8)&gt;=10.5,10,IF(SUM(T6:T8)&gt;=8.5,5,0))</f>
        <v>5</v>
      </c>
      <c r="BH6" s="87">
        <f t="shared" ref="BH6:BH44" si="21">IF(SUM(U6:U8)&gt;=10.5,10,IF(SUM(U6:U8)&gt;=8.5,5,0))</f>
        <v>10</v>
      </c>
      <c r="BI6" s="87">
        <f t="shared" ref="BI6:BI44" si="22">IF(SUM(V6:V8)&gt;=10.5,10,IF(SUM(V6:V8)&gt;=8.5,5,0))</f>
        <v>10</v>
      </c>
      <c r="BJ6" s="87">
        <f t="shared" ref="BJ6:BJ44" si="23">IF(SUM(W6:W8)&gt;=10.5,10,IF(SUM(W6:W8)&gt;=8.5,5,0))</f>
        <v>10</v>
      </c>
      <c r="BK6" s="87">
        <f t="shared" ref="BK6:BK44" si="24">IF(SUM(X6:X8)&gt;=10.5,10,IF(SUM(X6:X8)&gt;=8.5,5,0))</f>
        <v>10</v>
      </c>
      <c r="BL6" s="87">
        <f t="shared" ref="BL6:BL44" si="25">IF(SUM(Y6:Y8)&gt;=10.5,10,IF(SUM(Y6:Y8)&gt;=8.5,5,0))</f>
        <v>10</v>
      </c>
      <c r="BM6" s="87">
        <f t="shared" ref="BM6:BM44" si="26">IF(SUM(Z6:Z8)&gt;=10.5,10,IF(SUM(Z6:Z8)&gt;=8.5,5,0))</f>
        <v>10</v>
      </c>
      <c r="BN6" s="87">
        <f t="shared" ref="BN6:BN44" si="27">IF(SUM(AA6:AA8)&gt;=10.5,10,IF(SUM(AA6:AA8)&gt;=8.5,5,0))</f>
        <v>5</v>
      </c>
      <c r="BO6" s="87">
        <f t="shared" ref="BO6:BO44" si="28">IF(SUM(AB6:AB8)&gt;=10.5,10,IF(SUM(AB6:AB8)&gt;=8.5,5,0))</f>
        <v>10</v>
      </c>
      <c r="BP6" s="87">
        <f t="shared" ref="BP6:BP44" si="29">IF(SUM(AC6:AC8)&gt;=10.5,10,IF(SUM(AC6:AC8)&gt;=8.5,5,0))</f>
        <v>10</v>
      </c>
      <c r="BQ6" s="87">
        <f t="shared" ref="BQ6:BQ44" si="30">IF(SUM(AD6:AD8)&gt;=10.5,10,IF(SUM(AD6:AD8)&gt;=8.5,5,0))</f>
        <v>10</v>
      </c>
      <c r="BR6" s="87">
        <f t="shared" ref="BR6:BR44" si="31">IF(SUM(AE6:AE8)&gt;=10.5,10,IF(SUM(AE6:AE8)&gt;=8.5,5,0))</f>
        <v>10</v>
      </c>
      <c r="BS6" s="87">
        <f t="shared" ref="BS6:BS44" si="32">IF(SUM(AF6:AF8)&gt;=10.5,10,IF(SUM(AF6:AF8)&gt;=8.5,5,0))</f>
        <v>10</v>
      </c>
      <c r="BT6" s="87">
        <f t="shared" ref="BT6:BT44" si="33">IF(SUM(AG6:AG8)&gt;=10.5,10,IF(SUM(AG6:AG8)&gt;=8.5,5,0))</f>
        <v>10</v>
      </c>
      <c r="BU6" s="87">
        <f t="shared" ref="BU6:BU44" si="34">IF(SUM(AH6:AH8)&gt;=10.5,10,IF(SUM(AH6:AH8)&gt;=8.5,5,0))</f>
        <v>0</v>
      </c>
    </row>
    <row r="7" ht="30" customHeight="1" spans="1:73">
      <c r="A7" s="23" t="s">
        <v>13</v>
      </c>
      <c r="B7" s="49"/>
      <c r="C7" s="47" t="s">
        <v>16</v>
      </c>
      <c r="D7" s="48">
        <v>4</v>
      </c>
      <c r="E7" s="48">
        <v>4</v>
      </c>
      <c r="F7" s="48">
        <v>4</v>
      </c>
      <c r="G7" s="48">
        <v>4</v>
      </c>
      <c r="H7" s="48">
        <v>4</v>
      </c>
      <c r="I7" s="48">
        <v>4</v>
      </c>
      <c r="J7" s="48">
        <v>4</v>
      </c>
      <c r="K7" s="48">
        <v>4</v>
      </c>
      <c r="L7" s="48">
        <v>4</v>
      </c>
      <c r="M7" s="48">
        <v>4</v>
      </c>
      <c r="N7" s="48">
        <v>4</v>
      </c>
      <c r="O7" s="48">
        <v>4</v>
      </c>
      <c r="P7" s="48">
        <v>4</v>
      </c>
      <c r="Q7" s="48">
        <v>4</v>
      </c>
      <c r="R7" s="48">
        <v>4</v>
      </c>
      <c r="S7" s="48">
        <v>4</v>
      </c>
      <c r="T7" s="48">
        <v>4</v>
      </c>
      <c r="U7" s="48">
        <v>4</v>
      </c>
      <c r="V7" s="48">
        <v>4</v>
      </c>
      <c r="W7" s="48">
        <v>4</v>
      </c>
      <c r="X7" s="48">
        <v>4</v>
      </c>
      <c r="Y7" s="48">
        <v>4</v>
      </c>
      <c r="Z7" s="48">
        <v>4</v>
      </c>
      <c r="AA7" s="48">
        <v>4</v>
      </c>
      <c r="AB7" s="48">
        <v>4</v>
      </c>
      <c r="AC7" s="48">
        <v>4</v>
      </c>
      <c r="AD7" s="48">
        <v>4</v>
      </c>
      <c r="AE7" s="48">
        <v>4</v>
      </c>
      <c r="AF7" s="48">
        <v>4</v>
      </c>
      <c r="AG7" s="48">
        <v>4</v>
      </c>
      <c r="AH7" s="48"/>
      <c r="AI7" s="82"/>
      <c r="AJ7" s="83"/>
      <c r="AK7" s="83"/>
      <c r="AL7" s="83"/>
      <c r="AM7" s="83"/>
      <c r="AO7" s="87">
        <f t="shared" si="2"/>
        <v>0</v>
      </c>
      <c r="AP7" s="87">
        <f t="shared" si="3"/>
        <v>280</v>
      </c>
      <c r="AQ7" s="87">
        <f t="shared" si="4"/>
        <v>10</v>
      </c>
      <c r="AR7" s="87">
        <f t="shared" si="5"/>
        <v>10</v>
      </c>
      <c r="AS7" s="87">
        <f t="shared" si="6"/>
        <v>5</v>
      </c>
      <c r="AT7" s="87">
        <f t="shared" si="7"/>
        <v>10</v>
      </c>
      <c r="AU7" s="87">
        <f t="shared" si="8"/>
        <v>10</v>
      </c>
      <c r="AV7" s="87">
        <f t="shared" si="9"/>
        <v>10</v>
      </c>
      <c r="AW7" s="87">
        <f t="shared" si="10"/>
        <v>10</v>
      </c>
      <c r="AX7" s="87">
        <f t="shared" si="11"/>
        <v>10</v>
      </c>
      <c r="AY7" s="87">
        <f t="shared" si="12"/>
        <v>10</v>
      </c>
      <c r="AZ7" s="87">
        <f t="shared" si="13"/>
        <v>5</v>
      </c>
      <c r="BA7" s="87">
        <f t="shared" si="14"/>
        <v>10</v>
      </c>
      <c r="BB7" s="87">
        <f t="shared" si="15"/>
        <v>10</v>
      </c>
      <c r="BC7" s="87">
        <f t="shared" si="16"/>
        <v>10</v>
      </c>
      <c r="BD7" s="87">
        <f t="shared" si="17"/>
        <v>10</v>
      </c>
      <c r="BE7" s="87">
        <f t="shared" si="18"/>
        <v>10</v>
      </c>
      <c r="BF7" s="87">
        <f t="shared" si="19"/>
        <v>10</v>
      </c>
      <c r="BG7" s="87">
        <f t="shared" si="20"/>
        <v>5</v>
      </c>
      <c r="BH7" s="87">
        <f t="shared" si="21"/>
        <v>10</v>
      </c>
      <c r="BI7" s="87">
        <f t="shared" si="22"/>
        <v>10</v>
      </c>
      <c r="BJ7" s="87">
        <f t="shared" si="23"/>
        <v>10</v>
      </c>
      <c r="BK7" s="87">
        <f t="shared" si="24"/>
        <v>10</v>
      </c>
      <c r="BL7" s="87">
        <f t="shared" si="25"/>
        <v>10</v>
      </c>
      <c r="BM7" s="87">
        <f t="shared" si="26"/>
        <v>10</v>
      </c>
      <c r="BN7" s="87">
        <f t="shared" si="27"/>
        <v>5</v>
      </c>
      <c r="BO7" s="87">
        <f t="shared" si="28"/>
        <v>10</v>
      </c>
      <c r="BP7" s="87">
        <f t="shared" si="29"/>
        <v>10</v>
      </c>
      <c r="BQ7" s="87">
        <f t="shared" si="30"/>
        <v>10</v>
      </c>
      <c r="BR7" s="87">
        <f t="shared" si="31"/>
        <v>10</v>
      </c>
      <c r="BS7" s="87">
        <f t="shared" si="32"/>
        <v>10</v>
      </c>
      <c r="BT7" s="87">
        <f t="shared" si="33"/>
        <v>10</v>
      </c>
      <c r="BU7" s="87">
        <f t="shared" si="34"/>
        <v>0</v>
      </c>
    </row>
    <row r="8" ht="30" customHeight="1" spans="1:73">
      <c r="A8" s="23" t="s">
        <v>13</v>
      </c>
      <c r="B8" s="44"/>
      <c r="C8" s="50" t="s">
        <v>8</v>
      </c>
      <c r="D8" s="50">
        <v>5</v>
      </c>
      <c r="E8" s="50">
        <v>5</v>
      </c>
      <c r="F8" s="50">
        <v>0.5</v>
      </c>
      <c r="G8" s="50">
        <v>4</v>
      </c>
      <c r="H8" s="50">
        <v>5</v>
      </c>
      <c r="I8" s="50">
        <v>5</v>
      </c>
      <c r="J8" s="50">
        <v>5</v>
      </c>
      <c r="K8" s="50">
        <v>5</v>
      </c>
      <c r="L8" s="50">
        <v>5</v>
      </c>
      <c r="M8" s="50">
        <v>0.5</v>
      </c>
      <c r="N8" s="50">
        <v>5</v>
      </c>
      <c r="O8" s="50">
        <v>5</v>
      </c>
      <c r="P8" s="50">
        <v>5</v>
      </c>
      <c r="Q8" s="50">
        <v>5</v>
      </c>
      <c r="R8" s="50">
        <v>5</v>
      </c>
      <c r="S8" s="50">
        <v>5</v>
      </c>
      <c r="T8" s="50">
        <v>0.5</v>
      </c>
      <c r="U8" s="50">
        <v>3</v>
      </c>
      <c r="V8" s="50">
        <v>5</v>
      </c>
      <c r="W8" s="50">
        <v>5</v>
      </c>
      <c r="X8" s="50">
        <v>5</v>
      </c>
      <c r="Y8" s="50">
        <v>5</v>
      </c>
      <c r="Z8" s="50">
        <v>5</v>
      </c>
      <c r="AA8" s="50">
        <v>0.5</v>
      </c>
      <c r="AB8" s="50">
        <v>4</v>
      </c>
      <c r="AC8" s="50">
        <v>4</v>
      </c>
      <c r="AD8" s="50">
        <v>3</v>
      </c>
      <c r="AE8" s="50">
        <v>3</v>
      </c>
      <c r="AF8" s="50">
        <v>5</v>
      </c>
      <c r="AG8" s="50">
        <v>5</v>
      </c>
      <c r="AH8" s="50"/>
      <c r="AI8" s="84"/>
      <c r="AJ8" s="85"/>
      <c r="AK8" s="85"/>
      <c r="AL8" s="85"/>
      <c r="AM8" s="85"/>
      <c r="AO8" s="87">
        <f t="shared" si="2"/>
        <v>0</v>
      </c>
      <c r="AP8" s="87">
        <f t="shared" si="3"/>
        <v>275</v>
      </c>
      <c r="AQ8" s="87">
        <f t="shared" si="4"/>
        <v>10</v>
      </c>
      <c r="AR8" s="87">
        <f t="shared" si="5"/>
        <v>10</v>
      </c>
      <c r="AS8" s="87">
        <f t="shared" si="6"/>
        <v>5</v>
      </c>
      <c r="AT8" s="87">
        <f t="shared" si="7"/>
        <v>10</v>
      </c>
      <c r="AU8" s="87">
        <f t="shared" si="8"/>
        <v>10</v>
      </c>
      <c r="AV8" s="87">
        <f t="shared" si="9"/>
        <v>10</v>
      </c>
      <c r="AW8" s="87">
        <f t="shared" si="10"/>
        <v>10</v>
      </c>
      <c r="AX8" s="87">
        <f t="shared" si="11"/>
        <v>10</v>
      </c>
      <c r="AY8" s="87">
        <f t="shared" si="12"/>
        <v>10</v>
      </c>
      <c r="AZ8" s="87">
        <f t="shared" si="13"/>
        <v>5</v>
      </c>
      <c r="BA8" s="87">
        <f t="shared" si="14"/>
        <v>10</v>
      </c>
      <c r="BB8" s="87">
        <f t="shared" si="15"/>
        <v>10</v>
      </c>
      <c r="BC8" s="87">
        <f t="shared" si="16"/>
        <v>10</v>
      </c>
      <c r="BD8" s="87">
        <f t="shared" si="17"/>
        <v>10</v>
      </c>
      <c r="BE8" s="87">
        <f t="shared" si="18"/>
        <v>10</v>
      </c>
      <c r="BF8" s="87">
        <f t="shared" si="19"/>
        <v>10</v>
      </c>
      <c r="BG8" s="87">
        <f t="shared" si="20"/>
        <v>5</v>
      </c>
      <c r="BH8" s="87">
        <f t="shared" si="21"/>
        <v>10</v>
      </c>
      <c r="BI8" s="87">
        <f t="shared" si="22"/>
        <v>10</v>
      </c>
      <c r="BJ8" s="87">
        <f t="shared" si="23"/>
        <v>10</v>
      </c>
      <c r="BK8" s="87">
        <f t="shared" si="24"/>
        <v>10</v>
      </c>
      <c r="BL8" s="87">
        <f t="shared" si="25"/>
        <v>10</v>
      </c>
      <c r="BM8" s="87">
        <f t="shared" si="26"/>
        <v>10</v>
      </c>
      <c r="BN8" s="87">
        <f t="shared" si="27"/>
        <v>5</v>
      </c>
      <c r="BO8" s="87">
        <f t="shared" si="28"/>
        <v>10</v>
      </c>
      <c r="BP8" s="87">
        <f t="shared" si="29"/>
        <v>10</v>
      </c>
      <c r="BQ8" s="87">
        <f t="shared" si="30"/>
        <v>10</v>
      </c>
      <c r="BR8" s="87">
        <f t="shared" si="31"/>
        <v>10</v>
      </c>
      <c r="BS8" s="87">
        <f t="shared" si="32"/>
        <v>10</v>
      </c>
      <c r="BT8" s="87">
        <f t="shared" si="33"/>
        <v>5</v>
      </c>
      <c r="BU8" s="87">
        <f t="shared" si="34"/>
        <v>0</v>
      </c>
    </row>
    <row r="9" ht="30" customHeight="1" spans="1:73">
      <c r="A9" s="23" t="s">
        <v>17</v>
      </c>
      <c r="B9" s="41" t="s">
        <v>18</v>
      </c>
      <c r="C9" s="47" t="s">
        <v>15</v>
      </c>
      <c r="D9" s="48">
        <v>4</v>
      </c>
      <c r="E9" s="48">
        <v>4</v>
      </c>
      <c r="F9" s="48">
        <v>4</v>
      </c>
      <c r="G9" s="48">
        <v>4</v>
      </c>
      <c r="H9" s="48">
        <v>4</v>
      </c>
      <c r="I9" s="48">
        <v>4</v>
      </c>
      <c r="J9" s="48">
        <v>4</v>
      </c>
      <c r="K9" s="48">
        <v>4</v>
      </c>
      <c r="L9" s="48">
        <v>4</v>
      </c>
      <c r="M9" s="48">
        <v>4</v>
      </c>
      <c r="N9" s="48">
        <v>4</v>
      </c>
      <c r="O9" s="48">
        <v>4</v>
      </c>
      <c r="P9" s="48">
        <v>4</v>
      </c>
      <c r="Q9" s="48">
        <v>4</v>
      </c>
      <c r="R9" s="48">
        <v>4</v>
      </c>
      <c r="S9" s="48">
        <v>4</v>
      </c>
      <c r="T9" s="48">
        <v>4</v>
      </c>
      <c r="U9" s="48">
        <v>4</v>
      </c>
      <c r="V9" s="48">
        <v>3.5</v>
      </c>
      <c r="W9" s="48">
        <v>4</v>
      </c>
      <c r="X9" s="48">
        <v>4</v>
      </c>
      <c r="Y9" s="48">
        <v>4</v>
      </c>
      <c r="Z9" s="48">
        <v>4</v>
      </c>
      <c r="AA9" s="48">
        <v>4</v>
      </c>
      <c r="AB9" s="48">
        <v>4</v>
      </c>
      <c r="AC9" s="48">
        <v>4</v>
      </c>
      <c r="AD9" s="48">
        <v>4</v>
      </c>
      <c r="AE9" s="48">
        <v>4</v>
      </c>
      <c r="AF9" s="48">
        <v>4</v>
      </c>
      <c r="AG9" s="48">
        <v>4</v>
      </c>
      <c r="AH9" s="48"/>
      <c r="AI9" s="80"/>
      <c r="AJ9" s="81">
        <f t="shared" ref="AJ9" si="35">SUM(D9:D10,G9:K10,N9:R10,U9:Y10,AB9:AF10)/8</f>
        <v>20.9375</v>
      </c>
      <c r="AK9" s="81">
        <f t="shared" ref="AK9" si="36">SUM(D11,G11:K11,N11:R11,U11:Y11,AB11:AF11)/8</f>
        <v>11.875</v>
      </c>
      <c r="AL9" s="81">
        <f t="shared" ref="AL9" si="37">SUM(E9:F11,L9:M11,S9:T11,Z9:AA11,AG9:AH11)/8</f>
        <v>11.25</v>
      </c>
      <c r="AM9" s="81">
        <f>ROUND(SUM(D9:AI11)/8,2)</f>
        <v>44.06</v>
      </c>
      <c r="AO9" s="87" t="str">
        <f t="shared" si="2"/>
        <v>宫能武0003114</v>
      </c>
      <c r="AP9" s="87">
        <f t="shared" si="3"/>
        <v>270</v>
      </c>
      <c r="AQ9" s="87">
        <f t="shared" si="4"/>
        <v>10</v>
      </c>
      <c r="AR9" s="87">
        <f t="shared" si="5"/>
        <v>10</v>
      </c>
      <c r="AS9" s="87">
        <f t="shared" si="6"/>
        <v>5</v>
      </c>
      <c r="AT9" s="87">
        <f t="shared" si="7"/>
        <v>10</v>
      </c>
      <c r="AU9" s="87">
        <f t="shared" si="8"/>
        <v>10</v>
      </c>
      <c r="AV9" s="87">
        <f t="shared" si="9"/>
        <v>10</v>
      </c>
      <c r="AW9" s="87">
        <f t="shared" si="10"/>
        <v>10</v>
      </c>
      <c r="AX9" s="87">
        <f t="shared" si="11"/>
        <v>10</v>
      </c>
      <c r="AY9" s="87">
        <f t="shared" si="12"/>
        <v>10</v>
      </c>
      <c r="AZ9" s="87">
        <f t="shared" si="13"/>
        <v>5</v>
      </c>
      <c r="BA9" s="87">
        <f t="shared" si="14"/>
        <v>10</v>
      </c>
      <c r="BB9" s="87">
        <f t="shared" si="15"/>
        <v>10</v>
      </c>
      <c r="BC9" s="87">
        <f t="shared" si="16"/>
        <v>10</v>
      </c>
      <c r="BD9" s="87">
        <f t="shared" si="17"/>
        <v>10</v>
      </c>
      <c r="BE9" s="87">
        <f t="shared" si="18"/>
        <v>10</v>
      </c>
      <c r="BF9" s="87">
        <f t="shared" si="19"/>
        <v>10</v>
      </c>
      <c r="BG9" s="87">
        <f t="shared" si="20"/>
        <v>5</v>
      </c>
      <c r="BH9" s="87">
        <f t="shared" si="21"/>
        <v>10</v>
      </c>
      <c r="BI9" s="87">
        <f t="shared" si="22"/>
        <v>10</v>
      </c>
      <c r="BJ9" s="87">
        <f t="shared" si="23"/>
        <v>10</v>
      </c>
      <c r="BK9" s="87">
        <f t="shared" si="24"/>
        <v>10</v>
      </c>
      <c r="BL9" s="87">
        <f t="shared" si="25"/>
        <v>10</v>
      </c>
      <c r="BM9" s="87">
        <f t="shared" si="26"/>
        <v>10</v>
      </c>
      <c r="BN9" s="87">
        <f t="shared" si="27"/>
        <v>5</v>
      </c>
      <c r="BO9" s="87">
        <f t="shared" si="28"/>
        <v>10</v>
      </c>
      <c r="BP9" s="87">
        <f t="shared" si="29"/>
        <v>10</v>
      </c>
      <c r="BQ9" s="87">
        <f t="shared" si="30"/>
        <v>10</v>
      </c>
      <c r="BR9" s="87">
        <f t="shared" si="31"/>
        <v>10</v>
      </c>
      <c r="BS9" s="87">
        <f t="shared" si="32"/>
        <v>10</v>
      </c>
      <c r="BT9" s="87">
        <f t="shared" si="33"/>
        <v>0</v>
      </c>
      <c r="BU9" s="87">
        <f t="shared" si="34"/>
        <v>0</v>
      </c>
    </row>
    <row r="10" ht="30" customHeight="1" spans="1:73">
      <c r="A10" s="23" t="s">
        <v>17</v>
      </c>
      <c r="B10" s="49"/>
      <c r="C10" s="47" t="s">
        <v>16</v>
      </c>
      <c r="D10" s="48">
        <v>4</v>
      </c>
      <c r="E10" s="48">
        <v>4</v>
      </c>
      <c r="F10" s="48">
        <v>4</v>
      </c>
      <c r="G10" s="48">
        <v>4</v>
      </c>
      <c r="H10" s="48">
        <v>4</v>
      </c>
      <c r="I10" s="48">
        <v>4</v>
      </c>
      <c r="J10" s="48">
        <v>4</v>
      </c>
      <c r="K10" s="48">
        <v>4</v>
      </c>
      <c r="L10" s="48">
        <v>4</v>
      </c>
      <c r="M10" s="48">
        <v>4</v>
      </c>
      <c r="N10" s="48">
        <v>4</v>
      </c>
      <c r="O10" s="48">
        <v>4</v>
      </c>
      <c r="P10" s="48">
        <v>4</v>
      </c>
      <c r="Q10" s="48">
        <v>4</v>
      </c>
      <c r="R10" s="48">
        <v>4</v>
      </c>
      <c r="S10" s="48">
        <v>4</v>
      </c>
      <c r="T10" s="48">
        <v>4</v>
      </c>
      <c r="U10" s="48">
        <v>4</v>
      </c>
      <c r="V10" s="48">
        <v>4</v>
      </c>
      <c r="W10" s="48">
        <v>4</v>
      </c>
      <c r="X10" s="48">
        <v>4</v>
      </c>
      <c r="Y10" s="48">
        <v>4</v>
      </c>
      <c r="Z10" s="48">
        <v>4</v>
      </c>
      <c r="AA10" s="48">
        <v>4</v>
      </c>
      <c r="AB10" s="48">
        <v>4</v>
      </c>
      <c r="AC10" s="48">
        <v>4</v>
      </c>
      <c r="AD10" s="48">
        <v>4</v>
      </c>
      <c r="AE10" s="48">
        <v>4</v>
      </c>
      <c r="AF10" s="48">
        <v>4</v>
      </c>
      <c r="AG10" s="48">
        <v>0</v>
      </c>
      <c r="AH10" s="48"/>
      <c r="AI10" s="82"/>
      <c r="AJ10" s="83"/>
      <c r="AK10" s="83"/>
      <c r="AL10" s="83"/>
      <c r="AM10" s="83"/>
      <c r="AO10" s="87">
        <f t="shared" si="2"/>
        <v>0</v>
      </c>
      <c r="AP10" s="87">
        <f t="shared" si="3"/>
        <v>270</v>
      </c>
      <c r="AQ10" s="87">
        <f t="shared" si="4"/>
        <v>10</v>
      </c>
      <c r="AR10" s="87">
        <f t="shared" si="5"/>
        <v>10</v>
      </c>
      <c r="AS10" s="87">
        <f t="shared" si="6"/>
        <v>5</v>
      </c>
      <c r="AT10" s="87">
        <f t="shared" si="7"/>
        <v>10</v>
      </c>
      <c r="AU10" s="87">
        <f t="shared" si="8"/>
        <v>10</v>
      </c>
      <c r="AV10" s="87">
        <f t="shared" si="9"/>
        <v>10</v>
      </c>
      <c r="AW10" s="87">
        <f t="shared" si="10"/>
        <v>10</v>
      </c>
      <c r="AX10" s="87">
        <f t="shared" si="11"/>
        <v>10</v>
      </c>
      <c r="AY10" s="87">
        <f t="shared" si="12"/>
        <v>10</v>
      </c>
      <c r="AZ10" s="87">
        <f t="shared" si="13"/>
        <v>5</v>
      </c>
      <c r="BA10" s="87">
        <f t="shared" si="14"/>
        <v>10</v>
      </c>
      <c r="BB10" s="87">
        <f t="shared" si="15"/>
        <v>10</v>
      </c>
      <c r="BC10" s="87">
        <f t="shared" si="16"/>
        <v>10</v>
      </c>
      <c r="BD10" s="87">
        <f t="shared" si="17"/>
        <v>10</v>
      </c>
      <c r="BE10" s="87">
        <f t="shared" si="18"/>
        <v>10</v>
      </c>
      <c r="BF10" s="87">
        <f t="shared" si="19"/>
        <v>10</v>
      </c>
      <c r="BG10" s="87">
        <f t="shared" si="20"/>
        <v>5</v>
      </c>
      <c r="BH10" s="87">
        <f t="shared" si="21"/>
        <v>10</v>
      </c>
      <c r="BI10" s="87">
        <f t="shared" si="22"/>
        <v>10</v>
      </c>
      <c r="BJ10" s="87">
        <f t="shared" si="23"/>
        <v>10</v>
      </c>
      <c r="BK10" s="87">
        <f t="shared" si="24"/>
        <v>10</v>
      </c>
      <c r="BL10" s="87">
        <f t="shared" si="25"/>
        <v>10</v>
      </c>
      <c r="BM10" s="87">
        <f t="shared" si="26"/>
        <v>10</v>
      </c>
      <c r="BN10" s="87">
        <f t="shared" si="27"/>
        <v>5</v>
      </c>
      <c r="BO10" s="87">
        <f t="shared" si="28"/>
        <v>10</v>
      </c>
      <c r="BP10" s="87">
        <f t="shared" si="29"/>
        <v>10</v>
      </c>
      <c r="BQ10" s="87">
        <f t="shared" si="30"/>
        <v>10</v>
      </c>
      <c r="BR10" s="87">
        <f t="shared" si="31"/>
        <v>10</v>
      </c>
      <c r="BS10" s="87">
        <f t="shared" si="32"/>
        <v>10</v>
      </c>
      <c r="BT10" s="87">
        <f t="shared" si="33"/>
        <v>0</v>
      </c>
      <c r="BU10" s="87">
        <f t="shared" si="34"/>
        <v>0</v>
      </c>
    </row>
    <row r="11" ht="30" customHeight="1" spans="1:73">
      <c r="A11" s="23" t="s">
        <v>17</v>
      </c>
      <c r="B11" s="44"/>
      <c r="C11" s="50" t="s">
        <v>8</v>
      </c>
      <c r="D11" s="50">
        <v>5</v>
      </c>
      <c r="E11" s="50">
        <v>5</v>
      </c>
      <c r="F11" s="50">
        <v>0.5</v>
      </c>
      <c r="G11" s="50">
        <v>4</v>
      </c>
      <c r="H11" s="50">
        <v>5</v>
      </c>
      <c r="I11" s="50">
        <v>5</v>
      </c>
      <c r="J11" s="50">
        <v>5</v>
      </c>
      <c r="K11" s="50">
        <v>5</v>
      </c>
      <c r="L11" s="50">
        <v>5</v>
      </c>
      <c r="M11" s="50">
        <v>0.5</v>
      </c>
      <c r="N11" s="50">
        <v>5</v>
      </c>
      <c r="O11" s="50">
        <v>5</v>
      </c>
      <c r="P11" s="50">
        <v>5</v>
      </c>
      <c r="Q11" s="50">
        <v>4</v>
      </c>
      <c r="R11" s="50">
        <v>5</v>
      </c>
      <c r="S11" s="50">
        <v>5</v>
      </c>
      <c r="T11" s="50">
        <v>0.5</v>
      </c>
      <c r="U11" s="50">
        <v>3</v>
      </c>
      <c r="V11" s="50">
        <v>5</v>
      </c>
      <c r="W11" s="50">
        <v>5</v>
      </c>
      <c r="X11" s="50">
        <v>5</v>
      </c>
      <c r="Y11" s="50">
        <v>5</v>
      </c>
      <c r="Z11" s="50">
        <v>5</v>
      </c>
      <c r="AA11" s="50">
        <v>0.5</v>
      </c>
      <c r="AB11" s="50">
        <v>4</v>
      </c>
      <c r="AC11" s="50">
        <v>4</v>
      </c>
      <c r="AD11" s="50">
        <v>3</v>
      </c>
      <c r="AE11" s="50">
        <v>3</v>
      </c>
      <c r="AF11" s="50">
        <v>5</v>
      </c>
      <c r="AG11" s="50">
        <v>0</v>
      </c>
      <c r="AH11" s="50"/>
      <c r="AI11" s="84"/>
      <c r="AJ11" s="85"/>
      <c r="AK11" s="85"/>
      <c r="AL11" s="85"/>
      <c r="AM11" s="85"/>
      <c r="AO11" s="87">
        <f t="shared" si="2"/>
        <v>0</v>
      </c>
      <c r="AP11" s="87">
        <f t="shared" si="3"/>
        <v>270</v>
      </c>
      <c r="AQ11" s="87">
        <f t="shared" si="4"/>
        <v>10</v>
      </c>
      <c r="AR11" s="87">
        <f t="shared" si="5"/>
        <v>10</v>
      </c>
      <c r="AS11" s="87">
        <f t="shared" si="6"/>
        <v>5</v>
      </c>
      <c r="AT11" s="87">
        <f t="shared" si="7"/>
        <v>10</v>
      </c>
      <c r="AU11" s="87">
        <f t="shared" si="8"/>
        <v>10</v>
      </c>
      <c r="AV11" s="87">
        <f t="shared" si="9"/>
        <v>10</v>
      </c>
      <c r="AW11" s="87">
        <f t="shared" si="10"/>
        <v>10</v>
      </c>
      <c r="AX11" s="87">
        <f t="shared" si="11"/>
        <v>10</v>
      </c>
      <c r="AY11" s="87">
        <f t="shared" si="12"/>
        <v>10</v>
      </c>
      <c r="AZ11" s="87">
        <f t="shared" si="13"/>
        <v>5</v>
      </c>
      <c r="BA11" s="87">
        <f t="shared" si="14"/>
        <v>10</v>
      </c>
      <c r="BB11" s="87">
        <f t="shared" si="15"/>
        <v>10</v>
      </c>
      <c r="BC11" s="87">
        <f t="shared" si="16"/>
        <v>10</v>
      </c>
      <c r="BD11" s="87">
        <f t="shared" si="17"/>
        <v>10</v>
      </c>
      <c r="BE11" s="87">
        <f t="shared" si="18"/>
        <v>10</v>
      </c>
      <c r="BF11" s="87">
        <f t="shared" si="19"/>
        <v>10</v>
      </c>
      <c r="BG11" s="87">
        <f t="shared" si="20"/>
        <v>5</v>
      </c>
      <c r="BH11" s="87">
        <f t="shared" si="21"/>
        <v>10</v>
      </c>
      <c r="BI11" s="87">
        <f t="shared" si="22"/>
        <v>10</v>
      </c>
      <c r="BJ11" s="87">
        <f t="shared" si="23"/>
        <v>10</v>
      </c>
      <c r="BK11" s="87">
        <f t="shared" si="24"/>
        <v>10</v>
      </c>
      <c r="BL11" s="87">
        <f t="shared" si="25"/>
        <v>10</v>
      </c>
      <c r="BM11" s="87">
        <f t="shared" si="26"/>
        <v>10</v>
      </c>
      <c r="BN11" s="87">
        <f t="shared" si="27"/>
        <v>5</v>
      </c>
      <c r="BO11" s="87">
        <f t="shared" si="28"/>
        <v>10</v>
      </c>
      <c r="BP11" s="87">
        <f t="shared" si="29"/>
        <v>10</v>
      </c>
      <c r="BQ11" s="87">
        <f t="shared" si="30"/>
        <v>10</v>
      </c>
      <c r="BR11" s="87">
        <f t="shared" si="31"/>
        <v>10</v>
      </c>
      <c r="BS11" s="87">
        <f t="shared" si="32"/>
        <v>10</v>
      </c>
      <c r="BT11" s="87">
        <f t="shared" si="33"/>
        <v>0</v>
      </c>
      <c r="BU11" s="87">
        <f t="shared" si="34"/>
        <v>0</v>
      </c>
    </row>
    <row r="12" ht="30.75" customHeight="1" spans="1:73">
      <c r="A12" s="23" t="s">
        <v>19</v>
      </c>
      <c r="B12" s="41" t="s">
        <v>20</v>
      </c>
      <c r="C12" s="47" t="s">
        <v>15</v>
      </c>
      <c r="D12" s="48">
        <v>4</v>
      </c>
      <c r="E12" s="48">
        <v>4</v>
      </c>
      <c r="F12" s="48">
        <v>4</v>
      </c>
      <c r="G12" s="48">
        <v>4</v>
      </c>
      <c r="H12" s="48">
        <v>4</v>
      </c>
      <c r="I12" s="48">
        <v>4</v>
      </c>
      <c r="J12" s="48">
        <v>4</v>
      </c>
      <c r="K12" s="48">
        <v>4</v>
      </c>
      <c r="L12" s="48">
        <v>4</v>
      </c>
      <c r="M12" s="48">
        <v>4</v>
      </c>
      <c r="N12" s="48">
        <v>4</v>
      </c>
      <c r="O12" s="48">
        <v>4</v>
      </c>
      <c r="P12" s="48">
        <v>4</v>
      </c>
      <c r="Q12" s="48">
        <v>4</v>
      </c>
      <c r="R12" s="48">
        <v>4</v>
      </c>
      <c r="S12" s="48">
        <v>4</v>
      </c>
      <c r="T12" s="48">
        <v>4</v>
      </c>
      <c r="U12" s="48">
        <v>4</v>
      </c>
      <c r="V12" s="48">
        <v>3.5</v>
      </c>
      <c r="W12" s="48">
        <v>4</v>
      </c>
      <c r="X12" s="48">
        <v>4</v>
      </c>
      <c r="Y12" s="48">
        <v>4</v>
      </c>
      <c r="Z12" s="48">
        <v>4</v>
      </c>
      <c r="AA12" s="48">
        <v>4</v>
      </c>
      <c r="AB12" s="48">
        <v>4</v>
      </c>
      <c r="AC12" s="48">
        <v>4</v>
      </c>
      <c r="AD12" s="48">
        <v>4</v>
      </c>
      <c r="AE12" s="48">
        <v>4</v>
      </c>
      <c r="AF12" s="48">
        <v>4</v>
      </c>
      <c r="AG12" s="48">
        <v>4</v>
      </c>
      <c r="AH12" s="48"/>
      <c r="AI12" s="80"/>
      <c r="AJ12" s="81">
        <f t="shared" ref="AJ12" si="38">SUM(D12:D13,G12:K13,N12:R13,U12:Y13,AB12:AF13)/8</f>
        <v>20.9375</v>
      </c>
      <c r="AK12" s="81">
        <f t="shared" ref="AK12" si="39">SUM(D14,G14:K14,N14:R14,U14:Y14,AB14:AF14)/8</f>
        <v>12</v>
      </c>
      <c r="AL12" s="81">
        <f t="shared" ref="AL12" si="40">SUM(E12:F14,L12:M14,S12:T14,Z12:AA14,AG12:AH14)/8</f>
        <v>12.125</v>
      </c>
      <c r="AM12" s="81">
        <f t="shared" ref="AM12" si="41">ROUND(SUM(D12:AI14)/8,2)</f>
        <v>45.06</v>
      </c>
      <c r="AO12" s="87" t="str">
        <f t="shared" si="2"/>
        <v>黄敏     0003755  </v>
      </c>
      <c r="AP12" s="87">
        <f t="shared" si="3"/>
        <v>280</v>
      </c>
      <c r="AQ12" s="87">
        <f t="shared" si="4"/>
        <v>10</v>
      </c>
      <c r="AR12" s="87">
        <f t="shared" si="5"/>
        <v>10</v>
      </c>
      <c r="AS12" s="87">
        <f t="shared" si="6"/>
        <v>5</v>
      </c>
      <c r="AT12" s="87">
        <f t="shared" si="7"/>
        <v>10</v>
      </c>
      <c r="AU12" s="87">
        <f t="shared" si="8"/>
        <v>10</v>
      </c>
      <c r="AV12" s="87">
        <f t="shared" si="9"/>
        <v>10</v>
      </c>
      <c r="AW12" s="87">
        <f t="shared" si="10"/>
        <v>10</v>
      </c>
      <c r="AX12" s="87">
        <f t="shared" si="11"/>
        <v>10</v>
      </c>
      <c r="AY12" s="87">
        <f t="shared" si="12"/>
        <v>10</v>
      </c>
      <c r="AZ12" s="87">
        <f t="shared" si="13"/>
        <v>5</v>
      </c>
      <c r="BA12" s="87">
        <f t="shared" si="14"/>
        <v>10</v>
      </c>
      <c r="BB12" s="87">
        <f t="shared" si="15"/>
        <v>10</v>
      </c>
      <c r="BC12" s="87">
        <f t="shared" si="16"/>
        <v>10</v>
      </c>
      <c r="BD12" s="87">
        <f t="shared" si="17"/>
        <v>10</v>
      </c>
      <c r="BE12" s="87">
        <f t="shared" si="18"/>
        <v>10</v>
      </c>
      <c r="BF12" s="87">
        <f t="shared" si="19"/>
        <v>10</v>
      </c>
      <c r="BG12" s="87">
        <f t="shared" si="20"/>
        <v>5</v>
      </c>
      <c r="BH12" s="87">
        <f t="shared" si="21"/>
        <v>10</v>
      </c>
      <c r="BI12" s="87">
        <f t="shared" si="22"/>
        <v>10</v>
      </c>
      <c r="BJ12" s="87">
        <f t="shared" si="23"/>
        <v>10</v>
      </c>
      <c r="BK12" s="87">
        <f t="shared" si="24"/>
        <v>10</v>
      </c>
      <c r="BL12" s="87">
        <f t="shared" si="25"/>
        <v>10</v>
      </c>
      <c r="BM12" s="87">
        <f t="shared" si="26"/>
        <v>10</v>
      </c>
      <c r="BN12" s="87">
        <f t="shared" si="27"/>
        <v>5</v>
      </c>
      <c r="BO12" s="87">
        <f t="shared" si="28"/>
        <v>10</v>
      </c>
      <c r="BP12" s="87">
        <f t="shared" si="29"/>
        <v>10</v>
      </c>
      <c r="BQ12" s="87">
        <f t="shared" si="30"/>
        <v>10</v>
      </c>
      <c r="BR12" s="87">
        <f t="shared" si="31"/>
        <v>10</v>
      </c>
      <c r="BS12" s="87">
        <f t="shared" si="32"/>
        <v>10</v>
      </c>
      <c r="BT12" s="87">
        <f t="shared" si="33"/>
        <v>10</v>
      </c>
      <c r="BU12" s="87">
        <f t="shared" si="34"/>
        <v>0</v>
      </c>
    </row>
    <row r="13" ht="30.75" customHeight="1" spans="1:73">
      <c r="A13" s="23" t="s">
        <v>19</v>
      </c>
      <c r="B13" s="49"/>
      <c r="C13" s="47" t="s">
        <v>16</v>
      </c>
      <c r="D13" s="48">
        <v>4</v>
      </c>
      <c r="E13" s="48">
        <v>4</v>
      </c>
      <c r="F13" s="48">
        <v>4</v>
      </c>
      <c r="G13" s="48">
        <v>4</v>
      </c>
      <c r="H13" s="48">
        <v>4</v>
      </c>
      <c r="I13" s="48">
        <v>4</v>
      </c>
      <c r="J13" s="48">
        <v>4</v>
      </c>
      <c r="K13" s="48">
        <v>4</v>
      </c>
      <c r="L13" s="48">
        <v>4</v>
      </c>
      <c r="M13" s="48">
        <v>4</v>
      </c>
      <c r="N13" s="48">
        <v>4</v>
      </c>
      <c r="O13" s="48">
        <v>4</v>
      </c>
      <c r="P13" s="48">
        <v>4</v>
      </c>
      <c r="Q13" s="48">
        <v>4</v>
      </c>
      <c r="R13" s="48">
        <v>4</v>
      </c>
      <c r="S13" s="48">
        <v>4</v>
      </c>
      <c r="T13" s="48">
        <v>4</v>
      </c>
      <c r="U13" s="48">
        <v>4</v>
      </c>
      <c r="V13" s="48">
        <v>4</v>
      </c>
      <c r="W13" s="48">
        <v>4</v>
      </c>
      <c r="X13" s="48">
        <v>4</v>
      </c>
      <c r="Y13" s="48">
        <v>4</v>
      </c>
      <c r="Z13" s="48">
        <v>4</v>
      </c>
      <c r="AA13" s="48">
        <v>4</v>
      </c>
      <c r="AB13" s="48">
        <v>4</v>
      </c>
      <c r="AC13" s="48">
        <v>4</v>
      </c>
      <c r="AD13" s="48">
        <v>4</v>
      </c>
      <c r="AE13" s="48">
        <v>4</v>
      </c>
      <c r="AF13" s="48">
        <v>4</v>
      </c>
      <c r="AG13" s="48">
        <v>4</v>
      </c>
      <c r="AH13" s="48"/>
      <c r="AI13" s="82"/>
      <c r="AJ13" s="83"/>
      <c r="AK13" s="83"/>
      <c r="AL13" s="83"/>
      <c r="AM13" s="83"/>
      <c r="AO13" s="87">
        <f t="shared" si="2"/>
        <v>0</v>
      </c>
      <c r="AP13" s="87">
        <f t="shared" si="3"/>
        <v>280</v>
      </c>
      <c r="AQ13" s="87">
        <f t="shared" si="4"/>
        <v>10</v>
      </c>
      <c r="AR13" s="87">
        <f t="shared" si="5"/>
        <v>10</v>
      </c>
      <c r="AS13" s="87">
        <f t="shared" si="6"/>
        <v>5</v>
      </c>
      <c r="AT13" s="87">
        <f t="shared" si="7"/>
        <v>10</v>
      </c>
      <c r="AU13" s="87">
        <f t="shared" si="8"/>
        <v>10</v>
      </c>
      <c r="AV13" s="87">
        <f t="shared" si="9"/>
        <v>10</v>
      </c>
      <c r="AW13" s="87">
        <f t="shared" si="10"/>
        <v>10</v>
      </c>
      <c r="AX13" s="87">
        <f t="shared" si="11"/>
        <v>10</v>
      </c>
      <c r="AY13" s="87">
        <f t="shared" si="12"/>
        <v>10</v>
      </c>
      <c r="AZ13" s="87">
        <f t="shared" si="13"/>
        <v>5</v>
      </c>
      <c r="BA13" s="87">
        <f t="shared" si="14"/>
        <v>10</v>
      </c>
      <c r="BB13" s="87">
        <f t="shared" si="15"/>
        <v>10</v>
      </c>
      <c r="BC13" s="87">
        <f t="shared" si="16"/>
        <v>10</v>
      </c>
      <c r="BD13" s="87">
        <f t="shared" si="17"/>
        <v>10</v>
      </c>
      <c r="BE13" s="87">
        <f t="shared" si="18"/>
        <v>10</v>
      </c>
      <c r="BF13" s="87">
        <f t="shared" si="19"/>
        <v>10</v>
      </c>
      <c r="BG13" s="87">
        <f t="shared" si="20"/>
        <v>5</v>
      </c>
      <c r="BH13" s="87">
        <f t="shared" si="21"/>
        <v>10</v>
      </c>
      <c r="BI13" s="87">
        <f t="shared" si="22"/>
        <v>10</v>
      </c>
      <c r="BJ13" s="87">
        <f t="shared" si="23"/>
        <v>10</v>
      </c>
      <c r="BK13" s="87">
        <f t="shared" si="24"/>
        <v>10</v>
      </c>
      <c r="BL13" s="87">
        <f t="shared" si="25"/>
        <v>10</v>
      </c>
      <c r="BM13" s="87">
        <f t="shared" si="26"/>
        <v>10</v>
      </c>
      <c r="BN13" s="87">
        <f t="shared" si="27"/>
        <v>5</v>
      </c>
      <c r="BO13" s="87">
        <f t="shared" si="28"/>
        <v>10</v>
      </c>
      <c r="BP13" s="87">
        <f t="shared" si="29"/>
        <v>10</v>
      </c>
      <c r="BQ13" s="87">
        <f t="shared" si="30"/>
        <v>10</v>
      </c>
      <c r="BR13" s="87">
        <f t="shared" si="31"/>
        <v>10</v>
      </c>
      <c r="BS13" s="87">
        <f t="shared" si="32"/>
        <v>10</v>
      </c>
      <c r="BT13" s="87">
        <f t="shared" si="33"/>
        <v>10</v>
      </c>
      <c r="BU13" s="87">
        <f t="shared" si="34"/>
        <v>0</v>
      </c>
    </row>
    <row r="14" ht="30.75" customHeight="1" spans="1:73">
      <c r="A14" s="23" t="s">
        <v>19</v>
      </c>
      <c r="B14" s="44"/>
      <c r="C14" s="50" t="s">
        <v>8</v>
      </c>
      <c r="D14" s="50">
        <v>5</v>
      </c>
      <c r="E14" s="50">
        <v>5</v>
      </c>
      <c r="F14" s="50">
        <v>0.5</v>
      </c>
      <c r="G14" s="50">
        <v>4</v>
      </c>
      <c r="H14" s="50">
        <v>5</v>
      </c>
      <c r="I14" s="50">
        <v>5</v>
      </c>
      <c r="J14" s="50">
        <v>5</v>
      </c>
      <c r="K14" s="50">
        <v>5</v>
      </c>
      <c r="L14" s="50">
        <v>5</v>
      </c>
      <c r="M14" s="50">
        <v>0.5</v>
      </c>
      <c r="N14" s="50">
        <v>5</v>
      </c>
      <c r="O14" s="50">
        <v>5</v>
      </c>
      <c r="P14" s="50">
        <v>5</v>
      </c>
      <c r="Q14" s="50">
        <v>5</v>
      </c>
      <c r="R14" s="50">
        <v>5</v>
      </c>
      <c r="S14" s="50">
        <v>5</v>
      </c>
      <c r="T14" s="50">
        <v>0.5</v>
      </c>
      <c r="U14" s="50">
        <v>3</v>
      </c>
      <c r="V14" s="50">
        <v>5</v>
      </c>
      <c r="W14" s="50">
        <v>5</v>
      </c>
      <c r="X14" s="50">
        <v>5</v>
      </c>
      <c r="Y14" s="50">
        <v>5</v>
      </c>
      <c r="Z14" s="50">
        <v>5</v>
      </c>
      <c r="AA14" s="50">
        <v>0.5</v>
      </c>
      <c r="AB14" s="50">
        <v>4</v>
      </c>
      <c r="AC14" s="50">
        <v>4</v>
      </c>
      <c r="AD14" s="50">
        <v>3</v>
      </c>
      <c r="AE14" s="50">
        <v>3</v>
      </c>
      <c r="AF14" s="50">
        <v>5</v>
      </c>
      <c r="AG14" s="50">
        <v>3</v>
      </c>
      <c r="AH14" s="50"/>
      <c r="AI14" s="84"/>
      <c r="AJ14" s="85"/>
      <c r="AK14" s="85"/>
      <c r="AL14" s="85"/>
      <c r="AM14" s="85"/>
      <c r="AO14" s="87">
        <f t="shared" si="2"/>
        <v>0</v>
      </c>
      <c r="AP14" s="87">
        <f t="shared" si="3"/>
        <v>280</v>
      </c>
      <c r="AQ14" s="87">
        <f t="shared" si="4"/>
        <v>10</v>
      </c>
      <c r="AR14" s="87">
        <f t="shared" si="5"/>
        <v>10</v>
      </c>
      <c r="AS14" s="87">
        <f t="shared" si="6"/>
        <v>5</v>
      </c>
      <c r="AT14" s="87">
        <f t="shared" si="7"/>
        <v>10</v>
      </c>
      <c r="AU14" s="87">
        <f t="shared" si="8"/>
        <v>10</v>
      </c>
      <c r="AV14" s="87">
        <f t="shared" si="9"/>
        <v>10</v>
      </c>
      <c r="AW14" s="87">
        <f t="shared" si="10"/>
        <v>10</v>
      </c>
      <c r="AX14" s="87">
        <f t="shared" si="11"/>
        <v>10</v>
      </c>
      <c r="AY14" s="87">
        <f t="shared" si="12"/>
        <v>10</v>
      </c>
      <c r="AZ14" s="87">
        <f t="shared" si="13"/>
        <v>5</v>
      </c>
      <c r="BA14" s="87">
        <f t="shared" si="14"/>
        <v>10</v>
      </c>
      <c r="BB14" s="87">
        <f t="shared" si="15"/>
        <v>10</v>
      </c>
      <c r="BC14" s="87">
        <f t="shared" si="16"/>
        <v>10</v>
      </c>
      <c r="BD14" s="87">
        <f t="shared" si="17"/>
        <v>10</v>
      </c>
      <c r="BE14" s="87">
        <f t="shared" si="18"/>
        <v>10</v>
      </c>
      <c r="BF14" s="87">
        <f t="shared" si="19"/>
        <v>10</v>
      </c>
      <c r="BG14" s="87">
        <f t="shared" si="20"/>
        <v>5</v>
      </c>
      <c r="BH14" s="87">
        <f t="shared" si="21"/>
        <v>10</v>
      </c>
      <c r="BI14" s="87">
        <f t="shared" si="22"/>
        <v>10</v>
      </c>
      <c r="BJ14" s="87">
        <f t="shared" si="23"/>
        <v>10</v>
      </c>
      <c r="BK14" s="87">
        <f t="shared" si="24"/>
        <v>10</v>
      </c>
      <c r="BL14" s="87">
        <f t="shared" si="25"/>
        <v>10</v>
      </c>
      <c r="BM14" s="87">
        <f t="shared" si="26"/>
        <v>10</v>
      </c>
      <c r="BN14" s="87">
        <f t="shared" si="27"/>
        <v>5</v>
      </c>
      <c r="BO14" s="87">
        <f t="shared" si="28"/>
        <v>10</v>
      </c>
      <c r="BP14" s="87">
        <f t="shared" si="29"/>
        <v>10</v>
      </c>
      <c r="BQ14" s="87">
        <f t="shared" si="30"/>
        <v>10</v>
      </c>
      <c r="BR14" s="87">
        <f t="shared" si="31"/>
        <v>10</v>
      </c>
      <c r="BS14" s="87">
        <f t="shared" si="32"/>
        <v>10</v>
      </c>
      <c r="BT14" s="87">
        <f t="shared" si="33"/>
        <v>10</v>
      </c>
      <c r="BU14" s="87">
        <f t="shared" si="34"/>
        <v>0</v>
      </c>
    </row>
    <row r="15" ht="30.75" customHeight="1" spans="1:73">
      <c r="A15" s="23" t="s">
        <v>21</v>
      </c>
      <c r="B15" s="51" t="s">
        <v>22</v>
      </c>
      <c r="C15" s="52" t="s">
        <v>15</v>
      </c>
      <c r="D15" s="48">
        <v>4</v>
      </c>
      <c r="E15" s="48">
        <v>4</v>
      </c>
      <c r="F15" s="48">
        <v>4</v>
      </c>
      <c r="G15" s="48">
        <v>4</v>
      </c>
      <c r="H15" s="48">
        <v>4</v>
      </c>
      <c r="I15" s="48">
        <v>4</v>
      </c>
      <c r="J15" s="48">
        <v>4</v>
      </c>
      <c r="K15" s="48">
        <v>4</v>
      </c>
      <c r="L15" s="48">
        <v>4</v>
      </c>
      <c r="M15" s="48">
        <v>4</v>
      </c>
      <c r="N15" s="48">
        <v>4</v>
      </c>
      <c r="O15" s="48">
        <v>4</v>
      </c>
      <c r="P15" s="48">
        <v>4</v>
      </c>
      <c r="Q15" s="48">
        <v>4</v>
      </c>
      <c r="R15" s="48">
        <v>4</v>
      </c>
      <c r="S15" s="48">
        <v>4</v>
      </c>
      <c r="T15" s="48">
        <v>4</v>
      </c>
      <c r="U15" s="48">
        <v>4</v>
      </c>
      <c r="V15" s="48">
        <v>3.5</v>
      </c>
      <c r="W15" s="48">
        <v>4</v>
      </c>
      <c r="X15" s="48">
        <v>4</v>
      </c>
      <c r="Y15" s="48">
        <v>4</v>
      </c>
      <c r="Z15" s="48">
        <v>4</v>
      </c>
      <c r="AA15" s="48">
        <v>4</v>
      </c>
      <c r="AB15" s="48">
        <v>4</v>
      </c>
      <c r="AC15" s="48">
        <v>4</v>
      </c>
      <c r="AD15" s="48">
        <v>4</v>
      </c>
      <c r="AE15" s="48">
        <v>4</v>
      </c>
      <c r="AF15" s="48">
        <v>4</v>
      </c>
      <c r="AG15" s="48">
        <v>4</v>
      </c>
      <c r="AH15" s="48"/>
      <c r="AI15" s="80"/>
      <c r="AJ15" s="81">
        <f t="shared" ref="AJ15" si="42">SUM(D15:D16,G15:K16,N15:R16,U15:Y16,AB15:AF16)/8</f>
        <v>20.9375</v>
      </c>
      <c r="AK15" s="81">
        <f t="shared" ref="AK15" si="43">SUM(D17,G17:K17,N17:R17,U17:Y17,AB17:AF17)/8</f>
        <v>12</v>
      </c>
      <c r="AL15" s="81">
        <f t="shared" ref="AL15" si="44">SUM(E15:F17,L15:M17,S15:T17,Z15:AA17,AG15:AH17)/8</f>
        <v>12.125</v>
      </c>
      <c r="AM15" s="81">
        <f t="shared" ref="AM15" si="45">ROUND(SUM(D15:AI17)/8,2)</f>
        <v>45.06</v>
      </c>
      <c r="AO15" s="87" t="str">
        <f t="shared" si="2"/>
        <v>倪红0005565</v>
      </c>
      <c r="AP15" s="87">
        <f t="shared" si="3"/>
        <v>280</v>
      </c>
      <c r="AQ15" s="87">
        <f t="shared" si="4"/>
        <v>10</v>
      </c>
      <c r="AR15" s="87">
        <f t="shared" si="5"/>
        <v>10</v>
      </c>
      <c r="AS15" s="87">
        <f t="shared" si="6"/>
        <v>5</v>
      </c>
      <c r="AT15" s="87">
        <f t="shared" si="7"/>
        <v>10</v>
      </c>
      <c r="AU15" s="87">
        <f t="shared" si="8"/>
        <v>10</v>
      </c>
      <c r="AV15" s="87">
        <f t="shared" si="9"/>
        <v>10</v>
      </c>
      <c r="AW15" s="87">
        <f t="shared" si="10"/>
        <v>10</v>
      </c>
      <c r="AX15" s="87">
        <f t="shared" si="11"/>
        <v>10</v>
      </c>
      <c r="AY15" s="87">
        <f t="shared" si="12"/>
        <v>10</v>
      </c>
      <c r="AZ15" s="87">
        <f t="shared" si="13"/>
        <v>5</v>
      </c>
      <c r="BA15" s="87">
        <f t="shared" si="14"/>
        <v>10</v>
      </c>
      <c r="BB15" s="87">
        <f t="shared" si="15"/>
        <v>10</v>
      </c>
      <c r="BC15" s="87">
        <f t="shared" si="16"/>
        <v>10</v>
      </c>
      <c r="BD15" s="87">
        <f t="shared" si="17"/>
        <v>10</v>
      </c>
      <c r="BE15" s="87">
        <f t="shared" si="18"/>
        <v>10</v>
      </c>
      <c r="BF15" s="87">
        <f t="shared" si="19"/>
        <v>10</v>
      </c>
      <c r="BG15" s="87">
        <f t="shared" si="20"/>
        <v>5</v>
      </c>
      <c r="BH15" s="87">
        <f t="shared" si="21"/>
        <v>10</v>
      </c>
      <c r="BI15" s="87">
        <f t="shared" si="22"/>
        <v>10</v>
      </c>
      <c r="BJ15" s="87">
        <f t="shared" si="23"/>
        <v>10</v>
      </c>
      <c r="BK15" s="87">
        <f t="shared" si="24"/>
        <v>10</v>
      </c>
      <c r="BL15" s="87">
        <f t="shared" si="25"/>
        <v>10</v>
      </c>
      <c r="BM15" s="87">
        <f t="shared" si="26"/>
        <v>10</v>
      </c>
      <c r="BN15" s="87">
        <f t="shared" si="27"/>
        <v>5</v>
      </c>
      <c r="BO15" s="87">
        <f t="shared" si="28"/>
        <v>10</v>
      </c>
      <c r="BP15" s="87">
        <f t="shared" si="29"/>
        <v>10</v>
      </c>
      <c r="BQ15" s="87">
        <f t="shared" si="30"/>
        <v>10</v>
      </c>
      <c r="BR15" s="87">
        <f t="shared" si="31"/>
        <v>10</v>
      </c>
      <c r="BS15" s="87">
        <f t="shared" si="32"/>
        <v>10</v>
      </c>
      <c r="BT15" s="87">
        <f t="shared" si="33"/>
        <v>10</v>
      </c>
      <c r="BU15" s="87">
        <f t="shared" si="34"/>
        <v>0</v>
      </c>
    </row>
    <row r="16" ht="30.75" customHeight="1" spans="1:73">
      <c r="A16" s="23" t="s">
        <v>21</v>
      </c>
      <c r="B16" s="53"/>
      <c r="C16" s="52" t="s">
        <v>16</v>
      </c>
      <c r="D16" s="48">
        <v>4</v>
      </c>
      <c r="E16" s="48">
        <v>4</v>
      </c>
      <c r="F16" s="48">
        <v>4</v>
      </c>
      <c r="G16" s="48">
        <v>4</v>
      </c>
      <c r="H16" s="48">
        <v>4</v>
      </c>
      <c r="I16" s="48">
        <v>4</v>
      </c>
      <c r="J16" s="48">
        <v>4</v>
      </c>
      <c r="K16" s="48">
        <v>4</v>
      </c>
      <c r="L16" s="48">
        <v>4</v>
      </c>
      <c r="M16" s="48">
        <v>4</v>
      </c>
      <c r="N16" s="48">
        <v>4</v>
      </c>
      <c r="O16" s="48">
        <v>4</v>
      </c>
      <c r="P16" s="48">
        <v>4</v>
      </c>
      <c r="Q16" s="48">
        <v>4</v>
      </c>
      <c r="R16" s="48">
        <v>4</v>
      </c>
      <c r="S16" s="48">
        <v>4</v>
      </c>
      <c r="T16" s="48">
        <v>4</v>
      </c>
      <c r="U16" s="48">
        <v>4</v>
      </c>
      <c r="V16" s="48">
        <v>4</v>
      </c>
      <c r="W16" s="48">
        <v>4</v>
      </c>
      <c r="X16" s="48">
        <v>4</v>
      </c>
      <c r="Y16" s="48">
        <v>4</v>
      </c>
      <c r="Z16" s="48">
        <v>4</v>
      </c>
      <c r="AA16" s="48">
        <v>4</v>
      </c>
      <c r="AB16" s="48">
        <v>4</v>
      </c>
      <c r="AC16" s="48">
        <v>4</v>
      </c>
      <c r="AD16" s="48">
        <v>4</v>
      </c>
      <c r="AE16" s="48">
        <v>4</v>
      </c>
      <c r="AF16" s="48">
        <v>4</v>
      </c>
      <c r="AG16" s="48">
        <v>4</v>
      </c>
      <c r="AH16" s="48"/>
      <c r="AI16" s="82"/>
      <c r="AJ16" s="83"/>
      <c r="AK16" s="83"/>
      <c r="AL16" s="83"/>
      <c r="AM16" s="83"/>
      <c r="AO16" s="87">
        <f t="shared" si="2"/>
        <v>0</v>
      </c>
      <c r="AP16" s="87">
        <f t="shared" si="3"/>
        <v>150</v>
      </c>
      <c r="AQ16" s="87">
        <f t="shared" si="4"/>
        <v>5</v>
      </c>
      <c r="AR16" s="87">
        <f t="shared" si="5"/>
        <v>5</v>
      </c>
      <c r="AS16" s="87">
        <f t="shared" si="6"/>
        <v>0</v>
      </c>
      <c r="AT16" s="87">
        <f t="shared" si="7"/>
        <v>0</v>
      </c>
      <c r="AU16" s="87">
        <f t="shared" si="8"/>
        <v>5</v>
      </c>
      <c r="AV16" s="87">
        <f t="shared" si="9"/>
        <v>5</v>
      </c>
      <c r="AW16" s="87">
        <f t="shared" si="10"/>
        <v>5</v>
      </c>
      <c r="AX16" s="87">
        <f t="shared" si="11"/>
        <v>5</v>
      </c>
      <c r="AY16" s="87">
        <f t="shared" si="12"/>
        <v>5</v>
      </c>
      <c r="AZ16" s="87">
        <f t="shared" si="13"/>
        <v>0</v>
      </c>
      <c r="BA16" s="87">
        <f t="shared" si="14"/>
        <v>5</v>
      </c>
      <c r="BB16" s="87">
        <f t="shared" si="15"/>
        <v>5</v>
      </c>
      <c r="BC16" s="87">
        <f t="shared" si="16"/>
        <v>5</v>
      </c>
      <c r="BD16" s="87">
        <f t="shared" si="17"/>
        <v>5</v>
      </c>
      <c r="BE16" s="87">
        <f t="shared" si="18"/>
        <v>5</v>
      </c>
      <c r="BF16" s="87">
        <f t="shared" si="19"/>
        <v>5</v>
      </c>
      <c r="BG16" s="87">
        <f t="shared" si="20"/>
        <v>0</v>
      </c>
      <c r="BH16" s="87">
        <f t="shared" si="21"/>
        <v>0</v>
      </c>
      <c r="BI16" s="87">
        <f t="shared" si="22"/>
        <v>5</v>
      </c>
      <c r="BJ16" s="87">
        <f t="shared" si="23"/>
        <v>5</v>
      </c>
      <c r="BK16" s="87">
        <f t="shared" si="24"/>
        <v>5</v>
      </c>
      <c r="BL16" s="87">
        <f t="shared" si="25"/>
        <v>5</v>
      </c>
      <c r="BM16" s="87">
        <f t="shared" si="26"/>
        <v>5</v>
      </c>
      <c r="BN16" s="87">
        <f t="shared" si="27"/>
        <v>0</v>
      </c>
      <c r="BO16" s="87">
        <f t="shared" si="28"/>
        <v>10</v>
      </c>
      <c r="BP16" s="87">
        <f t="shared" si="29"/>
        <v>10</v>
      </c>
      <c r="BQ16" s="87">
        <f t="shared" si="30"/>
        <v>10</v>
      </c>
      <c r="BR16" s="87">
        <f t="shared" si="31"/>
        <v>10</v>
      </c>
      <c r="BS16" s="87">
        <f t="shared" si="32"/>
        <v>10</v>
      </c>
      <c r="BT16" s="87">
        <f t="shared" si="33"/>
        <v>10</v>
      </c>
      <c r="BU16" s="87">
        <f t="shared" si="34"/>
        <v>0</v>
      </c>
    </row>
    <row r="17" ht="30.75" customHeight="1" spans="1:73">
      <c r="A17" s="23" t="s">
        <v>21</v>
      </c>
      <c r="B17" s="54"/>
      <c r="C17" s="55" t="s">
        <v>8</v>
      </c>
      <c r="D17" s="50">
        <v>5</v>
      </c>
      <c r="E17" s="50">
        <v>5</v>
      </c>
      <c r="F17" s="50">
        <v>0.5</v>
      </c>
      <c r="G17" s="50">
        <v>4</v>
      </c>
      <c r="H17" s="50">
        <v>5</v>
      </c>
      <c r="I17" s="50">
        <v>5</v>
      </c>
      <c r="J17" s="50">
        <v>5</v>
      </c>
      <c r="K17" s="50">
        <v>5</v>
      </c>
      <c r="L17" s="50">
        <v>5</v>
      </c>
      <c r="M17" s="50">
        <v>0.5</v>
      </c>
      <c r="N17" s="50">
        <v>5</v>
      </c>
      <c r="O17" s="50">
        <v>5</v>
      </c>
      <c r="P17" s="50">
        <v>5</v>
      </c>
      <c r="Q17" s="50">
        <v>5</v>
      </c>
      <c r="R17" s="50">
        <v>5</v>
      </c>
      <c r="S17" s="50">
        <v>5</v>
      </c>
      <c r="T17" s="50">
        <v>0.5</v>
      </c>
      <c r="U17" s="50">
        <v>3</v>
      </c>
      <c r="V17" s="50">
        <v>5</v>
      </c>
      <c r="W17" s="50">
        <v>5</v>
      </c>
      <c r="X17" s="50">
        <v>5</v>
      </c>
      <c r="Y17" s="50">
        <v>5</v>
      </c>
      <c r="Z17" s="50">
        <v>5</v>
      </c>
      <c r="AA17" s="50">
        <v>0.5</v>
      </c>
      <c r="AB17" s="50">
        <v>4</v>
      </c>
      <c r="AC17" s="50">
        <v>4</v>
      </c>
      <c r="AD17" s="50">
        <v>3</v>
      </c>
      <c r="AE17" s="50">
        <v>3</v>
      </c>
      <c r="AF17" s="50">
        <v>5</v>
      </c>
      <c r="AG17" s="50">
        <v>3</v>
      </c>
      <c r="AH17" s="50"/>
      <c r="AI17" s="84"/>
      <c r="AJ17" s="85"/>
      <c r="AK17" s="85"/>
      <c r="AL17" s="85"/>
      <c r="AM17" s="85"/>
      <c r="AO17" s="87">
        <f t="shared" si="2"/>
        <v>0</v>
      </c>
      <c r="AP17" s="87">
        <f t="shared" si="3"/>
        <v>60</v>
      </c>
      <c r="AQ17" s="87">
        <f t="shared" si="4"/>
        <v>0</v>
      </c>
      <c r="AR17" s="87">
        <f t="shared" si="5"/>
        <v>0</v>
      </c>
      <c r="AS17" s="87">
        <f t="shared" si="6"/>
        <v>0</v>
      </c>
      <c r="AT17" s="87">
        <f t="shared" si="7"/>
        <v>0</v>
      </c>
      <c r="AU17" s="87">
        <f t="shared" si="8"/>
        <v>0</v>
      </c>
      <c r="AV17" s="87">
        <f t="shared" si="9"/>
        <v>0</v>
      </c>
      <c r="AW17" s="87">
        <f t="shared" si="10"/>
        <v>0</v>
      </c>
      <c r="AX17" s="87">
        <f t="shared" si="11"/>
        <v>0</v>
      </c>
      <c r="AY17" s="87">
        <f t="shared" si="12"/>
        <v>0</v>
      </c>
      <c r="AZ17" s="87">
        <f t="shared" si="13"/>
        <v>0</v>
      </c>
      <c r="BA17" s="87">
        <f t="shared" si="14"/>
        <v>0</v>
      </c>
      <c r="BB17" s="87">
        <f t="shared" si="15"/>
        <v>0</v>
      </c>
      <c r="BC17" s="87">
        <f t="shared" si="16"/>
        <v>0</v>
      </c>
      <c r="BD17" s="87">
        <f t="shared" si="17"/>
        <v>0</v>
      </c>
      <c r="BE17" s="87">
        <f t="shared" si="18"/>
        <v>0</v>
      </c>
      <c r="BF17" s="87">
        <f t="shared" si="19"/>
        <v>0</v>
      </c>
      <c r="BG17" s="87">
        <f t="shared" si="20"/>
        <v>0</v>
      </c>
      <c r="BH17" s="87">
        <f t="shared" si="21"/>
        <v>0</v>
      </c>
      <c r="BI17" s="87">
        <f t="shared" si="22"/>
        <v>0</v>
      </c>
      <c r="BJ17" s="87">
        <f t="shared" si="23"/>
        <v>0</v>
      </c>
      <c r="BK17" s="87">
        <f t="shared" si="24"/>
        <v>0</v>
      </c>
      <c r="BL17" s="87">
        <f t="shared" si="25"/>
        <v>0</v>
      </c>
      <c r="BM17" s="87">
        <f t="shared" si="26"/>
        <v>0</v>
      </c>
      <c r="BN17" s="87">
        <f t="shared" si="27"/>
        <v>0</v>
      </c>
      <c r="BO17" s="87">
        <f t="shared" si="28"/>
        <v>10</v>
      </c>
      <c r="BP17" s="87">
        <f t="shared" si="29"/>
        <v>10</v>
      </c>
      <c r="BQ17" s="87">
        <f t="shared" si="30"/>
        <v>10</v>
      </c>
      <c r="BR17" s="87">
        <f t="shared" si="31"/>
        <v>10</v>
      </c>
      <c r="BS17" s="87">
        <f t="shared" si="32"/>
        <v>10</v>
      </c>
      <c r="BT17" s="87">
        <f t="shared" si="33"/>
        <v>10</v>
      </c>
      <c r="BU17" s="87">
        <f t="shared" si="34"/>
        <v>0</v>
      </c>
    </row>
    <row r="18" ht="30" customHeight="1" spans="1:73">
      <c r="A18" s="23" t="s">
        <v>23</v>
      </c>
      <c r="B18" s="41" t="s">
        <v>24</v>
      </c>
      <c r="C18" s="47" t="s">
        <v>15</v>
      </c>
      <c r="D18" s="48">
        <v>0</v>
      </c>
      <c r="E18" s="48">
        <v>0</v>
      </c>
      <c r="F18" s="48">
        <v>0</v>
      </c>
      <c r="G18" s="48">
        <v>0</v>
      </c>
      <c r="H18" s="48">
        <v>0</v>
      </c>
      <c r="I18" s="48">
        <v>0</v>
      </c>
      <c r="J18" s="48">
        <v>0</v>
      </c>
      <c r="K18" s="48">
        <v>0</v>
      </c>
      <c r="L18" s="48">
        <v>0</v>
      </c>
      <c r="M18" s="48">
        <v>0</v>
      </c>
      <c r="N18" s="48">
        <v>0</v>
      </c>
      <c r="O18" s="48">
        <v>0</v>
      </c>
      <c r="P18" s="48">
        <v>0</v>
      </c>
      <c r="Q18" s="48">
        <v>0</v>
      </c>
      <c r="R18" s="48">
        <v>0</v>
      </c>
      <c r="S18" s="48">
        <v>0</v>
      </c>
      <c r="T18" s="48">
        <v>0</v>
      </c>
      <c r="U18" s="48">
        <v>0</v>
      </c>
      <c r="V18" s="48">
        <v>0</v>
      </c>
      <c r="W18" s="48">
        <v>0</v>
      </c>
      <c r="X18" s="48">
        <v>0</v>
      </c>
      <c r="Y18" s="48">
        <v>0</v>
      </c>
      <c r="Z18" s="48">
        <v>0</v>
      </c>
      <c r="AA18" s="48">
        <v>0</v>
      </c>
      <c r="AB18" s="48">
        <v>4</v>
      </c>
      <c r="AC18" s="48">
        <v>4</v>
      </c>
      <c r="AD18" s="48">
        <v>4</v>
      </c>
      <c r="AE18" s="48">
        <v>4</v>
      </c>
      <c r="AF18" s="48">
        <v>4</v>
      </c>
      <c r="AG18" s="48">
        <v>4</v>
      </c>
      <c r="AH18" s="48"/>
      <c r="AI18" s="80"/>
      <c r="AJ18" s="81">
        <f t="shared" ref="AJ18" si="46">SUM(D18:D19,G18:K19,N18:R19,U18:Y19,AB18:AF19)/8</f>
        <v>5</v>
      </c>
      <c r="AK18" s="81">
        <f t="shared" ref="AK18" si="47">SUM(D20,G20:K20,N20:R20,U20:Y20,AB20:AF20)/8</f>
        <v>1.9375</v>
      </c>
      <c r="AL18" s="81">
        <f t="shared" ref="AL18" si="48">SUM(E18:F20,L18:M20,S18:T20,Z18:AA20,AG18:AH20)/8</f>
        <v>1.375</v>
      </c>
      <c r="AM18" s="81">
        <f t="shared" ref="AM18" si="49">ROUND(SUM(D18:AI20)/8,2)</f>
        <v>8.31</v>
      </c>
      <c r="AO18" s="87" t="str">
        <f t="shared" si="2"/>
        <v>吴雪梅0007129</v>
      </c>
      <c r="AP18" s="87">
        <f t="shared" si="3"/>
        <v>55</v>
      </c>
      <c r="AQ18" s="87">
        <f t="shared" si="4"/>
        <v>0</v>
      </c>
      <c r="AR18" s="87">
        <f t="shared" si="5"/>
        <v>0</v>
      </c>
      <c r="AS18" s="87">
        <f t="shared" si="6"/>
        <v>0</v>
      </c>
      <c r="AT18" s="87">
        <f t="shared" si="7"/>
        <v>0</v>
      </c>
      <c r="AU18" s="87">
        <f t="shared" si="8"/>
        <v>0</v>
      </c>
      <c r="AV18" s="87">
        <f t="shared" si="9"/>
        <v>0</v>
      </c>
      <c r="AW18" s="87">
        <f t="shared" si="10"/>
        <v>0</v>
      </c>
      <c r="AX18" s="87">
        <f t="shared" si="11"/>
        <v>0</v>
      </c>
      <c r="AY18" s="87">
        <f t="shared" si="12"/>
        <v>0</v>
      </c>
      <c r="AZ18" s="87">
        <f t="shared" si="13"/>
        <v>0</v>
      </c>
      <c r="BA18" s="87">
        <f t="shared" si="14"/>
        <v>0</v>
      </c>
      <c r="BB18" s="87">
        <f t="shared" si="15"/>
        <v>0</v>
      </c>
      <c r="BC18" s="87">
        <f t="shared" si="16"/>
        <v>0</v>
      </c>
      <c r="BD18" s="87">
        <f t="shared" si="17"/>
        <v>0</v>
      </c>
      <c r="BE18" s="87">
        <f t="shared" si="18"/>
        <v>0</v>
      </c>
      <c r="BF18" s="87">
        <f t="shared" si="19"/>
        <v>0</v>
      </c>
      <c r="BG18" s="87">
        <f t="shared" si="20"/>
        <v>0</v>
      </c>
      <c r="BH18" s="87">
        <f t="shared" si="21"/>
        <v>0</v>
      </c>
      <c r="BI18" s="87">
        <f t="shared" si="22"/>
        <v>0</v>
      </c>
      <c r="BJ18" s="87">
        <f t="shared" si="23"/>
        <v>0</v>
      </c>
      <c r="BK18" s="87">
        <f t="shared" si="24"/>
        <v>0</v>
      </c>
      <c r="BL18" s="87">
        <f t="shared" si="25"/>
        <v>0</v>
      </c>
      <c r="BM18" s="87">
        <f t="shared" si="26"/>
        <v>0</v>
      </c>
      <c r="BN18" s="87">
        <f t="shared" si="27"/>
        <v>0</v>
      </c>
      <c r="BO18" s="87">
        <f t="shared" si="28"/>
        <v>5</v>
      </c>
      <c r="BP18" s="87">
        <f t="shared" si="29"/>
        <v>10</v>
      </c>
      <c r="BQ18" s="87">
        <f t="shared" si="30"/>
        <v>10</v>
      </c>
      <c r="BR18" s="87">
        <f t="shared" si="31"/>
        <v>10</v>
      </c>
      <c r="BS18" s="87">
        <f t="shared" si="32"/>
        <v>10</v>
      </c>
      <c r="BT18" s="87">
        <f t="shared" si="33"/>
        <v>10</v>
      </c>
      <c r="BU18" s="87">
        <f t="shared" si="34"/>
        <v>0</v>
      </c>
    </row>
    <row r="19" ht="30" customHeight="1" spans="1:73">
      <c r="A19" s="23" t="s">
        <v>23</v>
      </c>
      <c r="B19" s="49"/>
      <c r="C19" s="47" t="s">
        <v>16</v>
      </c>
      <c r="D19" s="48">
        <v>0</v>
      </c>
      <c r="E19" s="48">
        <v>0</v>
      </c>
      <c r="F19" s="48">
        <v>0</v>
      </c>
      <c r="G19" s="48">
        <v>0</v>
      </c>
      <c r="H19" s="48">
        <v>0</v>
      </c>
      <c r="I19" s="48">
        <v>0</v>
      </c>
      <c r="J19" s="48">
        <v>0</v>
      </c>
      <c r="K19" s="48">
        <v>0</v>
      </c>
      <c r="L19" s="48">
        <v>0</v>
      </c>
      <c r="M19" s="48">
        <v>0</v>
      </c>
      <c r="N19" s="48">
        <v>0</v>
      </c>
      <c r="O19" s="48">
        <v>0</v>
      </c>
      <c r="P19" s="48">
        <v>0</v>
      </c>
      <c r="Q19" s="48">
        <v>0</v>
      </c>
      <c r="R19" s="48">
        <v>0</v>
      </c>
      <c r="S19" s="48">
        <v>0</v>
      </c>
      <c r="T19" s="48">
        <v>0</v>
      </c>
      <c r="U19" s="48">
        <v>0</v>
      </c>
      <c r="V19" s="48">
        <v>0</v>
      </c>
      <c r="W19" s="48">
        <v>0</v>
      </c>
      <c r="X19" s="48">
        <v>0</v>
      </c>
      <c r="Y19" s="48">
        <v>0</v>
      </c>
      <c r="Z19" s="48">
        <v>0</v>
      </c>
      <c r="AA19" s="48">
        <v>0</v>
      </c>
      <c r="AB19" s="48">
        <v>4</v>
      </c>
      <c r="AC19" s="48">
        <v>4</v>
      </c>
      <c r="AD19" s="48">
        <v>4</v>
      </c>
      <c r="AE19" s="48">
        <v>4</v>
      </c>
      <c r="AF19" s="48">
        <v>4</v>
      </c>
      <c r="AG19" s="48">
        <v>4</v>
      </c>
      <c r="AH19" s="48"/>
      <c r="AI19" s="82"/>
      <c r="AJ19" s="83"/>
      <c r="AK19" s="83"/>
      <c r="AL19" s="83"/>
      <c r="AM19" s="83"/>
      <c r="AO19" s="87">
        <f t="shared" si="2"/>
        <v>0</v>
      </c>
      <c r="AP19" s="87">
        <f t="shared" si="3"/>
        <v>40</v>
      </c>
      <c r="AQ19" s="87">
        <f t="shared" si="4"/>
        <v>0</v>
      </c>
      <c r="AR19" s="87">
        <f t="shared" si="5"/>
        <v>0</v>
      </c>
      <c r="AS19" s="87">
        <f t="shared" si="6"/>
        <v>0</v>
      </c>
      <c r="AT19" s="87">
        <f t="shared" si="7"/>
        <v>0</v>
      </c>
      <c r="AU19" s="87">
        <f t="shared" si="8"/>
        <v>0</v>
      </c>
      <c r="AV19" s="87">
        <f t="shared" si="9"/>
        <v>0</v>
      </c>
      <c r="AW19" s="87">
        <f t="shared" si="10"/>
        <v>0</v>
      </c>
      <c r="AX19" s="87">
        <f t="shared" si="11"/>
        <v>0</v>
      </c>
      <c r="AY19" s="87">
        <f t="shared" si="12"/>
        <v>0</v>
      </c>
      <c r="AZ19" s="87">
        <f t="shared" si="13"/>
        <v>0</v>
      </c>
      <c r="BA19" s="87">
        <f t="shared" si="14"/>
        <v>0</v>
      </c>
      <c r="BB19" s="87">
        <f t="shared" si="15"/>
        <v>0</v>
      </c>
      <c r="BC19" s="87">
        <f t="shared" si="16"/>
        <v>0</v>
      </c>
      <c r="BD19" s="87">
        <f t="shared" si="17"/>
        <v>0</v>
      </c>
      <c r="BE19" s="87">
        <f t="shared" si="18"/>
        <v>0</v>
      </c>
      <c r="BF19" s="87">
        <f t="shared" si="19"/>
        <v>0</v>
      </c>
      <c r="BG19" s="87">
        <f t="shared" si="20"/>
        <v>0</v>
      </c>
      <c r="BH19" s="87">
        <f t="shared" si="21"/>
        <v>0</v>
      </c>
      <c r="BI19" s="87">
        <f t="shared" si="22"/>
        <v>0</v>
      </c>
      <c r="BJ19" s="87">
        <f t="shared" si="23"/>
        <v>0</v>
      </c>
      <c r="BK19" s="87">
        <f t="shared" si="24"/>
        <v>0</v>
      </c>
      <c r="BL19" s="87">
        <f t="shared" si="25"/>
        <v>0</v>
      </c>
      <c r="BM19" s="87">
        <f t="shared" si="26"/>
        <v>0</v>
      </c>
      <c r="BN19" s="87">
        <f t="shared" si="27"/>
        <v>0</v>
      </c>
      <c r="BO19" s="87">
        <f t="shared" si="28"/>
        <v>0</v>
      </c>
      <c r="BP19" s="87">
        <f t="shared" si="29"/>
        <v>0</v>
      </c>
      <c r="BQ19" s="87">
        <f t="shared" si="30"/>
        <v>10</v>
      </c>
      <c r="BR19" s="87">
        <f t="shared" si="31"/>
        <v>10</v>
      </c>
      <c r="BS19" s="87">
        <f t="shared" si="32"/>
        <v>10</v>
      </c>
      <c r="BT19" s="87">
        <f t="shared" si="33"/>
        <v>10</v>
      </c>
      <c r="BU19" s="87">
        <f t="shared" si="34"/>
        <v>0</v>
      </c>
    </row>
    <row r="20" ht="30" customHeight="1" spans="1:73">
      <c r="A20" s="23" t="s">
        <v>23</v>
      </c>
      <c r="B20" s="44"/>
      <c r="C20" s="50" t="s">
        <v>8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0.5</v>
      </c>
      <c r="AC20" s="50">
        <v>4</v>
      </c>
      <c r="AD20" s="50">
        <v>3</v>
      </c>
      <c r="AE20" s="50">
        <v>3</v>
      </c>
      <c r="AF20" s="50">
        <v>5</v>
      </c>
      <c r="AG20" s="50">
        <v>3</v>
      </c>
      <c r="AH20" s="50"/>
      <c r="AI20" s="84"/>
      <c r="AJ20" s="85"/>
      <c r="AK20" s="85"/>
      <c r="AL20" s="85"/>
      <c r="AM20" s="85"/>
      <c r="AO20" s="87">
        <f t="shared" si="2"/>
        <v>0</v>
      </c>
      <c r="AP20" s="87">
        <f t="shared" si="3"/>
        <v>40</v>
      </c>
      <c r="AQ20" s="87">
        <f t="shared" si="4"/>
        <v>0</v>
      </c>
      <c r="AR20" s="87">
        <f t="shared" si="5"/>
        <v>0</v>
      </c>
      <c r="AS20" s="87">
        <f t="shared" si="6"/>
        <v>0</v>
      </c>
      <c r="AT20" s="87">
        <f t="shared" si="7"/>
        <v>0</v>
      </c>
      <c r="AU20" s="87">
        <f t="shared" si="8"/>
        <v>0</v>
      </c>
      <c r="AV20" s="87">
        <f t="shared" si="9"/>
        <v>0</v>
      </c>
      <c r="AW20" s="87">
        <f t="shared" si="10"/>
        <v>0</v>
      </c>
      <c r="AX20" s="87">
        <f t="shared" si="11"/>
        <v>0</v>
      </c>
      <c r="AY20" s="87">
        <f t="shared" si="12"/>
        <v>0</v>
      </c>
      <c r="AZ20" s="87">
        <f t="shared" si="13"/>
        <v>0</v>
      </c>
      <c r="BA20" s="87">
        <f t="shared" si="14"/>
        <v>0</v>
      </c>
      <c r="BB20" s="87">
        <f t="shared" si="15"/>
        <v>0</v>
      </c>
      <c r="BC20" s="87">
        <f t="shared" si="16"/>
        <v>0</v>
      </c>
      <c r="BD20" s="87">
        <f t="shared" si="17"/>
        <v>0</v>
      </c>
      <c r="BE20" s="87">
        <f t="shared" si="18"/>
        <v>0</v>
      </c>
      <c r="BF20" s="87">
        <f t="shared" si="19"/>
        <v>0</v>
      </c>
      <c r="BG20" s="87">
        <f t="shared" si="20"/>
        <v>0</v>
      </c>
      <c r="BH20" s="87">
        <f t="shared" si="21"/>
        <v>0</v>
      </c>
      <c r="BI20" s="87">
        <f t="shared" si="22"/>
        <v>0</v>
      </c>
      <c r="BJ20" s="87">
        <f t="shared" si="23"/>
        <v>0</v>
      </c>
      <c r="BK20" s="87">
        <f t="shared" si="24"/>
        <v>0</v>
      </c>
      <c r="BL20" s="87">
        <f t="shared" si="25"/>
        <v>0</v>
      </c>
      <c r="BM20" s="87">
        <f t="shared" si="26"/>
        <v>0</v>
      </c>
      <c r="BN20" s="87">
        <f t="shared" si="27"/>
        <v>0</v>
      </c>
      <c r="BO20" s="87">
        <f t="shared" si="28"/>
        <v>0</v>
      </c>
      <c r="BP20" s="87">
        <f t="shared" si="29"/>
        <v>0</v>
      </c>
      <c r="BQ20" s="87">
        <f t="shared" si="30"/>
        <v>10</v>
      </c>
      <c r="BR20" s="87">
        <f t="shared" si="31"/>
        <v>10</v>
      </c>
      <c r="BS20" s="87">
        <f t="shared" si="32"/>
        <v>10</v>
      </c>
      <c r="BT20" s="87">
        <f t="shared" si="33"/>
        <v>10</v>
      </c>
      <c r="BU20" s="87">
        <f t="shared" si="34"/>
        <v>0</v>
      </c>
    </row>
    <row r="21" ht="30" customHeight="1" spans="1:73">
      <c r="A21" s="23" t="s">
        <v>25</v>
      </c>
      <c r="B21" s="41" t="s">
        <v>26</v>
      </c>
      <c r="C21" s="47" t="s">
        <v>15</v>
      </c>
      <c r="D21" s="48">
        <v>4</v>
      </c>
      <c r="E21" s="48">
        <v>4</v>
      </c>
      <c r="F21" s="48">
        <v>4</v>
      </c>
      <c r="G21" s="48">
        <v>4</v>
      </c>
      <c r="H21" s="48">
        <v>4</v>
      </c>
      <c r="I21" s="48">
        <v>4</v>
      </c>
      <c r="J21" s="48">
        <v>4</v>
      </c>
      <c r="K21" s="48">
        <v>4</v>
      </c>
      <c r="L21" s="48">
        <v>4</v>
      </c>
      <c r="M21" s="48">
        <v>4</v>
      </c>
      <c r="N21" s="48">
        <v>4</v>
      </c>
      <c r="O21" s="48">
        <v>4</v>
      </c>
      <c r="P21" s="48">
        <v>4</v>
      </c>
      <c r="Q21" s="48">
        <v>4</v>
      </c>
      <c r="R21" s="48">
        <v>4</v>
      </c>
      <c r="S21" s="48">
        <v>4</v>
      </c>
      <c r="T21" s="48">
        <v>4</v>
      </c>
      <c r="U21" s="48">
        <v>4</v>
      </c>
      <c r="V21" s="48">
        <v>3.5</v>
      </c>
      <c r="W21" s="48">
        <v>4</v>
      </c>
      <c r="X21" s="48">
        <v>4</v>
      </c>
      <c r="Y21" s="48">
        <v>0</v>
      </c>
      <c r="Z21" s="48">
        <v>0</v>
      </c>
      <c r="AA21" s="48">
        <v>0</v>
      </c>
      <c r="AB21" s="48">
        <v>0</v>
      </c>
      <c r="AC21" s="48">
        <v>0</v>
      </c>
      <c r="AD21" s="48">
        <v>4</v>
      </c>
      <c r="AE21" s="48">
        <v>4</v>
      </c>
      <c r="AF21" s="48">
        <v>4</v>
      </c>
      <c r="AG21" s="48">
        <v>4</v>
      </c>
      <c r="AH21" s="48"/>
      <c r="AI21" s="80"/>
      <c r="AJ21" s="81">
        <f t="shared" ref="AJ21" si="50">SUM(D21:D22,G21:K22,N21:R22,U21:Y22,AB21:AF22)/8</f>
        <v>17.9375</v>
      </c>
      <c r="AK21" s="81">
        <f t="shared" ref="AK21" si="51">SUM(D23,G23:K23,N23:R23,U23:Y23,AB23:AF23)/8</f>
        <v>10.375</v>
      </c>
      <c r="AL21" s="81">
        <f t="shared" ref="AL21" si="52">SUM(E21:F23,L21:M23,S21:T23,Z21:AA23,AG21:AH23)/8</f>
        <v>9.4375</v>
      </c>
      <c r="AM21" s="81">
        <f t="shared" ref="AM21" si="53">ROUND(SUM(D21:AI23)/8,2)</f>
        <v>37.75</v>
      </c>
      <c r="AO21" s="87" t="str">
        <f t="shared" si="2"/>
        <v>李纯梅0007361</v>
      </c>
      <c r="AP21" s="87">
        <f t="shared" si="3"/>
        <v>235</v>
      </c>
      <c r="AQ21" s="87">
        <f t="shared" si="4"/>
        <v>10</v>
      </c>
      <c r="AR21" s="87">
        <f t="shared" si="5"/>
        <v>10</v>
      </c>
      <c r="AS21" s="87">
        <f t="shared" si="6"/>
        <v>5</v>
      </c>
      <c r="AT21" s="87">
        <f t="shared" si="7"/>
        <v>10</v>
      </c>
      <c r="AU21" s="87">
        <f t="shared" si="8"/>
        <v>10</v>
      </c>
      <c r="AV21" s="87">
        <f t="shared" si="9"/>
        <v>10</v>
      </c>
      <c r="AW21" s="87">
        <f t="shared" si="10"/>
        <v>10</v>
      </c>
      <c r="AX21" s="87">
        <f t="shared" si="11"/>
        <v>10</v>
      </c>
      <c r="AY21" s="87">
        <f t="shared" si="12"/>
        <v>10</v>
      </c>
      <c r="AZ21" s="87">
        <f t="shared" si="13"/>
        <v>5</v>
      </c>
      <c r="BA21" s="87">
        <f t="shared" si="14"/>
        <v>10</v>
      </c>
      <c r="BB21" s="87">
        <f t="shared" si="15"/>
        <v>10</v>
      </c>
      <c r="BC21" s="87">
        <f t="shared" si="16"/>
        <v>10</v>
      </c>
      <c r="BD21" s="87">
        <f t="shared" si="17"/>
        <v>10</v>
      </c>
      <c r="BE21" s="87">
        <f t="shared" si="18"/>
        <v>10</v>
      </c>
      <c r="BF21" s="87">
        <f t="shared" si="19"/>
        <v>10</v>
      </c>
      <c r="BG21" s="87">
        <f t="shared" si="20"/>
        <v>5</v>
      </c>
      <c r="BH21" s="87">
        <f t="shared" si="21"/>
        <v>10</v>
      </c>
      <c r="BI21" s="87">
        <f t="shared" si="22"/>
        <v>10</v>
      </c>
      <c r="BJ21" s="87">
        <f t="shared" si="23"/>
        <v>10</v>
      </c>
      <c r="BK21" s="87">
        <f t="shared" si="24"/>
        <v>10</v>
      </c>
      <c r="BL21" s="87">
        <f t="shared" si="25"/>
        <v>0</v>
      </c>
      <c r="BM21" s="87">
        <f t="shared" si="26"/>
        <v>0</v>
      </c>
      <c r="BN21" s="87">
        <f t="shared" si="27"/>
        <v>0</v>
      </c>
      <c r="BO21" s="87">
        <f t="shared" si="28"/>
        <v>0</v>
      </c>
      <c r="BP21" s="87">
        <f t="shared" si="29"/>
        <v>0</v>
      </c>
      <c r="BQ21" s="87">
        <f t="shared" si="30"/>
        <v>10</v>
      </c>
      <c r="BR21" s="87">
        <f t="shared" si="31"/>
        <v>10</v>
      </c>
      <c r="BS21" s="87">
        <f t="shared" si="32"/>
        <v>10</v>
      </c>
      <c r="BT21" s="87">
        <f t="shared" si="33"/>
        <v>10</v>
      </c>
      <c r="BU21" s="87">
        <f t="shared" si="34"/>
        <v>0</v>
      </c>
    </row>
    <row r="22" ht="30" customHeight="1" spans="1:73">
      <c r="A22" s="23" t="s">
        <v>25</v>
      </c>
      <c r="B22" s="49"/>
      <c r="C22" s="47" t="s">
        <v>16</v>
      </c>
      <c r="D22" s="48">
        <v>4</v>
      </c>
      <c r="E22" s="48">
        <v>4</v>
      </c>
      <c r="F22" s="48">
        <v>4</v>
      </c>
      <c r="G22" s="48">
        <v>4</v>
      </c>
      <c r="H22" s="48">
        <v>4</v>
      </c>
      <c r="I22" s="48">
        <v>4</v>
      </c>
      <c r="J22" s="48">
        <v>4</v>
      </c>
      <c r="K22" s="48">
        <v>4</v>
      </c>
      <c r="L22" s="48">
        <v>4</v>
      </c>
      <c r="M22" s="48">
        <v>4</v>
      </c>
      <c r="N22" s="48">
        <v>4</v>
      </c>
      <c r="O22" s="48">
        <v>4</v>
      </c>
      <c r="P22" s="48">
        <v>4</v>
      </c>
      <c r="Q22" s="48">
        <v>4</v>
      </c>
      <c r="R22" s="48">
        <v>4</v>
      </c>
      <c r="S22" s="48">
        <v>4</v>
      </c>
      <c r="T22" s="48">
        <v>4</v>
      </c>
      <c r="U22" s="48">
        <v>4</v>
      </c>
      <c r="V22" s="48">
        <v>4</v>
      </c>
      <c r="W22" s="48">
        <v>4</v>
      </c>
      <c r="X22" s="48">
        <v>4</v>
      </c>
      <c r="Y22" s="48">
        <v>0</v>
      </c>
      <c r="Z22" s="48">
        <v>0</v>
      </c>
      <c r="AA22" s="48">
        <v>0</v>
      </c>
      <c r="AB22" s="48">
        <v>0</v>
      </c>
      <c r="AC22" s="48">
        <v>0</v>
      </c>
      <c r="AD22" s="48">
        <v>4</v>
      </c>
      <c r="AE22" s="48">
        <v>4</v>
      </c>
      <c r="AF22" s="48">
        <v>4</v>
      </c>
      <c r="AG22" s="48">
        <v>4</v>
      </c>
      <c r="AH22" s="48"/>
      <c r="AI22" s="82"/>
      <c r="AJ22" s="83"/>
      <c r="AK22" s="83"/>
      <c r="AL22" s="83"/>
      <c r="AM22" s="83"/>
      <c r="AO22" s="87">
        <f t="shared" si="2"/>
        <v>0</v>
      </c>
      <c r="AP22" s="87">
        <f t="shared" si="3"/>
        <v>225</v>
      </c>
      <c r="AQ22" s="87">
        <f t="shared" si="4"/>
        <v>10</v>
      </c>
      <c r="AR22" s="87">
        <f t="shared" si="5"/>
        <v>10</v>
      </c>
      <c r="AS22" s="87">
        <f t="shared" si="6"/>
        <v>5</v>
      </c>
      <c r="AT22" s="87">
        <f t="shared" si="7"/>
        <v>10</v>
      </c>
      <c r="AU22" s="87">
        <f t="shared" si="8"/>
        <v>10</v>
      </c>
      <c r="AV22" s="87">
        <f t="shared" si="9"/>
        <v>10</v>
      </c>
      <c r="AW22" s="87">
        <f t="shared" si="10"/>
        <v>10</v>
      </c>
      <c r="AX22" s="87">
        <f t="shared" si="11"/>
        <v>10</v>
      </c>
      <c r="AY22" s="87">
        <f t="shared" si="12"/>
        <v>10</v>
      </c>
      <c r="AZ22" s="87">
        <f t="shared" si="13"/>
        <v>5</v>
      </c>
      <c r="BA22" s="87">
        <f t="shared" si="14"/>
        <v>10</v>
      </c>
      <c r="BB22" s="87">
        <f t="shared" si="15"/>
        <v>5</v>
      </c>
      <c r="BC22" s="87">
        <f t="shared" si="16"/>
        <v>10</v>
      </c>
      <c r="BD22" s="87">
        <f t="shared" si="17"/>
        <v>10</v>
      </c>
      <c r="BE22" s="87">
        <f t="shared" si="18"/>
        <v>10</v>
      </c>
      <c r="BF22" s="87">
        <f t="shared" si="19"/>
        <v>10</v>
      </c>
      <c r="BG22" s="87">
        <f t="shared" si="20"/>
        <v>5</v>
      </c>
      <c r="BH22" s="87">
        <f t="shared" si="21"/>
        <v>10</v>
      </c>
      <c r="BI22" s="87">
        <f t="shared" si="22"/>
        <v>10</v>
      </c>
      <c r="BJ22" s="87">
        <f t="shared" si="23"/>
        <v>10</v>
      </c>
      <c r="BK22" s="87">
        <f t="shared" si="24"/>
        <v>5</v>
      </c>
      <c r="BL22" s="87">
        <f t="shared" si="25"/>
        <v>0</v>
      </c>
      <c r="BM22" s="87">
        <f t="shared" si="26"/>
        <v>0</v>
      </c>
      <c r="BN22" s="87">
        <f t="shared" si="27"/>
        <v>0</v>
      </c>
      <c r="BO22" s="87">
        <f t="shared" si="28"/>
        <v>0</v>
      </c>
      <c r="BP22" s="87">
        <f t="shared" si="29"/>
        <v>0</v>
      </c>
      <c r="BQ22" s="87">
        <f t="shared" si="30"/>
        <v>10</v>
      </c>
      <c r="BR22" s="87">
        <f t="shared" si="31"/>
        <v>10</v>
      </c>
      <c r="BS22" s="87">
        <f t="shared" si="32"/>
        <v>10</v>
      </c>
      <c r="BT22" s="87">
        <f t="shared" si="33"/>
        <v>10</v>
      </c>
      <c r="BU22" s="87">
        <f t="shared" si="34"/>
        <v>0</v>
      </c>
    </row>
    <row r="23" ht="30" customHeight="1" spans="1:73">
      <c r="A23" s="23" t="s">
        <v>25</v>
      </c>
      <c r="B23" s="44"/>
      <c r="C23" s="50" t="s">
        <v>8</v>
      </c>
      <c r="D23" s="50">
        <v>5</v>
      </c>
      <c r="E23" s="50">
        <v>5</v>
      </c>
      <c r="F23" s="50">
        <v>0.5</v>
      </c>
      <c r="G23" s="50">
        <v>4</v>
      </c>
      <c r="H23" s="50">
        <v>5</v>
      </c>
      <c r="I23" s="50">
        <v>5</v>
      </c>
      <c r="J23" s="50">
        <v>5</v>
      </c>
      <c r="K23" s="50">
        <v>5</v>
      </c>
      <c r="L23" s="50">
        <v>5</v>
      </c>
      <c r="M23" s="50">
        <v>0.5</v>
      </c>
      <c r="N23" s="50">
        <v>5</v>
      </c>
      <c r="O23" s="50">
        <v>5</v>
      </c>
      <c r="P23" s="50">
        <v>5</v>
      </c>
      <c r="Q23" s="50">
        <v>5</v>
      </c>
      <c r="R23" s="50">
        <v>5</v>
      </c>
      <c r="S23" s="50">
        <v>5</v>
      </c>
      <c r="T23" s="50">
        <v>0.5</v>
      </c>
      <c r="U23" s="50">
        <v>3</v>
      </c>
      <c r="V23" s="50">
        <v>5</v>
      </c>
      <c r="W23" s="50">
        <v>5</v>
      </c>
      <c r="X23" s="50">
        <v>5</v>
      </c>
      <c r="Y23" s="50">
        <v>0</v>
      </c>
      <c r="Z23" s="50">
        <v>0</v>
      </c>
      <c r="AA23" s="50">
        <v>0</v>
      </c>
      <c r="AB23" s="50">
        <v>0</v>
      </c>
      <c r="AC23" s="50">
        <v>0</v>
      </c>
      <c r="AD23" s="50">
        <v>3</v>
      </c>
      <c r="AE23" s="50">
        <v>3</v>
      </c>
      <c r="AF23" s="50">
        <v>5</v>
      </c>
      <c r="AG23" s="50">
        <v>3</v>
      </c>
      <c r="AH23" s="50"/>
      <c r="AI23" s="84"/>
      <c r="AJ23" s="85"/>
      <c r="AK23" s="85"/>
      <c r="AL23" s="85"/>
      <c r="AM23" s="85"/>
      <c r="AO23" s="87">
        <f t="shared" si="2"/>
        <v>0</v>
      </c>
      <c r="AP23" s="87">
        <f t="shared" si="3"/>
        <v>220</v>
      </c>
      <c r="AQ23" s="87">
        <f t="shared" si="4"/>
        <v>10</v>
      </c>
      <c r="AR23" s="87">
        <f t="shared" si="5"/>
        <v>10</v>
      </c>
      <c r="AS23" s="87">
        <f t="shared" si="6"/>
        <v>5</v>
      </c>
      <c r="AT23" s="87">
        <f t="shared" si="7"/>
        <v>10</v>
      </c>
      <c r="AU23" s="87">
        <f t="shared" si="8"/>
        <v>10</v>
      </c>
      <c r="AV23" s="87">
        <f t="shared" si="9"/>
        <v>10</v>
      </c>
      <c r="AW23" s="87">
        <f t="shared" si="10"/>
        <v>10</v>
      </c>
      <c r="AX23" s="87">
        <f t="shared" si="11"/>
        <v>10</v>
      </c>
      <c r="AY23" s="87">
        <f t="shared" si="12"/>
        <v>10</v>
      </c>
      <c r="AZ23" s="87">
        <f t="shared" si="13"/>
        <v>5</v>
      </c>
      <c r="BA23" s="87">
        <f t="shared" si="14"/>
        <v>10</v>
      </c>
      <c r="BB23" s="87">
        <f t="shared" si="15"/>
        <v>5</v>
      </c>
      <c r="BC23" s="87">
        <f t="shared" si="16"/>
        <v>10</v>
      </c>
      <c r="BD23" s="87">
        <f t="shared" si="17"/>
        <v>10</v>
      </c>
      <c r="BE23" s="87">
        <f t="shared" si="18"/>
        <v>10</v>
      </c>
      <c r="BF23" s="87">
        <f t="shared" si="19"/>
        <v>10</v>
      </c>
      <c r="BG23" s="87">
        <f t="shared" si="20"/>
        <v>5</v>
      </c>
      <c r="BH23" s="87">
        <f t="shared" si="21"/>
        <v>10</v>
      </c>
      <c r="BI23" s="87">
        <f t="shared" si="22"/>
        <v>10</v>
      </c>
      <c r="BJ23" s="87">
        <f t="shared" si="23"/>
        <v>10</v>
      </c>
      <c r="BK23" s="87">
        <f t="shared" si="24"/>
        <v>0</v>
      </c>
      <c r="BL23" s="87">
        <f t="shared" si="25"/>
        <v>0</v>
      </c>
      <c r="BM23" s="87">
        <f t="shared" si="26"/>
        <v>0</v>
      </c>
      <c r="BN23" s="87">
        <f t="shared" si="27"/>
        <v>0</v>
      </c>
      <c r="BO23" s="87">
        <f t="shared" si="28"/>
        <v>0</v>
      </c>
      <c r="BP23" s="87">
        <f t="shared" si="29"/>
        <v>0</v>
      </c>
      <c r="BQ23" s="87">
        <f t="shared" si="30"/>
        <v>10</v>
      </c>
      <c r="BR23" s="87">
        <f t="shared" si="31"/>
        <v>10</v>
      </c>
      <c r="BS23" s="87">
        <f t="shared" si="32"/>
        <v>10</v>
      </c>
      <c r="BT23" s="87">
        <f t="shared" si="33"/>
        <v>10</v>
      </c>
      <c r="BU23" s="87">
        <f t="shared" si="34"/>
        <v>0</v>
      </c>
    </row>
    <row r="24" ht="30" customHeight="1" spans="1:73">
      <c r="A24" s="23">
        <v>1902369</v>
      </c>
      <c r="B24" s="41" t="s">
        <v>27</v>
      </c>
      <c r="C24" s="47" t="s">
        <v>15</v>
      </c>
      <c r="D24" s="48">
        <v>4</v>
      </c>
      <c r="E24" s="48">
        <v>4</v>
      </c>
      <c r="F24" s="48">
        <v>4</v>
      </c>
      <c r="G24" s="48">
        <v>4</v>
      </c>
      <c r="H24" s="48">
        <v>4</v>
      </c>
      <c r="I24" s="48">
        <v>4</v>
      </c>
      <c r="J24" s="48">
        <v>4</v>
      </c>
      <c r="K24" s="48">
        <v>4</v>
      </c>
      <c r="L24" s="48">
        <v>4</v>
      </c>
      <c r="M24" s="48">
        <v>4</v>
      </c>
      <c r="N24" s="48">
        <v>4</v>
      </c>
      <c r="O24" s="48">
        <v>0</v>
      </c>
      <c r="P24" s="48">
        <v>4</v>
      </c>
      <c r="Q24" s="48">
        <v>4</v>
      </c>
      <c r="R24" s="48">
        <v>4</v>
      </c>
      <c r="S24" s="48">
        <v>4</v>
      </c>
      <c r="T24" s="48">
        <v>4</v>
      </c>
      <c r="U24" s="48">
        <v>4</v>
      </c>
      <c r="V24" s="48">
        <v>3.5</v>
      </c>
      <c r="W24" s="48">
        <v>4</v>
      </c>
      <c r="X24" s="48">
        <v>0</v>
      </c>
      <c r="Y24" s="48">
        <v>4</v>
      </c>
      <c r="Z24" s="48">
        <v>4</v>
      </c>
      <c r="AA24" s="48">
        <v>4</v>
      </c>
      <c r="AB24" s="48">
        <v>4</v>
      </c>
      <c r="AC24" s="48">
        <v>4</v>
      </c>
      <c r="AD24" s="48">
        <v>4</v>
      </c>
      <c r="AE24" s="48">
        <v>4</v>
      </c>
      <c r="AF24" s="48">
        <v>4</v>
      </c>
      <c r="AG24" s="48">
        <v>4</v>
      </c>
      <c r="AH24" s="48"/>
      <c r="AI24" s="80"/>
      <c r="AJ24" s="81">
        <f t="shared" ref="AJ24" si="54">SUM(D24:D25,G24:K25,N24:R25,U24:Y25,AB24:AF25)/8</f>
        <v>19.4375</v>
      </c>
      <c r="AK24" s="81">
        <f t="shared" ref="AK24" si="55">SUM(D26,G26:K26,N26:R26,U26:Y26,AB26:AF26)/8</f>
        <v>11.375</v>
      </c>
      <c r="AL24" s="81">
        <f t="shared" ref="AL24" si="56">SUM(E24:F26,L24:M26,S24:T26,Z24:AA26,AG24:AH26)/8</f>
        <v>12.125</v>
      </c>
      <c r="AM24" s="81">
        <f t="shared" ref="AM24" si="57">ROUND(SUM(D24:AI26)/8,2)</f>
        <v>42.94</v>
      </c>
      <c r="AO24" s="87" t="str">
        <f t="shared" si="2"/>
        <v>奚月江1902369   </v>
      </c>
      <c r="AP24" s="87">
        <f t="shared" si="3"/>
        <v>265</v>
      </c>
      <c r="AQ24" s="87">
        <f t="shared" si="4"/>
        <v>10</v>
      </c>
      <c r="AR24" s="87">
        <f t="shared" si="5"/>
        <v>10</v>
      </c>
      <c r="AS24" s="87">
        <f t="shared" si="6"/>
        <v>5</v>
      </c>
      <c r="AT24" s="87">
        <f t="shared" si="7"/>
        <v>10</v>
      </c>
      <c r="AU24" s="87">
        <f t="shared" si="8"/>
        <v>10</v>
      </c>
      <c r="AV24" s="87">
        <f t="shared" si="9"/>
        <v>10</v>
      </c>
      <c r="AW24" s="87">
        <f t="shared" si="10"/>
        <v>10</v>
      </c>
      <c r="AX24" s="87">
        <f t="shared" si="11"/>
        <v>10</v>
      </c>
      <c r="AY24" s="87">
        <f t="shared" si="12"/>
        <v>10</v>
      </c>
      <c r="AZ24" s="87">
        <f t="shared" si="13"/>
        <v>5</v>
      </c>
      <c r="BA24" s="87">
        <f t="shared" si="14"/>
        <v>10</v>
      </c>
      <c r="BB24" s="87">
        <f t="shared" si="15"/>
        <v>5</v>
      </c>
      <c r="BC24" s="87">
        <f t="shared" si="16"/>
        <v>10</v>
      </c>
      <c r="BD24" s="87">
        <f t="shared" si="17"/>
        <v>10</v>
      </c>
      <c r="BE24" s="87">
        <f t="shared" si="18"/>
        <v>10</v>
      </c>
      <c r="BF24" s="87">
        <f t="shared" si="19"/>
        <v>10</v>
      </c>
      <c r="BG24" s="87">
        <f t="shared" si="20"/>
        <v>5</v>
      </c>
      <c r="BH24" s="87">
        <f t="shared" si="21"/>
        <v>10</v>
      </c>
      <c r="BI24" s="87">
        <f t="shared" si="22"/>
        <v>10</v>
      </c>
      <c r="BJ24" s="87">
        <f t="shared" si="23"/>
        <v>10</v>
      </c>
      <c r="BK24" s="87">
        <f t="shared" si="24"/>
        <v>0</v>
      </c>
      <c r="BL24" s="87">
        <f t="shared" si="25"/>
        <v>10</v>
      </c>
      <c r="BM24" s="87">
        <f t="shared" si="26"/>
        <v>10</v>
      </c>
      <c r="BN24" s="87">
        <f t="shared" si="27"/>
        <v>5</v>
      </c>
      <c r="BO24" s="87">
        <f t="shared" si="28"/>
        <v>10</v>
      </c>
      <c r="BP24" s="87">
        <f t="shared" si="29"/>
        <v>10</v>
      </c>
      <c r="BQ24" s="87">
        <f t="shared" si="30"/>
        <v>10</v>
      </c>
      <c r="BR24" s="87">
        <f t="shared" si="31"/>
        <v>10</v>
      </c>
      <c r="BS24" s="87">
        <f t="shared" si="32"/>
        <v>10</v>
      </c>
      <c r="BT24" s="87">
        <f t="shared" si="33"/>
        <v>10</v>
      </c>
      <c r="BU24" s="87">
        <f t="shared" si="34"/>
        <v>0</v>
      </c>
    </row>
    <row r="25" ht="30" customHeight="1" spans="1:73">
      <c r="A25" s="23" t="s">
        <v>28</v>
      </c>
      <c r="B25" s="49"/>
      <c r="C25" s="47" t="s">
        <v>16</v>
      </c>
      <c r="D25" s="48">
        <v>4</v>
      </c>
      <c r="E25" s="48">
        <v>4</v>
      </c>
      <c r="F25" s="48">
        <v>4</v>
      </c>
      <c r="G25" s="48">
        <v>4</v>
      </c>
      <c r="H25" s="48">
        <v>4</v>
      </c>
      <c r="I25" s="48">
        <v>4</v>
      </c>
      <c r="J25" s="48">
        <v>4</v>
      </c>
      <c r="K25" s="48">
        <v>4</v>
      </c>
      <c r="L25" s="48">
        <v>4</v>
      </c>
      <c r="M25" s="48">
        <v>4</v>
      </c>
      <c r="N25" s="48">
        <v>4</v>
      </c>
      <c r="O25" s="48">
        <v>4</v>
      </c>
      <c r="P25" s="48">
        <v>4</v>
      </c>
      <c r="Q25" s="48">
        <v>4</v>
      </c>
      <c r="R25" s="48">
        <v>4</v>
      </c>
      <c r="S25" s="48">
        <v>4</v>
      </c>
      <c r="T25" s="48">
        <v>4</v>
      </c>
      <c r="U25" s="48">
        <v>4</v>
      </c>
      <c r="V25" s="48">
        <v>4</v>
      </c>
      <c r="W25" s="48">
        <v>4</v>
      </c>
      <c r="X25" s="48">
        <v>0</v>
      </c>
      <c r="Y25" s="48">
        <v>4</v>
      </c>
      <c r="Z25" s="48">
        <v>4</v>
      </c>
      <c r="AA25" s="48">
        <v>4</v>
      </c>
      <c r="AB25" s="48">
        <v>4</v>
      </c>
      <c r="AC25" s="48">
        <v>4</v>
      </c>
      <c r="AD25" s="48">
        <v>4</v>
      </c>
      <c r="AE25" s="48">
        <v>4</v>
      </c>
      <c r="AF25" s="48">
        <v>4</v>
      </c>
      <c r="AG25" s="48">
        <v>4</v>
      </c>
      <c r="AH25" s="48"/>
      <c r="AI25" s="82"/>
      <c r="AJ25" s="83"/>
      <c r="AK25" s="83"/>
      <c r="AL25" s="83"/>
      <c r="AM25" s="83"/>
      <c r="AO25" s="87">
        <f t="shared" si="2"/>
        <v>0</v>
      </c>
      <c r="AP25" s="87">
        <f t="shared" si="3"/>
        <v>260</v>
      </c>
      <c r="AQ25" s="87">
        <f t="shared" si="4"/>
        <v>10</v>
      </c>
      <c r="AR25" s="87">
        <f t="shared" si="5"/>
        <v>10</v>
      </c>
      <c r="AS25" s="87">
        <f t="shared" si="6"/>
        <v>5</v>
      </c>
      <c r="AT25" s="87">
        <f t="shared" si="7"/>
        <v>10</v>
      </c>
      <c r="AU25" s="87">
        <f t="shared" si="8"/>
        <v>10</v>
      </c>
      <c r="AV25" s="87">
        <f t="shared" si="9"/>
        <v>10</v>
      </c>
      <c r="AW25" s="87">
        <f t="shared" si="10"/>
        <v>10</v>
      </c>
      <c r="AX25" s="87">
        <f t="shared" si="11"/>
        <v>10</v>
      </c>
      <c r="AY25" s="87">
        <f t="shared" si="12"/>
        <v>10</v>
      </c>
      <c r="AZ25" s="87">
        <f t="shared" si="13"/>
        <v>5</v>
      </c>
      <c r="BA25" s="87">
        <f t="shared" si="14"/>
        <v>5</v>
      </c>
      <c r="BB25" s="87">
        <f t="shared" si="15"/>
        <v>10</v>
      </c>
      <c r="BC25" s="87">
        <f t="shared" si="16"/>
        <v>10</v>
      </c>
      <c r="BD25" s="87">
        <f t="shared" si="17"/>
        <v>10</v>
      </c>
      <c r="BE25" s="87">
        <f t="shared" si="18"/>
        <v>10</v>
      </c>
      <c r="BF25" s="87">
        <f t="shared" si="19"/>
        <v>10</v>
      </c>
      <c r="BG25" s="87">
        <f t="shared" si="20"/>
        <v>5</v>
      </c>
      <c r="BH25" s="87">
        <f t="shared" si="21"/>
        <v>10</v>
      </c>
      <c r="BI25" s="87">
        <f t="shared" si="22"/>
        <v>10</v>
      </c>
      <c r="BJ25" s="87">
        <f t="shared" si="23"/>
        <v>10</v>
      </c>
      <c r="BK25" s="87">
        <f t="shared" si="24"/>
        <v>0</v>
      </c>
      <c r="BL25" s="87">
        <f t="shared" si="25"/>
        <v>10</v>
      </c>
      <c r="BM25" s="87">
        <f t="shared" si="26"/>
        <v>10</v>
      </c>
      <c r="BN25" s="87">
        <f t="shared" si="27"/>
        <v>5</v>
      </c>
      <c r="BO25" s="87">
        <f t="shared" si="28"/>
        <v>10</v>
      </c>
      <c r="BP25" s="87">
        <f t="shared" si="29"/>
        <v>5</v>
      </c>
      <c r="BQ25" s="87">
        <f t="shared" si="30"/>
        <v>10</v>
      </c>
      <c r="BR25" s="87">
        <f t="shared" si="31"/>
        <v>10</v>
      </c>
      <c r="BS25" s="87">
        <f t="shared" si="32"/>
        <v>10</v>
      </c>
      <c r="BT25" s="87">
        <f t="shared" si="33"/>
        <v>10</v>
      </c>
      <c r="BU25" s="87">
        <f t="shared" si="34"/>
        <v>0</v>
      </c>
    </row>
    <row r="26" ht="30" customHeight="1" spans="1:73">
      <c r="A26" s="23">
        <v>1902369</v>
      </c>
      <c r="B26" s="44"/>
      <c r="C26" s="50" t="s">
        <v>8</v>
      </c>
      <c r="D26" s="50">
        <v>5</v>
      </c>
      <c r="E26" s="50">
        <v>5</v>
      </c>
      <c r="F26" s="50">
        <v>0.5</v>
      </c>
      <c r="G26" s="50">
        <v>4</v>
      </c>
      <c r="H26" s="50">
        <v>5</v>
      </c>
      <c r="I26" s="50">
        <v>5</v>
      </c>
      <c r="J26" s="50">
        <v>5</v>
      </c>
      <c r="K26" s="50">
        <v>5</v>
      </c>
      <c r="L26" s="50">
        <v>5</v>
      </c>
      <c r="M26" s="50">
        <v>0.5</v>
      </c>
      <c r="N26" s="50">
        <v>5</v>
      </c>
      <c r="O26" s="50">
        <v>5</v>
      </c>
      <c r="P26" s="50">
        <v>5</v>
      </c>
      <c r="Q26" s="50">
        <v>5</v>
      </c>
      <c r="R26" s="50">
        <v>5</v>
      </c>
      <c r="S26" s="50">
        <v>5</v>
      </c>
      <c r="T26" s="50">
        <v>0.5</v>
      </c>
      <c r="U26" s="50">
        <v>3</v>
      </c>
      <c r="V26" s="50">
        <v>5</v>
      </c>
      <c r="W26" s="50">
        <v>5</v>
      </c>
      <c r="X26" s="50">
        <v>0</v>
      </c>
      <c r="Y26" s="50">
        <v>5</v>
      </c>
      <c r="Z26" s="50">
        <v>5</v>
      </c>
      <c r="AA26" s="50">
        <v>0.5</v>
      </c>
      <c r="AB26" s="50">
        <v>4</v>
      </c>
      <c r="AC26" s="50">
        <v>4</v>
      </c>
      <c r="AD26" s="50">
        <v>3</v>
      </c>
      <c r="AE26" s="50">
        <v>3</v>
      </c>
      <c r="AF26" s="50">
        <v>5</v>
      </c>
      <c r="AG26" s="50">
        <v>3</v>
      </c>
      <c r="AH26" s="50"/>
      <c r="AI26" s="84"/>
      <c r="AJ26" s="85"/>
      <c r="AK26" s="85"/>
      <c r="AL26" s="85"/>
      <c r="AM26" s="85"/>
      <c r="AO26" s="87">
        <f t="shared" si="2"/>
        <v>0</v>
      </c>
      <c r="AP26" s="87">
        <f t="shared" si="3"/>
        <v>250</v>
      </c>
      <c r="AQ26" s="87">
        <f t="shared" si="4"/>
        <v>10</v>
      </c>
      <c r="AR26" s="87">
        <f t="shared" si="5"/>
        <v>10</v>
      </c>
      <c r="AS26" s="87">
        <f t="shared" si="6"/>
        <v>5</v>
      </c>
      <c r="AT26" s="87">
        <f t="shared" si="7"/>
        <v>10</v>
      </c>
      <c r="AU26" s="87">
        <f t="shared" si="8"/>
        <v>10</v>
      </c>
      <c r="AV26" s="87">
        <f t="shared" si="9"/>
        <v>10</v>
      </c>
      <c r="AW26" s="87">
        <f t="shared" si="10"/>
        <v>10</v>
      </c>
      <c r="AX26" s="87">
        <f t="shared" si="11"/>
        <v>10</v>
      </c>
      <c r="AY26" s="87">
        <f t="shared" si="12"/>
        <v>10</v>
      </c>
      <c r="AZ26" s="87">
        <f t="shared" si="13"/>
        <v>5</v>
      </c>
      <c r="BA26" s="87">
        <f t="shared" si="14"/>
        <v>0</v>
      </c>
      <c r="BB26" s="87">
        <f t="shared" si="15"/>
        <v>10</v>
      </c>
      <c r="BC26" s="87">
        <f t="shared" si="16"/>
        <v>10</v>
      </c>
      <c r="BD26" s="87">
        <f t="shared" si="17"/>
        <v>10</v>
      </c>
      <c r="BE26" s="87">
        <f t="shared" si="18"/>
        <v>10</v>
      </c>
      <c r="BF26" s="87">
        <f t="shared" si="19"/>
        <v>10</v>
      </c>
      <c r="BG26" s="87">
        <f t="shared" si="20"/>
        <v>5</v>
      </c>
      <c r="BH26" s="87">
        <f t="shared" si="21"/>
        <v>10</v>
      </c>
      <c r="BI26" s="87">
        <f t="shared" si="22"/>
        <v>10</v>
      </c>
      <c r="BJ26" s="87">
        <f t="shared" si="23"/>
        <v>10</v>
      </c>
      <c r="BK26" s="87">
        <f t="shared" si="24"/>
        <v>0</v>
      </c>
      <c r="BL26" s="87">
        <f t="shared" si="25"/>
        <v>10</v>
      </c>
      <c r="BM26" s="87">
        <f t="shared" si="26"/>
        <v>10</v>
      </c>
      <c r="BN26" s="87">
        <f t="shared" si="27"/>
        <v>5</v>
      </c>
      <c r="BO26" s="87">
        <f t="shared" si="28"/>
        <v>10</v>
      </c>
      <c r="BP26" s="87">
        <f t="shared" si="29"/>
        <v>0</v>
      </c>
      <c r="BQ26" s="87">
        <f t="shared" si="30"/>
        <v>10</v>
      </c>
      <c r="BR26" s="87">
        <f t="shared" si="31"/>
        <v>10</v>
      </c>
      <c r="BS26" s="87">
        <f t="shared" si="32"/>
        <v>10</v>
      </c>
      <c r="BT26" s="87">
        <f t="shared" si="33"/>
        <v>10</v>
      </c>
      <c r="BU26" s="87">
        <f t="shared" si="34"/>
        <v>0</v>
      </c>
    </row>
    <row r="27" ht="30" customHeight="1" spans="1:73">
      <c r="A27" s="28">
        <v>2007224</v>
      </c>
      <c r="B27" s="41" t="s">
        <v>29</v>
      </c>
      <c r="C27" s="47" t="s">
        <v>15</v>
      </c>
      <c r="D27" s="48">
        <v>4</v>
      </c>
      <c r="E27" s="48">
        <v>4</v>
      </c>
      <c r="F27" s="48">
        <v>4</v>
      </c>
      <c r="G27" s="48">
        <v>4</v>
      </c>
      <c r="H27" s="48">
        <v>4</v>
      </c>
      <c r="I27" s="48">
        <v>4</v>
      </c>
      <c r="J27" s="48">
        <v>4</v>
      </c>
      <c r="K27" s="48">
        <v>4</v>
      </c>
      <c r="L27" s="48">
        <v>4</v>
      </c>
      <c r="M27" s="48">
        <v>4</v>
      </c>
      <c r="N27" s="48">
        <v>0</v>
      </c>
      <c r="O27" s="48">
        <v>4</v>
      </c>
      <c r="P27" s="48">
        <v>4</v>
      </c>
      <c r="Q27" s="48">
        <v>4</v>
      </c>
      <c r="R27" s="48">
        <v>4</v>
      </c>
      <c r="S27" s="48">
        <v>3</v>
      </c>
      <c r="T27" s="48">
        <v>4</v>
      </c>
      <c r="U27" s="48">
        <v>4</v>
      </c>
      <c r="V27" s="48">
        <v>3.5</v>
      </c>
      <c r="W27" s="48">
        <v>4</v>
      </c>
      <c r="X27" s="48">
        <v>4</v>
      </c>
      <c r="Y27" s="48">
        <v>4</v>
      </c>
      <c r="Z27" s="48">
        <v>4</v>
      </c>
      <c r="AA27" s="48">
        <v>4</v>
      </c>
      <c r="AB27" s="48">
        <v>4</v>
      </c>
      <c r="AC27" s="48">
        <v>1</v>
      </c>
      <c r="AD27" s="48">
        <v>4</v>
      </c>
      <c r="AE27" s="48">
        <v>4</v>
      </c>
      <c r="AF27" s="48">
        <v>4</v>
      </c>
      <c r="AG27" s="48">
        <v>4</v>
      </c>
      <c r="AH27" s="48"/>
      <c r="AI27" s="80"/>
      <c r="AJ27" s="81">
        <f t="shared" ref="AJ27" si="58">SUM(D27:D28,G27:K28,N27:R28,U27:Y28,AB27:AF28)/8</f>
        <v>19.0625</v>
      </c>
      <c r="AK27" s="81">
        <f t="shared" ref="AK27" si="59">SUM(D29,G29:K29,N29:R29,U29:Y29,AB29:AF29)/8</f>
        <v>10.625</v>
      </c>
      <c r="AL27" s="81">
        <f t="shared" ref="AL27" si="60">SUM(E27:F29,L27:M29,S27:T29,Z27:AA29,AG27:AH29)/8</f>
        <v>12.125</v>
      </c>
      <c r="AM27" s="81">
        <f t="shared" ref="AM27" si="61">ROUND(SUM(D27:AI29)/8,2)</f>
        <v>41.81</v>
      </c>
      <c r="AO27" s="87" t="str">
        <f t="shared" si="2"/>
        <v>祝广海       2007224</v>
      </c>
      <c r="AP27" s="87">
        <f t="shared" si="3"/>
        <v>260</v>
      </c>
      <c r="AQ27" s="87">
        <f t="shared" si="4"/>
        <v>10</v>
      </c>
      <c r="AR27" s="87">
        <f t="shared" si="5"/>
        <v>10</v>
      </c>
      <c r="AS27" s="87">
        <f t="shared" si="6"/>
        <v>5</v>
      </c>
      <c r="AT27" s="87">
        <f t="shared" si="7"/>
        <v>10</v>
      </c>
      <c r="AU27" s="87">
        <f t="shared" si="8"/>
        <v>10</v>
      </c>
      <c r="AV27" s="87">
        <f t="shared" si="9"/>
        <v>10</v>
      </c>
      <c r="AW27" s="87">
        <f t="shared" si="10"/>
        <v>10</v>
      </c>
      <c r="AX27" s="87">
        <f t="shared" si="11"/>
        <v>10</v>
      </c>
      <c r="AY27" s="87">
        <f t="shared" si="12"/>
        <v>10</v>
      </c>
      <c r="AZ27" s="87">
        <f t="shared" si="13"/>
        <v>5</v>
      </c>
      <c r="BA27" s="87">
        <f t="shared" si="14"/>
        <v>0</v>
      </c>
      <c r="BB27" s="87">
        <f t="shared" si="15"/>
        <v>10</v>
      </c>
      <c r="BC27" s="87">
        <f t="shared" si="16"/>
        <v>10</v>
      </c>
      <c r="BD27" s="87">
        <f t="shared" si="17"/>
        <v>10</v>
      </c>
      <c r="BE27" s="87">
        <f t="shared" si="18"/>
        <v>10</v>
      </c>
      <c r="BF27" s="87">
        <f t="shared" si="19"/>
        <v>10</v>
      </c>
      <c r="BG27" s="87">
        <f t="shared" si="20"/>
        <v>5</v>
      </c>
      <c r="BH27" s="87">
        <f t="shared" si="21"/>
        <v>10</v>
      </c>
      <c r="BI27" s="87">
        <f t="shared" si="22"/>
        <v>10</v>
      </c>
      <c r="BJ27" s="87">
        <f t="shared" si="23"/>
        <v>10</v>
      </c>
      <c r="BK27" s="87">
        <f t="shared" si="24"/>
        <v>10</v>
      </c>
      <c r="BL27" s="87">
        <f t="shared" si="25"/>
        <v>10</v>
      </c>
      <c r="BM27" s="87">
        <f t="shared" si="26"/>
        <v>10</v>
      </c>
      <c r="BN27" s="87">
        <f t="shared" si="27"/>
        <v>5</v>
      </c>
      <c r="BO27" s="87">
        <f t="shared" si="28"/>
        <v>10</v>
      </c>
      <c r="BP27" s="87">
        <f t="shared" si="29"/>
        <v>0</v>
      </c>
      <c r="BQ27" s="87">
        <f t="shared" si="30"/>
        <v>10</v>
      </c>
      <c r="BR27" s="87">
        <f t="shared" si="31"/>
        <v>10</v>
      </c>
      <c r="BS27" s="87">
        <f t="shared" si="32"/>
        <v>10</v>
      </c>
      <c r="BT27" s="87">
        <f t="shared" si="33"/>
        <v>10</v>
      </c>
      <c r="BU27" s="87">
        <f t="shared" si="34"/>
        <v>0</v>
      </c>
    </row>
    <row r="28" ht="30" customHeight="1" spans="1:73">
      <c r="A28" s="28">
        <v>2007224</v>
      </c>
      <c r="B28" s="49"/>
      <c r="C28" s="47" t="s">
        <v>16</v>
      </c>
      <c r="D28" s="48">
        <v>4</v>
      </c>
      <c r="E28" s="48">
        <v>4</v>
      </c>
      <c r="F28" s="48">
        <v>4</v>
      </c>
      <c r="G28" s="48">
        <v>4</v>
      </c>
      <c r="H28" s="48">
        <v>4</v>
      </c>
      <c r="I28" s="48">
        <v>4</v>
      </c>
      <c r="J28" s="48">
        <v>4</v>
      </c>
      <c r="K28" s="48">
        <v>4</v>
      </c>
      <c r="L28" s="48">
        <v>4</v>
      </c>
      <c r="M28" s="48">
        <v>4</v>
      </c>
      <c r="N28" s="48">
        <v>0</v>
      </c>
      <c r="O28" s="48">
        <v>4</v>
      </c>
      <c r="P28" s="48">
        <v>4</v>
      </c>
      <c r="Q28" s="48">
        <v>4</v>
      </c>
      <c r="R28" s="48">
        <v>4</v>
      </c>
      <c r="S28" s="48">
        <v>4</v>
      </c>
      <c r="T28" s="48">
        <v>4</v>
      </c>
      <c r="U28" s="48">
        <v>4</v>
      </c>
      <c r="V28" s="48">
        <v>4</v>
      </c>
      <c r="W28" s="48">
        <v>4</v>
      </c>
      <c r="X28" s="48">
        <v>4</v>
      </c>
      <c r="Y28" s="48">
        <v>4</v>
      </c>
      <c r="Z28" s="48">
        <v>4</v>
      </c>
      <c r="AA28" s="48">
        <v>4</v>
      </c>
      <c r="AB28" s="48">
        <v>4</v>
      </c>
      <c r="AC28" s="48">
        <v>0</v>
      </c>
      <c r="AD28" s="48">
        <v>4</v>
      </c>
      <c r="AE28" s="48">
        <v>4</v>
      </c>
      <c r="AF28" s="48">
        <v>4</v>
      </c>
      <c r="AG28" s="48">
        <v>4</v>
      </c>
      <c r="AH28" s="48"/>
      <c r="AI28" s="82"/>
      <c r="AJ28" s="83"/>
      <c r="AK28" s="83"/>
      <c r="AL28" s="83"/>
      <c r="AM28" s="83"/>
      <c r="AO28" s="87">
        <f t="shared" si="2"/>
        <v>0</v>
      </c>
      <c r="AP28" s="87">
        <f t="shared" si="3"/>
        <v>260</v>
      </c>
      <c r="AQ28" s="87">
        <f t="shared" si="4"/>
        <v>10</v>
      </c>
      <c r="AR28" s="87">
        <f t="shared" si="5"/>
        <v>10</v>
      </c>
      <c r="AS28" s="87">
        <f t="shared" si="6"/>
        <v>5</v>
      </c>
      <c r="AT28" s="87">
        <f t="shared" si="7"/>
        <v>10</v>
      </c>
      <c r="AU28" s="87">
        <f t="shared" si="8"/>
        <v>10</v>
      </c>
      <c r="AV28" s="87">
        <f t="shared" si="9"/>
        <v>10</v>
      </c>
      <c r="AW28" s="87">
        <f t="shared" si="10"/>
        <v>10</v>
      </c>
      <c r="AX28" s="87">
        <f t="shared" si="11"/>
        <v>10</v>
      </c>
      <c r="AY28" s="87">
        <f t="shared" si="12"/>
        <v>10</v>
      </c>
      <c r="AZ28" s="87">
        <f t="shared" si="13"/>
        <v>5</v>
      </c>
      <c r="BA28" s="87">
        <f t="shared" si="14"/>
        <v>0</v>
      </c>
      <c r="BB28" s="87">
        <f t="shared" si="15"/>
        <v>10</v>
      </c>
      <c r="BC28" s="87">
        <f t="shared" si="16"/>
        <v>10</v>
      </c>
      <c r="BD28" s="87">
        <f t="shared" si="17"/>
        <v>10</v>
      </c>
      <c r="BE28" s="87">
        <f t="shared" si="18"/>
        <v>10</v>
      </c>
      <c r="BF28" s="87">
        <f t="shared" si="19"/>
        <v>10</v>
      </c>
      <c r="BG28" s="87">
        <f t="shared" si="20"/>
        <v>5</v>
      </c>
      <c r="BH28" s="87">
        <f t="shared" si="21"/>
        <v>10</v>
      </c>
      <c r="BI28" s="87">
        <f t="shared" si="22"/>
        <v>10</v>
      </c>
      <c r="BJ28" s="87">
        <f t="shared" si="23"/>
        <v>10</v>
      </c>
      <c r="BK28" s="87">
        <f t="shared" si="24"/>
        <v>10</v>
      </c>
      <c r="BL28" s="87">
        <f t="shared" si="25"/>
        <v>10</v>
      </c>
      <c r="BM28" s="87">
        <f t="shared" si="26"/>
        <v>10</v>
      </c>
      <c r="BN28" s="87">
        <f t="shared" si="27"/>
        <v>5</v>
      </c>
      <c r="BO28" s="87">
        <f t="shared" si="28"/>
        <v>10</v>
      </c>
      <c r="BP28" s="87">
        <f t="shared" si="29"/>
        <v>0</v>
      </c>
      <c r="BQ28" s="87">
        <f t="shared" si="30"/>
        <v>10</v>
      </c>
      <c r="BR28" s="87">
        <f t="shared" si="31"/>
        <v>10</v>
      </c>
      <c r="BS28" s="87">
        <f t="shared" si="32"/>
        <v>10</v>
      </c>
      <c r="BT28" s="87">
        <f t="shared" si="33"/>
        <v>10</v>
      </c>
      <c r="BU28" s="87">
        <f t="shared" si="34"/>
        <v>0</v>
      </c>
    </row>
    <row r="29" ht="30" customHeight="1" spans="1:73">
      <c r="A29" s="28">
        <v>2007224</v>
      </c>
      <c r="B29" s="44"/>
      <c r="C29" s="50" t="s">
        <v>8</v>
      </c>
      <c r="D29" s="50">
        <v>5</v>
      </c>
      <c r="E29" s="50">
        <v>5</v>
      </c>
      <c r="F29" s="50">
        <v>0.5</v>
      </c>
      <c r="G29" s="50">
        <v>4</v>
      </c>
      <c r="H29" s="50">
        <v>5</v>
      </c>
      <c r="I29" s="50">
        <v>5</v>
      </c>
      <c r="J29" s="50">
        <v>5</v>
      </c>
      <c r="K29" s="50">
        <v>5</v>
      </c>
      <c r="L29" s="50">
        <v>4</v>
      </c>
      <c r="M29" s="50">
        <v>0.5</v>
      </c>
      <c r="N29" s="50">
        <v>0</v>
      </c>
      <c r="O29" s="50">
        <v>3</v>
      </c>
      <c r="P29" s="50">
        <v>5</v>
      </c>
      <c r="Q29" s="50">
        <v>5</v>
      </c>
      <c r="R29" s="50">
        <v>5</v>
      </c>
      <c r="S29" s="50">
        <v>5</v>
      </c>
      <c r="T29" s="50">
        <v>0.5</v>
      </c>
      <c r="U29" s="50">
        <v>3</v>
      </c>
      <c r="V29" s="50">
        <v>5</v>
      </c>
      <c r="W29" s="50">
        <v>5</v>
      </c>
      <c r="X29" s="50">
        <v>5</v>
      </c>
      <c r="Y29" s="50">
        <v>5</v>
      </c>
      <c r="Z29" s="50">
        <v>5</v>
      </c>
      <c r="AA29" s="50">
        <v>0.5</v>
      </c>
      <c r="AB29" s="50">
        <v>3</v>
      </c>
      <c r="AC29" s="50">
        <v>0</v>
      </c>
      <c r="AD29" s="50">
        <v>3</v>
      </c>
      <c r="AE29" s="50">
        <v>4</v>
      </c>
      <c r="AF29" s="50">
        <v>5</v>
      </c>
      <c r="AG29" s="50">
        <v>5</v>
      </c>
      <c r="AH29" s="50"/>
      <c r="AI29" s="84"/>
      <c r="AJ29" s="85"/>
      <c r="AK29" s="85"/>
      <c r="AL29" s="85"/>
      <c r="AM29" s="85"/>
      <c r="AO29" s="87">
        <f t="shared" si="2"/>
        <v>0</v>
      </c>
      <c r="AP29" s="87">
        <f t="shared" si="3"/>
        <v>260</v>
      </c>
      <c r="AQ29" s="87">
        <f t="shared" si="4"/>
        <v>10</v>
      </c>
      <c r="AR29" s="87">
        <f t="shared" si="5"/>
        <v>10</v>
      </c>
      <c r="AS29" s="87">
        <f t="shared" si="6"/>
        <v>5</v>
      </c>
      <c r="AT29" s="87">
        <f t="shared" si="7"/>
        <v>10</v>
      </c>
      <c r="AU29" s="87">
        <f t="shared" si="8"/>
        <v>10</v>
      </c>
      <c r="AV29" s="87">
        <f t="shared" si="9"/>
        <v>10</v>
      </c>
      <c r="AW29" s="87">
        <f t="shared" si="10"/>
        <v>10</v>
      </c>
      <c r="AX29" s="87">
        <f t="shared" si="11"/>
        <v>10</v>
      </c>
      <c r="AY29" s="87">
        <f t="shared" si="12"/>
        <v>10</v>
      </c>
      <c r="AZ29" s="87">
        <f t="shared" si="13"/>
        <v>5</v>
      </c>
      <c r="BA29" s="87">
        <f t="shared" si="14"/>
        <v>0</v>
      </c>
      <c r="BB29" s="87">
        <f t="shared" si="15"/>
        <v>10</v>
      </c>
      <c r="BC29" s="87">
        <f t="shared" si="16"/>
        <v>10</v>
      </c>
      <c r="BD29" s="87">
        <f t="shared" si="17"/>
        <v>10</v>
      </c>
      <c r="BE29" s="87">
        <f t="shared" si="18"/>
        <v>10</v>
      </c>
      <c r="BF29" s="87">
        <f t="shared" si="19"/>
        <v>10</v>
      </c>
      <c r="BG29" s="87">
        <f t="shared" si="20"/>
        <v>5</v>
      </c>
      <c r="BH29" s="87">
        <f t="shared" si="21"/>
        <v>10</v>
      </c>
      <c r="BI29" s="87">
        <f t="shared" si="22"/>
        <v>10</v>
      </c>
      <c r="BJ29" s="87">
        <f t="shared" si="23"/>
        <v>10</v>
      </c>
      <c r="BK29" s="87">
        <f t="shared" si="24"/>
        <v>10</v>
      </c>
      <c r="BL29" s="87">
        <f t="shared" si="25"/>
        <v>10</v>
      </c>
      <c r="BM29" s="87">
        <f t="shared" si="26"/>
        <v>10</v>
      </c>
      <c r="BN29" s="87">
        <f t="shared" si="27"/>
        <v>5</v>
      </c>
      <c r="BO29" s="87">
        <f t="shared" si="28"/>
        <v>10</v>
      </c>
      <c r="BP29" s="87">
        <f t="shared" si="29"/>
        <v>0</v>
      </c>
      <c r="BQ29" s="87">
        <f t="shared" si="30"/>
        <v>10</v>
      </c>
      <c r="BR29" s="87">
        <f t="shared" si="31"/>
        <v>10</v>
      </c>
      <c r="BS29" s="87">
        <f t="shared" si="32"/>
        <v>10</v>
      </c>
      <c r="BT29" s="87">
        <f t="shared" si="33"/>
        <v>10</v>
      </c>
      <c r="BU29" s="87">
        <f t="shared" si="34"/>
        <v>0</v>
      </c>
    </row>
    <row r="30" ht="30.75" customHeight="1" spans="1:73">
      <c r="A30" s="23" t="s">
        <v>30</v>
      </c>
      <c r="B30" s="51" t="s">
        <v>31</v>
      </c>
      <c r="C30" s="47" t="s">
        <v>15</v>
      </c>
      <c r="D30" s="48">
        <v>4</v>
      </c>
      <c r="E30" s="48">
        <v>4</v>
      </c>
      <c r="F30" s="48">
        <v>4</v>
      </c>
      <c r="G30" s="48">
        <v>4</v>
      </c>
      <c r="H30" s="48">
        <v>4</v>
      </c>
      <c r="I30" s="48">
        <v>4</v>
      </c>
      <c r="J30" s="48">
        <v>4</v>
      </c>
      <c r="K30" s="48">
        <v>4</v>
      </c>
      <c r="L30" s="48">
        <v>4</v>
      </c>
      <c r="M30" s="48">
        <v>4</v>
      </c>
      <c r="N30" s="48">
        <v>4</v>
      </c>
      <c r="O30" s="48">
        <v>4</v>
      </c>
      <c r="P30" s="48">
        <v>4</v>
      </c>
      <c r="Q30" s="48">
        <v>4</v>
      </c>
      <c r="R30" s="48">
        <v>4</v>
      </c>
      <c r="S30" s="48">
        <v>4</v>
      </c>
      <c r="T30" s="48">
        <v>4</v>
      </c>
      <c r="U30" s="48">
        <v>4</v>
      </c>
      <c r="V30" s="48">
        <v>3.5</v>
      </c>
      <c r="W30" s="48">
        <v>4</v>
      </c>
      <c r="X30" s="48">
        <v>4</v>
      </c>
      <c r="Y30" s="48">
        <v>4</v>
      </c>
      <c r="Z30" s="48">
        <v>4</v>
      </c>
      <c r="AA30" s="48">
        <v>4</v>
      </c>
      <c r="AB30" s="48">
        <v>4</v>
      </c>
      <c r="AC30" s="48">
        <v>4</v>
      </c>
      <c r="AD30" s="48">
        <v>4</v>
      </c>
      <c r="AE30" s="48">
        <v>4</v>
      </c>
      <c r="AF30" s="48">
        <v>4</v>
      </c>
      <c r="AG30" s="48">
        <v>4</v>
      </c>
      <c r="AH30" s="48"/>
      <c r="AI30" s="80"/>
      <c r="AJ30" s="81">
        <f t="shared" ref="AJ30" si="62">SUM(D30:D31,G30:K31,N30:R31,U30:Y31,AB30:AF31)/8</f>
        <v>20.9375</v>
      </c>
      <c r="AK30" s="81">
        <f t="shared" ref="AK30" si="63">SUM(D32,G32:K32,N32:R32,U32:Y32,AB32:AF32)/8</f>
        <v>11.875</v>
      </c>
      <c r="AL30" s="81">
        <f t="shared" ref="AL30" si="64">SUM(E30:F32,L30:M32,S30:T32,Z30:AA32,AG30:AH32)/8</f>
        <v>12.125</v>
      </c>
      <c r="AM30" s="81">
        <f t="shared" ref="AM30" si="65">ROUND(SUM(D30:AI32)/8,2)</f>
        <v>44.94</v>
      </c>
      <c r="AO30" s="87" t="str">
        <f t="shared" si="2"/>
        <v>董社菊   2203070 </v>
      </c>
      <c r="AP30" s="87">
        <f t="shared" si="3"/>
        <v>280</v>
      </c>
      <c r="AQ30" s="87">
        <f t="shared" si="4"/>
        <v>10</v>
      </c>
      <c r="AR30" s="87">
        <f t="shared" si="5"/>
        <v>10</v>
      </c>
      <c r="AS30" s="87">
        <f t="shared" si="6"/>
        <v>5</v>
      </c>
      <c r="AT30" s="87">
        <f t="shared" si="7"/>
        <v>10</v>
      </c>
      <c r="AU30" s="87">
        <f t="shared" si="8"/>
        <v>10</v>
      </c>
      <c r="AV30" s="87">
        <f t="shared" si="9"/>
        <v>10</v>
      </c>
      <c r="AW30" s="87">
        <f t="shared" si="10"/>
        <v>10</v>
      </c>
      <c r="AX30" s="87">
        <f t="shared" si="11"/>
        <v>10</v>
      </c>
      <c r="AY30" s="87">
        <f t="shared" si="12"/>
        <v>10</v>
      </c>
      <c r="AZ30" s="87">
        <f t="shared" si="13"/>
        <v>5</v>
      </c>
      <c r="BA30" s="87">
        <f t="shared" si="14"/>
        <v>10</v>
      </c>
      <c r="BB30" s="87">
        <f t="shared" si="15"/>
        <v>10</v>
      </c>
      <c r="BC30" s="87">
        <f t="shared" si="16"/>
        <v>10</v>
      </c>
      <c r="BD30" s="87">
        <f t="shared" si="17"/>
        <v>10</v>
      </c>
      <c r="BE30" s="87">
        <f t="shared" si="18"/>
        <v>10</v>
      </c>
      <c r="BF30" s="87">
        <f t="shared" si="19"/>
        <v>10</v>
      </c>
      <c r="BG30" s="87">
        <f t="shared" si="20"/>
        <v>5</v>
      </c>
      <c r="BH30" s="87">
        <f t="shared" si="21"/>
        <v>10</v>
      </c>
      <c r="BI30" s="87">
        <f t="shared" si="22"/>
        <v>10</v>
      </c>
      <c r="BJ30" s="87">
        <f t="shared" si="23"/>
        <v>10</v>
      </c>
      <c r="BK30" s="87">
        <f t="shared" si="24"/>
        <v>10</v>
      </c>
      <c r="BL30" s="87">
        <f t="shared" si="25"/>
        <v>10</v>
      </c>
      <c r="BM30" s="87">
        <f t="shared" si="26"/>
        <v>10</v>
      </c>
      <c r="BN30" s="87">
        <f t="shared" si="27"/>
        <v>5</v>
      </c>
      <c r="BO30" s="87">
        <f t="shared" si="28"/>
        <v>10</v>
      </c>
      <c r="BP30" s="87">
        <f t="shared" si="29"/>
        <v>10</v>
      </c>
      <c r="BQ30" s="87">
        <f t="shared" si="30"/>
        <v>10</v>
      </c>
      <c r="BR30" s="87">
        <f t="shared" si="31"/>
        <v>10</v>
      </c>
      <c r="BS30" s="87">
        <f t="shared" si="32"/>
        <v>10</v>
      </c>
      <c r="BT30" s="87">
        <f t="shared" si="33"/>
        <v>10</v>
      </c>
      <c r="BU30" s="87">
        <f t="shared" si="34"/>
        <v>0</v>
      </c>
    </row>
    <row r="31" ht="30.75" customHeight="1" spans="1:73">
      <c r="A31" s="23" t="s">
        <v>30</v>
      </c>
      <c r="B31" s="53"/>
      <c r="C31" s="47" t="s">
        <v>16</v>
      </c>
      <c r="D31" s="48">
        <v>4</v>
      </c>
      <c r="E31" s="48">
        <v>4</v>
      </c>
      <c r="F31" s="48">
        <v>4</v>
      </c>
      <c r="G31" s="48">
        <v>4</v>
      </c>
      <c r="H31" s="48">
        <v>4</v>
      </c>
      <c r="I31" s="48">
        <v>4</v>
      </c>
      <c r="J31" s="48">
        <v>4</v>
      </c>
      <c r="K31" s="48">
        <v>4</v>
      </c>
      <c r="L31" s="48">
        <v>4</v>
      </c>
      <c r="M31" s="48">
        <v>4</v>
      </c>
      <c r="N31" s="48">
        <v>4</v>
      </c>
      <c r="O31" s="48">
        <v>4</v>
      </c>
      <c r="P31" s="48">
        <v>4</v>
      </c>
      <c r="Q31" s="48">
        <v>4</v>
      </c>
      <c r="R31" s="48">
        <v>4</v>
      </c>
      <c r="S31" s="48">
        <v>4</v>
      </c>
      <c r="T31" s="48">
        <v>4</v>
      </c>
      <c r="U31" s="48">
        <v>4</v>
      </c>
      <c r="V31" s="48">
        <v>4</v>
      </c>
      <c r="W31" s="48">
        <v>4</v>
      </c>
      <c r="X31" s="48">
        <v>4</v>
      </c>
      <c r="Y31" s="48">
        <v>4</v>
      </c>
      <c r="Z31" s="48">
        <v>4</v>
      </c>
      <c r="AA31" s="48">
        <v>4</v>
      </c>
      <c r="AB31" s="48">
        <v>4</v>
      </c>
      <c r="AC31" s="48">
        <v>4</v>
      </c>
      <c r="AD31" s="48">
        <v>4</v>
      </c>
      <c r="AE31" s="48">
        <v>4</v>
      </c>
      <c r="AF31" s="48">
        <v>4</v>
      </c>
      <c r="AG31" s="48">
        <v>4</v>
      </c>
      <c r="AH31" s="48"/>
      <c r="AI31" s="82"/>
      <c r="AJ31" s="83"/>
      <c r="AK31" s="83"/>
      <c r="AL31" s="83"/>
      <c r="AM31" s="83"/>
      <c r="AO31" s="87">
        <f t="shared" si="2"/>
        <v>0</v>
      </c>
      <c r="AP31" s="87">
        <f t="shared" si="3"/>
        <v>270</v>
      </c>
      <c r="AQ31" s="87">
        <f t="shared" si="4"/>
        <v>10</v>
      </c>
      <c r="AR31" s="87">
        <f t="shared" si="5"/>
        <v>10</v>
      </c>
      <c r="AS31" s="87">
        <f t="shared" si="6"/>
        <v>5</v>
      </c>
      <c r="AT31" s="87">
        <f t="shared" si="7"/>
        <v>10</v>
      </c>
      <c r="AU31" s="87">
        <f t="shared" si="8"/>
        <v>10</v>
      </c>
      <c r="AV31" s="87">
        <f t="shared" si="9"/>
        <v>10</v>
      </c>
      <c r="AW31" s="87">
        <f t="shared" si="10"/>
        <v>10</v>
      </c>
      <c r="AX31" s="87">
        <f t="shared" si="11"/>
        <v>10</v>
      </c>
      <c r="AY31" s="87">
        <f t="shared" si="12"/>
        <v>10</v>
      </c>
      <c r="AZ31" s="87">
        <f t="shared" si="13"/>
        <v>0</v>
      </c>
      <c r="BA31" s="87">
        <f t="shared" si="14"/>
        <v>10</v>
      </c>
      <c r="BB31" s="87">
        <f t="shared" si="15"/>
        <v>10</v>
      </c>
      <c r="BC31" s="87">
        <f t="shared" si="16"/>
        <v>10</v>
      </c>
      <c r="BD31" s="87">
        <f t="shared" si="17"/>
        <v>10</v>
      </c>
      <c r="BE31" s="87">
        <f t="shared" si="18"/>
        <v>10</v>
      </c>
      <c r="BF31" s="87">
        <f t="shared" si="19"/>
        <v>10</v>
      </c>
      <c r="BG31" s="87">
        <f t="shared" si="20"/>
        <v>0</v>
      </c>
      <c r="BH31" s="87">
        <f t="shared" si="21"/>
        <v>10</v>
      </c>
      <c r="BI31" s="87">
        <f t="shared" si="22"/>
        <v>10</v>
      </c>
      <c r="BJ31" s="87">
        <f t="shared" si="23"/>
        <v>10</v>
      </c>
      <c r="BK31" s="87">
        <f t="shared" si="24"/>
        <v>10</v>
      </c>
      <c r="BL31" s="87">
        <f t="shared" si="25"/>
        <v>10</v>
      </c>
      <c r="BM31" s="87">
        <f t="shared" si="26"/>
        <v>10</v>
      </c>
      <c r="BN31" s="87">
        <f t="shared" si="27"/>
        <v>5</v>
      </c>
      <c r="BO31" s="87">
        <f t="shared" si="28"/>
        <v>10</v>
      </c>
      <c r="BP31" s="87">
        <f t="shared" si="29"/>
        <v>10</v>
      </c>
      <c r="BQ31" s="87">
        <f t="shared" si="30"/>
        <v>10</v>
      </c>
      <c r="BR31" s="87">
        <f t="shared" si="31"/>
        <v>10</v>
      </c>
      <c r="BS31" s="87">
        <f t="shared" si="32"/>
        <v>10</v>
      </c>
      <c r="BT31" s="87">
        <f t="shared" si="33"/>
        <v>10</v>
      </c>
      <c r="BU31" s="87">
        <f t="shared" si="34"/>
        <v>0</v>
      </c>
    </row>
    <row r="32" ht="30.75" customHeight="1" spans="1:73">
      <c r="A32" s="23" t="s">
        <v>30</v>
      </c>
      <c r="B32" s="54"/>
      <c r="C32" s="50" t="s">
        <v>8</v>
      </c>
      <c r="D32" s="50">
        <v>5</v>
      </c>
      <c r="E32" s="50">
        <v>5</v>
      </c>
      <c r="F32" s="50">
        <v>0.5</v>
      </c>
      <c r="G32" s="50">
        <v>4</v>
      </c>
      <c r="H32" s="50">
        <v>5</v>
      </c>
      <c r="I32" s="50">
        <v>4</v>
      </c>
      <c r="J32" s="50">
        <v>5</v>
      </c>
      <c r="K32" s="50">
        <v>5</v>
      </c>
      <c r="L32" s="50">
        <v>5</v>
      </c>
      <c r="M32" s="50">
        <v>0.5</v>
      </c>
      <c r="N32" s="50">
        <v>5</v>
      </c>
      <c r="O32" s="50">
        <v>5</v>
      </c>
      <c r="P32" s="50">
        <v>5</v>
      </c>
      <c r="Q32" s="50">
        <v>5</v>
      </c>
      <c r="R32" s="50">
        <v>5</v>
      </c>
      <c r="S32" s="50">
        <v>5</v>
      </c>
      <c r="T32" s="50">
        <v>0.5</v>
      </c>
      <c r="U32" s="50">
        <v>3</v>
      </c>
      <c r="V32" s="50">
        <v>5</v>
      </c>
      <c r="W32" s="50">
        <v>5</v>
      </c>
      <c r="X32" s="50">
        <v>5</v>
      </c>
      <c r="Y32" s="50">
        <v>5</v>
      </c>
      <c r="Z32" s="50">
        <v>5</v>
      </c>
      <c r="AA32" s="50">
        <v>0.5</v>
      </c>
      <c r="AB32" s="50">
        <v>4</v>
      </c>
      <c r="AC32" s="50">
        <v>4</v>
      </c>
      <c r="AD32" s="50">
        <v>3</v>
      </c>
      <c r="AE32" s="50">
        <v>3</v>
      </c>
      <c r="AF32" s="50">
        <v>5</v>
      </c>
      <c r="AG32" s="50">
        <v>3</v>
      </c>
      <c r="AH32" s="50"/>
      <c r="AI32" s="84"/>
      <c r="AJ32" s="85"/>
      <c r="AK32" s="85"/>
      <c r="AL32" s="85"/>
      <c r="AM32" s="85"/>
      <c r="AO32" s="87">
        <f t="shared" si="2"/>
        <v>0</v>
      </c>
      <c r="AP32" s="87">
        <f t="shared" si="3"/>
        <v>270</v>
      </c>
      <c r="AQ32" s="87">
        <f t="shared" si="4"/>
        <v>10</v>
      </c>
      <c r="AR32" s="87">
        <f t="shared" si="5"/>
        <v>10</v>
      </c>
      <c r="AS32" s="87">
        <f t="shared" si="6"/>
        <v>5</v>
      </c>
      <c r="AT32" s="87">
        <f t="shared" si="7"/>
        <v>10</v>
      </c>
      <c r="AU32" s="87">
        <f t="shared" si="8"/>
        <v>10</v>
      </c>
      <c r="AV32" s="87">
        <f t="shared" si="9"/>
        <v>10</v>
      </c>
      <c r="AW32" s="87">
        <f t="shared" si="10"/>
        <v>10</v>
      </c>
      <c r="AX32" s="87">
        <f t="shared" si="11"/>
        <v>10</v>
      </c>
      <c r="AY32" s="87">
        <f t="shared" si="12"/>
        <v>10</v>
      </c>
      <c r="AZ32" s="87">
        <f t="shared" si="13"/>
        <v>0</v>
      </c>
      <c r="BA32" s="87">
        <f t="shared" si="14"/>
        <v>10</v>
      </c>
      <c r="BB32" s="87">
        <f t="shared" si="15"/>
        <v>10</v>
      </c>
      <c r="BC32" s="87">
        <f t="shared" si="16"/>
        <v>10</v>
      </c>
      <c r="BD32" s="87">
        <f t="shared" si="17"/>
        <v>10</v>
      </c>
      <c r="BE32" s="87">
        <f t="shared" si="18"/>
        <v>10</v>
      </c>
      <c r="BF32" s="87">
        <f t="shared" si="19"/>
        <v>10</v>
      </c>
      <c r="BG32" s="87">
        <f t="shared" si="20"/>
        <v>0</v>
      </c>
      <c r="BH32" s="87">
        <f t="shared" si="21"/>
        <v>10</v>
      </c>
      <c r="BI32" s="87">
        <f t="shared" si="22"/>
        <v>10</v>
      </c>
      <c r="BJ32" s="87">
        <f t="shared" si="23"/>
        <v>10</v>
      </c>
      <c r="BK32" s="87">
        <f t="shared" si="24"/>
        <v>10</v>
      </c>
      <c r="BL32" s="87">
        <f t="shared" si="25"/>
        <v>10</v>
      </c>
      <c r="BM32" s="87">
        <f t="shared" si="26"/>
        <v>10</v>
      </c>
      <c r="BN32" s="87">
        <f t="shared" si="27"/>
        <v>5</v>
      </c>
      <c r="BO32" s="87">
        <f t="shared" si="28"/>
        <v>10</v>
      </c>
      <c r="BP32" s="87">
        <f t="shared" si="29"/>
        <v>10</v>
      </c>
      <c r="BQ32" s="87">
        <f t="shared" si="30"/>
        <v>10</v>
      </c>
      <c r="BR32" s="87">
        <f t="shared" si="31"/>
        <v>10</v>
      </c>
      <c r="BS32" s="87">
        <f t="shared" si="32"/>
        <v>10</v>
      </c>
      <c r="BT32" s="87">
        <f t="shared" si="33"/>
        <v>10</v>
      </c>
      <c r="BU32" s="87">
        <f t="shared" si="34"/>
        <v>0</v>
      </c>
    </row>
    <row r="33" ht="30" customHeight="1" spans="1:73">
      <c r="A33" s="56">
        <v>2007190</v>
      </c>
      <c r="B33" s="41" t="s">
        <v>32</v>
      </c>
      <c r="C33" s="47" t="s">
        <v>15</v>
      </c>
      <c r="D33" s="48">
        <v>4</v>
      </c>
      <c r="E33" s="48">
        <v>4</v>
      </c>
      <c r="F33" s="48">
        <v>4</v>
      </c>
      <c r="G33" s="48">
        <v>4</v>
      </c>
      <c r="H33" s="48">
        <v>4</v>
      </c>
      <c r="I33" s="48">
        <v>4</v>
      </c>
      <c r="J33" s="48">
        <v>4</v>
      </c>
      <c r="K33" s="48">
        <v>4</v>
      </c>
      <c r="L33" s="48">
        <v>4</v>
      </c>
      <c r="M33" s="48">
        <v>2</v>
      </c>
      <c r="N33" s="48">
        <v>4</v>
      </c>
      <c r="O33" s="48">
        <v>4</v>
      </c>
      <c r="P33" s="48">
        <v>4</v>
      </c>
      <c r="Q33" s="48">
        <v>4</v>
      </c>
      <c r="R33" s="48">
        <v>4</v>
      </c>
      <c r="S33" s="48">
        <v>4</v>
      </c>
      <c r="T33" s="48" t="s">
        <v>33</v>
      </c>
      <c r="U33" s="48">
        <v>4</v>
      </c>
      <c r="V33" s="48">
        <v>3.5</v>
      </c>
      <c r="W33" s="48">
        <v>4</v>
      </c>
      <c r="X33" s="48">
        <v>4</v>
      </c>
      <c r="Y33" s="48">
        <v>4</v>
      </c>
      <c r="Z33" s="48">
        <v>4</v>
      </c>
      <c r="AA33" s="48">
        <v>4</v>
      </c>
      <c r="AB33" s="48">
        <v>4</v>
      </c>
      <c r="AC33" s="48">
        <v>4</v>
      </c>
      <c r="AD33" s="48">
        <v>4</v>
      </c>
      <c r="AE33" s="48">
        <v>4</v>
      </c>
      <c r="AF33" s="48">
        <v>4</v>
      </c>
      <c r="AG33" s="48">
        <v>4</v>
      </c>
      <c r="AH33" s="48"/>
      <c r="AI33" s="80"/>
      <c r="AJ33" s="81">
        <f t="shared" ref="AJ33" si="66">SUM(D33:D34,G33:K34,N33:R34,U33:Y34,AB33:AF34)/8</f>
        <v>20.9375</v>
      </c>
      <c r="AK33" s="81">
        <f t="shared" ref="AK33" si="67">SUM(D35,G35:K35,N35:R35,U35:Y35,AB35:AF35)/8</f>
        <v>10.125</v>
      </c>
      <c r="AL33" s="81">
        <f t="shared" ref="AL33" si="68">SUM(E33:F35,L33:M35,S33:T35,Z33:AA35,AG33:AH35)/8</f>
        <v>9.9375</v>
      </c>
      <c r="AM33" s="81">
        <f t="shared" ref="AM33" si="69">ROUND(SUM(D33:AI35)/8,2)</f>
        <v>41</v>
      </c>
      <c r="AO33" s="87" t="str">
        <f t="shared" si="2"/>
        <v>赖小清       2007190</v>
      </c>
      <c r="AP33" s="87">
        <f t="shared" si="3"/>
        <v>255</v>
      </c>
      <c r="AQ33" s="87">
        <f t="shared" si="4"/>
        <v>10</v>
      </c>
      <c r="AR33" s="87">
        <f t="shared" si="5"/>
        <v>10</v>
      </c>
      <c r="AS33" s="87">
        <f t="shared" si="6"/>
        <v>5</v>
      </c>
      <c r="AT33" s="87">
        <f t="shared" si="7"/>
        <v>10</v>
      </c>
      <c r="AU33" s="87">
        <f t="shared" si="8"/>
        <v>10</v>
      </c>
      <c r="AV33" s="87">
        <f t="shared" si="9"/>
        <v>10</v>
      </c>
      <c r="AW33" s="87">
        <f t="shared" si="10"/>
        <v>5</v>
      </c>
      <c r="AX33" s="87">
        <f t="shared" si="11"/>
        <v>5</v>
      </c>
      <c r="AY33" s="87">
        <f t="shared" si="12"/>
        <v>10</v>
      </c>
      <c r="AZ33" s="87">
        <f t="shared" si="13"/>
        <v>0</v>
      </c>
      <c r="BA33" s="87">
        <f t="shared" si="14"/>
        <v>10</v>
      </c>
      <c r="BB33" s="87">
        <f t="shared" si="15"/>
        <v>10</v>
      </c>
      <c r="BC33" s="87">
        <f t="shared" si="16"/>
        <v>10</v>
      </c>
      <c r="BD33" s="87">
        <f t="shared" si="17"/>
        <v>10</v>
      </c>
      <c r="BE33" s="87">
        <f t="shared" si="18"/>
        <v>10</v>
      </c>
      <c r="BF33" s="87">
        <f t="shared" si="19"/>
        <v>10</v>
      </c>
      <c r="BG33" s="87">
        <f t="shared" si="20"/>
        <v>0</v>
      </c>
      <c r="BH33" s="87">
        <f t="shared" si="21"/>
        <v>10</v>
      </c>
      <c r="BI33" s="87">
        <f t="shared" si="22"/>
        <v>10</v>
      </c>
      <c r="BJ33" s="87">
        <f t="shared" si="23"/>
        <v>10</v>
      </c>
      <c r="BK33" s="87">
        <f t="shared" si="24"/>
        <v>10</v>
      </c>
      <c r="BL33" s="87">
        <f t="shared" si="25"/>
        <v>10</v>
      </c>
      <c r="BM33" s="87">
        <f t="shared" si="26"/>
        <v>10</v>
      </c>
      <c r="BN33" s="87">
        <f t="shared" si="27"/>
        <v>5</v>
      </c>
      <c r="BO33" s="87">
        <f t="shared" si="28"/>
        <v>10</v>
      </c>
      <c r="BP33" s="87">
        <f t="shared" si="29"/>
        <v>10</v>
      </c>
      <c r="BQ33" s="87">
        <f t="shared" si="30"/>
        <v>10</v>
      </c>
      <c r="BR33" s="87">
        <f t="shared" si="31"/>
        <v>10</v>
      </c>
      <c r="BS33" s="87">
        <f t="shared" si="32"/>
        <v>10</v>
      </c>
      <c r="BT33" s="87">
        <f t="shared" si="33"/>
        <v>5</v>
      </c>
      <c r="BU33" s="87">
        <f t="shared" si="34"/>
        <v>0</v>
      </c>
    </row>
    <row r="34" ht="30" customHeight="1" spans="1:73">
      <c r="A34" s="56">
        <v>2007190</v>
      </c>
      <c r="B34" s="49"/>
      <c r="C34" s="47" t="s">
        <v>16</v>
      </c>
      <c r="D34" s="48">
        <v>4</v>
      </c>
      <c r="E34" s="48">
        <v>4</v>
      </c>
      <c r="F34" s="48">
        <v>4</v>
      </c>
      <c r="G34" s="48">
        <v>4</v>
      </c>
      <c r="H34" s="48">
        <v>4</v>
      </c>
      <c r="I34" s="48">
        <v>4</v>
      </c>
      <c r="J34" s="48">
        <v>4</v>
      </c>
      <c r="K34" s="48">
        <v>4</v>
      </c>
      <c r="L34" s="48">
        <v>4</v>
      </c>
      <c r="M34" s="48">
        <v>4</v>
      </c>
      <c r="N34" s="48">
        <v>4</v>
      </c>
      <c r="O34" s="48">
        <v>4</v>
      </c>
      <c r="P34" s="48">
        <v>4</v>
      </c>
      <c r="Q34" s="48">
        <v>4</v>
      </c>
      <c r="R34" s="48">
        <v>4</v>
      </c>
      <c r="S34" s="48">
        <v>4</v>
      </c>
      <c r="T34" s="48" t="s">
        <v>33</v>
      </c>
      <c r="U34" s="48">
        <v>4</v>
      </c>
      <c r="V34" s="48">
        <v>4</v>
      </c>
      <c r="W34" s="48">
        <v>4</v>
      </c>
      <c r="X34" s="48">
        <v>4</v>
      </c>
      <c r="Y34" s="48">
        <v>4</v>
      </c>
      <c r="Z34" s="48">
        <v>4</v>
      </c>
      <c r="AA34" s="48">
        <v>4</v>
      </c>
      <c r="AB34" s="48">
        <v>4</v>
      </c>
      <c r="AC34" s="48">
        <v>4</v>
      </c>
      <c r="AD34" s="48">
        <v>4</v>
      </c>
      <c r="AE34" s="48">
        <v>4</v>
      </c>
      <c r="AF34" s="48">
        <v>4</v>
      </c>
      <c r="AG34" s="48">
        <v>4</v>
      </c>
      <c r="AH34" s="48"/>
      <c r="AI34" s="82"/>
      <c r="AJ34" s="83"/>
      <c r="AK34" s="83"/>
      <c r="AL34" s="83"/>
      <c r="AM34" s="83"/>
      <c r="AO34" s="87">
        <f t="shared" si="2"/>
        <v>0</v>
      </c>
      <c r="AP34" s="87">
        <f t="shared" si="3"/>
        <v>260</v>
      </c>
      <c r="AQ34" s="87">
        <f t="shared" si="4"/>
        <v>10</v>
      </c>
      <c r="AR34" s="87">
        <f t="shared" si="5"/>
        <v>10</v>
      </c>
      <c r="AS34" s="87">
        <f t="shared" si="6"/>
        <v>5</v>
      </c>
      <c r="AT34" s="87">
        <f t="shared" si="7"/>
        <v>10</v>
      </c>
      <c r="AU34" s="87">
        <f t="shared" si="8"/>
        <v>10</v>
      </c>
      <c r="AV34" s="87">
        <f t="shared" si="9"/>
        <v>10</v>
      </c>
      <c r="AW34" s="87">
        <f t="shared" si="10"/>
        <v>5</v>
      </c>
      <c r="AX34" s="87">
        <f t="shared" si="11"/>
        <v>5</v>
      </c>
      <c r="AY34" s="87">
        <f t="shared" si="12"/>
        <v>10</v>
      </c>
      <c r="AZ34" s="87">
        <f t="shared" si="13"/>
        <v>5</v>
      </c>
      <c r="BA34" s="87">
        <f t="shared" si="14"/>
        <v>10</v>
      </c>
      <c r="BB34" s="87">
        <f t="shared" si="15"/>
        <v>10</v>
      </c>
      <c r="BC34" s="87">
        <f t="shared" si="16"/>
        <v>10</v>
      </c>
      <c r="BD34" s="87">
        <f t="shared" si="17"/>
        <v>10</v>
      </c>
      <c r="BE34" s="87">
        <f t="shared" si="18"/>
        <v>10</v>
      </c>
      <c r="BF34" s="87">
        <f t="shared" si="19"/>
        <v>10</v>
      </c>
      <c r="BG34" s="87">
        <f t="shared" si="20"/>
        <v>0</v>
      </c>
      <c r="BH34" s="87">
        <f t="shared" si="21"/>
        <v>10</v>
      </c>
      <c r="BI34" s="87">
        <f t="shared" si="22"/>
        <v>10</v>
      </c>
      <c r="BJ34" s="87">
        <f t="shared" si="23"/>
        <v>10</v>
      </c>
      <c r="BK34" s="87">
        <f t="shared" si="24"/>
        <v>10</v>
      </c>
      <c r="BL34" s="87">
        <f t="shared" si="25"/>
        <v>10</v>
      </c>
      <c r="BM34" s="87">
        <f t="shared" si="26"/>
        <v>10</v>
      </c>
      <c r="BN34" s="87">
        <f t="shared" si="27"/>
        <v>5</v>
      </c>
      <c r="BO34" s="87">
        <f t="shared" si="28"/>
        <v>10</v>
      </c>
      <c r="BP34" s="87">
        <f t="shared" si="29"/>
        <v>10</v>
      </c>
      <c r="BQ34" s="87">
        <f t="shared" si="30"/>
        <v>10</v>
      </c>
      <c r="BR34" s="87">
        <f t="shared" si="31"/>
        <v>10</v>
      </c>
      <c r="BS34" s="87">
        <f t="shared" si="32"/>
        <v>10</v>
      </c>
      <c r="BT34" s="87">
        <f t="shared" si="33"/>
        <v>5</v>
      </c>
      <c r="BU34" s="87">
        <f t="shared" si="34"/>
        <v>0</v>
      </c>
    </row>
    <row r="35" ht="30" customHeight="1" spans="1:73">
      <c r="A35" s="56">
        <v>2007190</v>
      </c>
      <c r="B35" s="44"/>
      <c r="C35" s="50" t="s">
        <v>8</v>
      </c>
      <c r="D35" s="50">
        <v>5</v>
      </c>
      <c r="E35" s="50">
        <v>3</v>
      </c>
      <c r="F35" s="50">
        <v>0.5</v>
      </c>
      <c r="G35" s="50">
        <v>5</v>
      </c>
      <c r="H35" s="50">
        <v>5</v>
      </c>
      <c r="I35" s="50">
        <v>3</v>
      </c>
      <c r="J35" s="50">
        <v>1</v>
      </c>
      <c r="K35" s="50">
        <v>0.5</v>
      </c>
      <c r="L35" s="50">
        <v>3</v>
      </c>
      <c r="M35" s="50">
        <v>0.5</v>
      </c>
      <c r="N35" s="50">
        <v>4</v>
      </c>
      <c r="O35" s="50">
        <v>4</v>
      </c>
      <c r="P35" s="50">
        <v>3</v>
      </c>
      <c r="Q35" s="50">
        <v>5</v>
      </c>
      <c r="R35" s="50">
        <v>7</v>
      </c>
      <c r="S35" s="50">
        <v>4.5</v>
      </c>
      <c r="T35" s="50" t="s">
        <v>33</v>
      </c>
      <c r="U35" s="50">
        <v>3</v>
      </c>
      <c r="V35" s="50">
        <v>5</v>
      </c>
      <c r="W35" s="50">
        <v>2.5</v>
      </c>
      <c r="X35" s="50">
        <v>5</v>
      </c>
      <c r="Y35" s="50">
        <v>3</v>
      </c>
      <c r="Z35" s="50">
        <v>5</v>
      </c>
      <c r="AA35" s="50">
        <v>0.5</v>
      </c>
      <c r="AB35" s="50">
        <v>5</v>
      </c>
      <c r="AC35" s="50">
        <v>3</v>
      </c>
      <c r="AD35" s="50">
        <v>3</v>
      </c>
      <c r="AE35" s="50">
        <v>4</v>
      </c>
      <c r="AF35" s="50">
        <v>5</v>
      </c>
      <c r="AG35" s="50">
        <v>0.5</v>
      </c>
      <c r="AH35" s="50"/>
      <c r="AI35" s="84"/>
      <c r="AJ35" s="85"/>
      <c r="AK35" s="85"/>
      <c r="AL35" s="85"/>
      <c r="AM35" s="85"/>
      <c r="AO35" s="87">
        <f t="shared" si="2"/>
        <v>0</v>
      </c>
      <c r="AP35" s="87">
        <f t="shared" si="3"/>
        <v>260</v>
      </c>
      <c r="AQ35" s="87">
        <f t="shared" si="4"/>
        <v>10</v>
      </c>
      <c r="AR35" s="87">
        <f t="shared" si="5"/>
        <v>10</v>
      </c>
      <c r="AS35" s="87">
        <f t="shared" si="6"/>
        <v>5</v>
      </c>
      <c r="AT35" s="87">
        <f t="shared" si="7"/>
        <v>10</v>
      </c>
      <c r="AU35" s="87">
        <f t="shared" si="8"/>
        <v>10</v>
      </c>
      <c r="AV35" s="87">
        <f t="shared" si="9"/>
        <v>10</v>
      </c>
      <c r="AW35" s="87">
        <f t="shared" si="10"/>
        <v>5</v>
      </c>
      <c r="AX35" s="87">
        <f t="shared" si="11"/>
        <v>5</v>
      </c>
      <c r="AY35" s="87">
        <f t="shared" si="12"/>
        <v>10</v>
      </c>
      <c r="AZ35" s="87">
        <f t="shared" si="13"/>
        <v>5</v>
      </c>
      <c r="BA35" s="87">
        <f t="shared" si="14"/>
        <v>10</v>
      </c>
      <c r="BB35" s="87">
        <f t="shared" si="15"/>
        <v>10</v>
      </c>
      <c r="BC35" s="87">
        <f t="shared" si="16"/>
        <v>10</v>
      </c>
      <c r="BD35" s="87">
        <f t="shared" si="17"/>
        <v>10</v>
      </c>
      <c r="BE35" s="87">
        <f t="shared" si="18"/>
        <v>10</v>
      </c>
      <c r="BF35" s="87">
        <f t="shared" si="19"/>
        <v>10</v>
      </c>
      <c r="BG35" s="87">
        <f t="shared" si="20"/>
        <v>0</v>
      </c>
      <c r="BH35" s="87">
        <f t="shared" si="21"/>
        <v>10</v>
      </c>
      <c r="BI35" s="87">
        <f t="shared" si="22"/>
        <v>10</v>
      </c>
      <c r="BJ35" s="87">
        <f t="shared" si="23"/>
        <v>10</v>
      </c>
      <c r="BK35" s="87">
        <f t="shared" si="24"/>
        <v>10</v>
      </c>
      <c r="BL35" s="87">
        <f t="shared" si="25"/>
        <v>10</v>
      </c>
      <c r="BM35" s="87">
        <f t="shared" si="26"/>
        <v>10</v>
      </c>
      <c r="BN35" s="87">
        <f t="shared" si="27"/>
        <v>5</v>
      </c>
      <c r="BO35" s="87">
        <f t="shared" si="28"/>
        <v>10</v>
      </c>
      <c r="BP35" s="87">
        <f t="shared" si="29"/>
        <v>10</v>
      </c>
      <c r="BQ35" s="87">
        <f t="shared" si="30"/>
        <v>10</v>
      </c>
      <c r="BR35" s="87">
        <f t="shared" si="31"/>
        <v>10</v>
      </c>
      <c r="BS35" s="87">
        <f t="shared" si="32"/>
        <v>10</v>
      </c>
      <c r="BT35" s="87">
        <f t="shared" si="33"/>
        <v>5</v>
      </c>
      <c r="BU35" s="87">
        <f t="shared" si="34"/>
        <v>0</v>
      </c>
    </row>
    <row r="36" ht="30" customHeight="1" spans="1:73">
      <c r="A36" s="28" t="s">
        <v>34</v>
      </c>
      <c r="B36" s="41" t="s">
        <v>35</v>
      </c>
      <c r="C36" s="47" t="s">
        <v>15</v>
      </c>
      <c r="D36" s="48">
        <v>4</v>
      </c>
      <c r="E36" s="48">
        <v>4</v>
      </c>
      <c r="F36" s="48">
        <v>4</v>
      </c>
      <c r="G36" s="48">
        <v>4</v>
      </c>
      <c r="H36" s="48">
        <v>4</v>
      </c>
      <c r="I36" s="48">
        <v>4</v>
      </c>
      <c r="J36" s="48">
        <v>4</v>
      </c>
      <c r="K36" s="48">
        <v>4</v>
      </c>
      <c r="L36" s="48">
        <v>4</v>
      </c>
      <c r="M36" s="48">
        <v>4</v>
      </c>
      <c r="N36" s="48">
        <v>4</v>
      </c>
      <c r="O36" s="48">
        <v>4</v>
      </c>
      <c r="P36" s="48">
        <v>4</v>
      </c>
      <c r="Q36" s="48">
        <v>4</v>
      </c>
      <c r="R36" s="48">
        <v>4</v>
      </c>
      <c r="S36" s="48">
        <v>4</v>
      </c>
      <c r="T36" s="48">
        <v>4</v>
      </c>
      <c r="U36" s="48">
        <v>4</v>
      </c>
      <c r="V36" s="48">
        <v>3.5</v>
      </c>
      <c r="W36" s="48">
        <v>4</v>
      </c>
      <c r="X36" s="48">
        <v>4</v>
      </c>
      <c r="Y36" s="48">
        <v>4</v>
      </c>
      <c r="Z36" s="48">
        <v>4</v>
      </c>
      <c r="AA36" s="48">
        <v>4</v>
      </c>
      <c r="AB36" s="48">
        <v>4</v>
      </c>
      <c r="AC36" s="48">
        <v>4</v>
      </c>
      <c r="AD36" s="48">
        <v>4</v>
      </c>
      <c r="AE36" s="48">
        <v>4</v>
      </c>
      <c r="AF36" s="48">
        <v>4</v>
      </c>
      <c r="AG36" s="48">
        <v>4</v>
      </c>
      <c r="AH36" s="48"/>
      <c r="AI36" s="80"/>
      <c r="AJ36" s="81">
        <f t="shared" ref="AJ36" si="70">SUM(D36:D37,G36:K37,N36:R37,U36:Y37,AB36:AF37)/8</f>
        <v>20.9375</v>
      </c>
      <c r="AK36" s="81">
        <f t="shared" ref="AK36" si="71">SUM(D38,G38:K38,N38:R38,U38:Y38,AB38:AF38)/8</f>
        <v>11.75</v>
      </c>
      <c r="AL36" s="81">
        <f t="shared" ref="AL36" si="72">SUM(E36:F38,L36:M38,S36:T38,Z36:AA38,AG36:AH38)/8</f>
        <v>12.125</v>
      </c>
      <c r="AM36" s="81">
        <f t="shared" ref="AM36" si="73">ROUND(SUM(D36:AI38)/8,2)</f>
        <v>44.81</v>
      </c>
      <c r="AO36" s="87" t="str">
        <f t="shared" si="2"/>
        <v>周雪超2204022</v>
      </c>
      <c r="AP36" s="87">
        <f t="shared" si="3"/>
        <v>280</v>
      </c>
      <c r="AQ36" s="87">
        <f t="shared" si="4"/>
        <v>10</v>
      </c>
      <c r="AR36" s="87">
        <f t="shared" si="5"/>
        <v>10</v>
      </c>
      <c r="AS36" s="87">
        <f t="shared" si="6"/>
        <v>5</v>
      </c>
      <c r="AT36" s="87">
        <f t="shared" si="7"/>
        <v>10</v>
      </c>
      <c r="AU36" s="87">
        <f t="shared" si="8"/>
        <v>10</v>
      </c>
      <c r="AV36" s="87">
        <f t="shared" si="9"/>
        <v>10</v>
      </c>
      <c r="AW36" s="87">
        <f t="shared" si="10"/>
        <v>10</v>
      </c>
      <c r="AX36" s="87">
        <f t="shared" si="11"/>
        <v>10</v>
      </c>
      <c r="AY36" s="87">
        <f t="shared" si="12"/>
        <v>10</v>
      </c>
      <c r="AZ36" s="87">
        <f t="shared" si="13"/>
        <v>5</v>
      </c>
      <c r="BA36" s="87">
        <f t="shared" si="14"/>
        <v>10</v>
      </c>
      <c r="BB36" s="87">
        <f t="shared" si="15"/>
        <v>10</v>
      </c>
      <c r="BC36" s="87">
        <f t="shared" si="16"/>
        <v>10</v>
      </c>
      <c r="BD36" s="87">
        <f t="shared" si="17"/>
        <v>10</v>
      </c>
      <c r="BE36" s="87">
        <f t="shared" si="18"/>
        <v>10</v>
      </c>
      <c r="BF36" s="87">
        <f t="shared" si="19"/>
        <v>10</v>
      </c>
      <c r="BG36" s="87">
        <f t="shared" si="20"/>
        <v>5</v>
      </c>
      <c r="BH36" s="87">
        <f t="shared" si="21"/>
        <v>10</v>
      </c>
      <c r="BI36" s="87">
        <f t="shared" si="22"/>
        <v>10</v>
      </c>
      <c r="BJ36" s="87">
        <f t="shared" si="23"/>
        <v>10</v>
      </c>
      <c r="BK36" s="87">
        <f t="shared" si="24"/>
        <v>10</v>
      </c>
      <c r="BL36" s="87">
        <f t="shared" si="25"/>
        <v>10</v>
      </c>
      <c r="BM36" s="87">
        <f t="shared" si="26"/>
        <v>10</v>
      </c>
      <c r="BN36" s="87">
        <f t="shared" si="27"/>
        <v>5</v>
      </c>
      <c r="BO36" s="87">
        <f t="shared" si="28"/>
        <v>10</v>
      </c>
      <c r="BP36" s="87">
        <f t="shared" si="29"/>
        <v>10</v>
      </c>
      <c r="BQ36" s="87">
        <f t="shared" si="30"/>
        <v>10</v>
      </c>
      <c r="BR36" s="87">
        <f t="shared" si="31"/>
        <v>10</v>
      </c>
      <c r="BS36" s="87">
        <f t="shared" si="32"/>
        <v>10</v>
      </c>
      <c r="BT36" s="87">
        <f t="shared" si="33"/>
        <v>10</v>
      </c>
      <c r="BU36" s="87">
        <f t="shared" si="34"/>
        <v>0</v>
      </c>
    </row>
    <row r="37" ht="30" customHeight="1" spans="1:73">
      <c r="A37" s="28" t="s">
        <v>34</v>
      </c>
      <c r="B37" s="49"/>
      <c r="C37" s="47" t="s">
        <v>16</v>
      </c>
      <c r="D37" s="48">
        <v>4</v>
      </c>
      <c r="E37" s="48">
        <v>4</v>
      </c>
      <c r="F37" s="48">
        <v>4</v>
      </c>
      <c r="G37" s="48">
        <v>4</v>
      </c>
      <c r="H37" s="48">
        <v>4</v>
      </c>
      <c r="I37" s="48">
        <v>4</v>
      </c>
      <c r="J37" s="48">
        <v>4</v>
      </c>
      <c r="K37" s="48">
        <v>4</v>
      </c>
      <c r="L37" s="48">
        <v>4</v>
      </c>
      <c r="M37" s="48">
        <v>4</v>
      </c>
      <c r="N37" s="48">
        <v>4</v>
      </c>
      <c r="O37" s="48">
        <v>4</v>
      </c>
      <c r="P37" s="48">
        <v>4</v>
      </c>
      <c r="Q37" s="48">
        <v>4</v>
      </c>
      <c r="R37" s="48">
        <v>4</v>
      </c>
      <c r="S37" s="48">
        <v>4</v>
      </c>
      <c r="T37" s="48">
        <v>4</v>
      </c>
      <c r="U37" s="48">
        <v>4</v>
      </c>
      <c r="V37" s="48">
        <v>4</v>
      </c>
      <c r="W37" s="48">
        <v>4</v>
      </c>
      <c r="X37" s="48">
        <v>4</v>
      </c>
      <c r="Y37" s="48">
        <v>4</v>
      </c>
      <c r="Z37" s="48">
        <v>4</v>
      </c>
      <c r="AA37" s="48">
        <v>4</v>
      </c>
      <c r="AB37" s="48">
        <v>4</v>
      </c>
      <c r="AC37" s="48">
        <v>4</v>
      </c>
      <c r="AD37" s="48">
        <v>4</v>
      </c>
      <c r="AE37" s="48">
        <v>4</v>
      </c>
      <c r="AF37" s="48">
        <v>4</v>
      </c>
      <c r="AG37" s="48">
        <v>4</v>
      </c>
      <c r="AH37" s="48"/>
      <c r="AI37" s="82"/>
      <c r="AJ37" s="83"/>
      <c r="AK37" s="83"/>
      <c r="AL37" s="83"/>
      <c r="AM37" s="83"/>
      <c r="AO37" s="87">
        <f t="shared" si="2"/>
        <v>0</v>
      </c>
      <c r="AP37" s="87">
        <f t="shared" si="3"/>
        <v>275</v>
      </c>
      <c r="AQ37" s="87">
        <f t="shared" si="4"/>
        <v>10</v>
      </c>
      <c r="AR37" s="87">
        <f t="shared" si="5"/>
        <v>10</v>
      </c>
      <c r="AS37" s="87">
        <f t="shared" si="6"/>
        <v>5</v>
      </c>
      <c r="AT37" s="87">
        <f t="shared" si="7"/>
        <v>10</v>
      </c>
      <c r="AU37" s="87">
        <f t="shared" si="8"/>
        <v>10</v>
      </c>
      <c r="AV37" s="87">
        <f t="shared" si="9"/>
        <v>10</v>
      </c>
      <c r="AW37" s="87">
        <f t="shared" si="10"/>
        <v>10</v>
      </c>
      <c r="AX37" s="87">
        <f t="shared" si="11"/>
        <v>10</v>
      </c>
      <c r="AY37" s="87">
        <f t="shared" si="12"/>
        <v>10</v>
      </c>
      <c r="AZ37" s="87">
        <f t="shared" si="13"/>
        <v>5</v>
      </c>
      <c r="BA37" s="87">
        <f t="shared" si="14"/>
        <v>10</v>
      </c>
      <c r="BB37" s="87">
        <f t="shared" si="15"/>
        <v>10</v>
      </c>
      <c r="BC37" s="87">
        <f t="shared" si="16"/>
        <v>10</v>
      </c>
      <c r="BD37" s="87">
        <f t="shared" si="17"/>
        <v>10</v>
      </c>
      <c r="BE37" s="87">
        <f t="shared" si="18"/>
        <v>10</v>
      </c>
      <c r="BF37" s="87">
        <f t="shared" si="19"/>
        <v>10</v>
      </c>
      <c r="BG37" s="87">
        <f t="shared" si="20"/>
        <v>5</v>
      </c>
      <c r="BH37" s="87">
        <f t="shared" si="21"/>
        <v>10</v>
      </c>
      <c r="BI37" s="87">
        <f t="shared" si="22"/>
        <v>10</v>
      </c>
      <c r="BJ37" s="87">
        <f t="shared" si="23"/>
        <v>10</v>
      </c>
      <c r="BK37" s="87">
        <f t="shared" si="24"/>
        <v>10</v>
      </c>
      <c r="BL37" s="87">
        <f t="shared" si="25"/>
        <v>5</v>
      </c>
      <c r="BM37" s="87">
        <f t="shared" si="26"/>
        <v>10</v>
      </c>
      <c r="BN37" s="87">
        <f t="shared" si="27"/>
        <v>5</v>
      </c>
      <c r="BO37" s="87">
        <f t="shared" si="28"/>
        <v>10</v>
      </c>
      <c r="BP37" s="87">
        <f t="shared" si="29"/>
        <v>10</v>
      </c>
      <c r="BQ37" s="87">
        <f t="shared" si="30"/>
        <v>10</v>
      </c>
      <c r="BR37" s="87">
        <f t="shared" si="31"/>
        <v>10</v>
      </c>
      <c r="BS37" s="87">
        <f t="shared" si="32"/>
        <v>10</v>
      </c>
      <c r="BT37" s="87">
        <f t="shared" si="33"/>
        <v>10</v>
      </c>
      <c r="BU37" s="87">
        <f t="shared" si="34"/>
        <v>0</v>
      </c>
    </row>
    <row r="38" ht="30" customHeight="1" spans="1:73">
      <c r="A38" s="28" t="s">
        <v>34</v>
      </c>
      <c r="B38" s="44"/>
      <c r="C38" s="50" t="s">
        <v>8</v>
      </c>
      <c r="D38" s="50">
        <v>3</v>
      </c>
      <c r="E38" s="50">
        <v>5</v>
      </c>
      <c r="F38" s="50">
        <v>0.5</v>
      </c>
      <c r="G38" s="50">
        <v>4</v>
      </c>
      <c r="H38" s="50">
        <v>5</v>
      </c>
      <c r="I38" s="50">
        <v>5</v>
      </c>
      <c r="J38" s="50">
        <v>5</v>
      </c>
      <c r="K38" s="50">
        <v>5</v>
      </c>
      <c r="L38" s="50">
        <v>5</v>
      </c>
      <c r="M38" s="50">
        <v>0.5</v>
      </c>
      <c r="N38" s="50">
        <v>5</v>
      </c>
      <c r="O38" s="50">
        <v>5</v>
      </c>
      <c r="P38" s="50">
        <v>5</v>
      </c>
      <c r="Q38" s="50">
        <v>5</v>
      </c>
      <c r="R38" s="50">
        <v>5</v>
      </c>
      <c r="S38" s="50">
        <v>5</v>
      </c>
      <c r="T38" s="50">
        <v>0.5</v>
      </c>
      <c r="U38" s="50">
        <v>3</v>
      </c>
      <c r="V38" s="50">
        <v>5</v>
      </c>
      <c r="W38" s="50">
        <v>5</v>
      </c>
      <c r="X38" s="50">
        <v>5</v>
      </c>
      <c r="Y38" s="50">
        <v>5</v>
      </c>
      <c r="Z38" s="50">
        <v>5</v>
      </c>
      <c r="AA38" s="50">
        <v>0.5</v>
      </c>
      <c r="AB38" s="50">
        <v>4</v>
      </c>
      <c r="AC38" s="50">
        <v>4</v>
      </c>
      <c r="AD38" s="50">
        <v>3</v>
      </c>
      <c r="AE38" s="50">
        <v>3</v>
      </c>
      <c r="AF38" s="50">
        <v>5</v>
      </c>
      <c r="AG38" s="50">
        <v>3</v>
      </c>
      <c r="AH38" s="50"/>
      <c r="AI38" s="84"/>
      <c r="AJ38" s="85"/>
      <c r="AK38" s="85"/>
      <c r="AL38" s="85"/>
      <c r="AM38" s="85"/>
      <c r="AO38" s="87">
        <f t="shared" ref="AO38:AO59" si="74">B38</f>
        <v>0</v>
      </c>
      <c r="AP38" s="87">
        <f t="shared" ref="AP38:AP59" si="75">SUM(AQ38:BU38)</f>
        <v>270</v>
      </c>
      <c r="AQ38" s="87">
        <f t="shared" si="4"/>
        <v>10</v>
      </c>
      <c r="AR38" s="87">
        <f t="shared" si="5"/>
        <v>10</v>
      </c>
      <c r="AS38" s="87">
        <f t="shared" si="6"/>
        <v>5</v>
      </c>
      <c r="AT38" s="87">
        <f t="shared" si="7"/>
        <v>10</v>
      </c>
      <c r="AU38" s="87">
        <f t="shared" si="8"/>
        <v>10</v>
      </c>
      <c r="AV38" s="87">
        <f t="shared" si="9"/>
        <v>10</v>
      </c>
      <c r="AW38" s="87">
        <f t="shared" si="10"/>
        <v>10</v>
      </c>
      <c r="AX38" s="87">
        <f t="shared" si="11"/>
        <v>10</v>
      </c>
      <c r="AY38" s="87">
        <f t="shared" si="12"/>
        <v>10</v>
      </c>
      <c r="AZ38" s="87">
        <f t="shared" si="13"/>
        <v>5</v>
      </c>
      <c r="BA38" s="87">
        <f t="shared" si="14"/>
        <v>10</v>
      </c>
      <c r="BB38" s="87">
        <f t="shared" si="15"/>
        <v>10</v>
      </c>
      <c r="BC38" s="87">
        <f t="shared" si="16"/>
        <v>10</v>
      </c>
      <c r="BD38" s="87">
        <f t="shared" si="17"/>
        <v>10</v>
      </c>
      <c r="BE38" s="87">
        <f t="shared" si="18"/>
        <v>10</v>
      </c>
      <c r="BF38" s="87">
        <f t="shared" si="19"/>
        <v>10</v>
      </c>
      <c r="BG38" s="87">
        <f t="shared" si="20"/>
        <v>5</v>
      </c>
      <c r="BH38" s="87">
        <f t="shared" si="21"/>
        <v>10</v>
      </c>
      <c r="BI38" s="87">
        <f t="shared" si="22"/>
        <v>10</v>
      </c>
      <c r="BJ38" s="87">
        <f t="shared" si="23"/>
        <v>10</v>
      </c>
      <c r="BK38" s="87">
        <f t="shared" si="24"/>
        <v>10</v>
      </c>
      <c r="BL38" s="87">
        <f t="shared" si="25"/>
        <v>0</v>
      </c>
      <c r="BM38" s="87">
        <f t="shared" si="26"/>
        <v>10</v>
      </c>
      <c r="BN38" s="87">
        <f t="shared" si="27"/>
        <v>5</v>
      </c>
      <c r="BO38" s="87">
        <f t="shared" si="28"/>
        <v>10</v>
      </c>
      <c r="BP38" s="87">
        <f t="shared" si="29"/>
        <v>10</v>
      </c>
      <c r="BQ38" s="87">
        <f t="shared" si="30"/>
        <v>10</v>
      </c>
      <c r="BR38" s="87">
        <f t="shared" si="31"/>
        <v>10</v>
      </c>
      <c r="BS38" s="87">
        <f t="shared" si="32"/>
        <v>10</v>
      </c>
      <c r="BT38" s="87">
        <f t="shared" si="33"/>
        <v>10</v>
      </c>
      <c r="BU38" s="87">
        <f t="shared" si="34"/>
        <v>0</v>
      </c>
    </row>
    <row r="39" ht="30" customHeight="1" spans="1:73">
      <c r="A39" s="28" t="s">
        <v>36</v>
      </c>
      <c r="B39" s="57" t="s">
        <v>37</v>
      </c>
      <c r="C39" s="47" t="s">
        <v>15</v>
      </c>
      <c r="D39" s="48">
        <v>4</v>
      </c>
      <c r="E39" s="48">
        <v>4</v>
      </c>
      <c r="F39" s="48">
        <v>4</v>
      </c>
      <c r="G39" s="48">
        <v>4</v>
      </c>
      <c r="H39" s="48">
        <v>4</v>
      </c>
      <c r="I39" s="48">
        <v>4</v>
      </c>
      <c r="J39" s="48">
        <v>4</v>
      </c>
      <c r="K39" s="48">
        <v>4</v>
      </c>
      <c r="L39" s="48">
        <v>4</v>
      </c>
      <c r="M39" s="48">
        <v>4</v>
      </c>
      <c r="N39" s="48">
        <v>4</v>
      </c>
      <c r="O39" s="48">
        <v>4</v>
      </c>
      <c r="P39" s="48">
        <v>4</v>
      </c>
      <c r="Q39" s="48">
        <v>4</v>
      </c>
      <c r="R39" s="48">
        <v>4</v>
      </c>
      <c r="S39" s="48">
        <v>4</v>
      </c>
      <c r="T39" s="48">
        <v>4</v>
      </c>
      <c r="U39" s="48">
        <v>4</v>
      </c>
      <c r="V39" s="48">
        <v>3.5</v>
      </c>
      <c r="W39" s="48">
        <v>4</v>
      </c>
      <c r="X39" s="48">
        <v>4</v>
      </c>
      <c r="Y39" s="48">
        <v>0</v>
      </c>
      <c r="Z39" s="48">
        <v>4</v>
      </c>
      <c r="AA39" s="48">
        <v>4</v>
      </c>
      <c r="AB39" s="48">
        <v>4</v>
      </c>
      <c r="AC39" s="48">
        <v>4</v>
      </c>
      <c r="AD39" s="48">
        <v>4</v>
      </c>
      <c r="AE39" s="48">
        <v>4</v>
      </c>
      <c r="AF39" s="48">
        <v>4</v>
      </c>
      <c r="AG39" s="48">
        <v>4</v>
      </c>
      <c r="AH39" s="48"/>
      <c r="AI39" s="80"/>
      <c r="AJ39" s="81">
        <f t="shared" ref="AJ39" si="76">SUM(D39:D40,G39:K40,N39:R40,U39:Y40,AB39:AF40)/8</f>
        <v>19.9375</v>
      </c>
      <c r="AK39" s="81">
        <f t="shared" ref="AK39" si="77">SUM(D41,G41:K41,N41:R41,U41:Y41,AB41:AF41)/8</f>
        <v>11.375</v>
      </c>
      <c r="AL39" s="81">
        <f t="shared" ref="AL39" si="78">SUM(E39:F41,L39:M41,S39:T41,Z39:AA41,AG39:AH41)/8</f>
        <v>12.125</v>
      </c>
      <c r="AM39" s="81">
        <f t="shared" ref="AM39" si="79">ROUND(SUM(D39:AI41)/8,2)</f>
        <v>43.44</v>
      </c>
      <c r="AO39" s="87" t="str">
        <f t="shared" si="74"/>
        <v>庞丽霞   2302173 </v>
      </c>
      <c r="AP39" s="87">
        <f t="shared" si="75"/>
        <v>270</v>
      </c>
      <c r="AQ39" s="87">
        <f t="shared" si="4"/>
        <v>10</v>
      </c>
      <c r="AR39" s="87">
        <f t="shared" si="5"/>
        <v>10</v>
      </c>
      <c r="AS39" s="87">
        <f t="shared" si="6"/>
        <v>5</v>
      </c>
      <c r="AT39" s="87">
        <f t="shared" si="7"/>
        <v>10</v>
      </c>
      <c r="AU39" s="87">
        <f t="shared" si="8"/>
        <v>10</v>
      </c>
      <c r="AV39" s="87">
        <f t="shared" si="9"/>
        <v>10</v>
      </c>
      <c r="AW39" s="87">
        <f t="shared" si="10"/>
        <v>10</v>
      </c>
      <c r="AX39" s="87">
        <f t="shared" si="11"/>
        <v>10</v>
      </c>
      <c r="AY39" s="87">
        <f t="shared" si="12"/>
        <v>10</v>
      </c>
      <c r="AZ39" s="87">
        <f t="shared" si="13"/>
        <v>5</v>
      </c>
      <c r="BA39" s="87">
        <f t="shared" si="14"/>
        <v>10</v>
      </c>
      <c r="BB39" s="87">
        <f t="shared" si="15"/>
        <v>10</v>
      </c>
      <c r="BC39" s="87">
        <f t="shared" si="16"/>
        <v>10</v>
      </c>
      <c r="BD39" s="87">
        <f t="shared" si="17"/>
        <v>10</v>
      </c>
      <c r="BE39" s="87">
        <f t="shared" si="18"/>
        <v>10</v>
      </c>
      <c r="BF39" s="87">
        <f t="shared" si="19"/>
        <v>10</v>
      </c>
      <c r="BG39" s="87">
        <f t="shared" si="20"/>
        <v>5</v>
      </c>
      <c r="BH39" s="87">
        <f t="shared" si="21"/>
        <v>10</v>
      </c>
      <c r="BI39" s="87">
        <f t="shared" si="22"/>
        <v>10</v>
      </c>
      <c r="BJ39" s="87">
        <f t="shared" si="23"/>
        <v>10</v>
      </c>
      <c r="BK39" s="87">
        <f t="shared" si="24"/>
        <v>10</v>
      </c>
      <c r="BL39" s="87">
        <f t="shared" si="25"/>
        <v>0</v>
      </c>
      <c r="BM39" s="87">
        <f t="shared" si="26"/>
        <v>10</v>
      </c>
      <c r="BN39" s="87">
        <f t="shared" si="27"/>
        <v>5</v>
      </c>
      <c r="BO39" s="87">
        <f t="shared" si="28"/>
        <v>10</v>
      </c>
      <c r="BP39" s="87">
        <f t="shared" si="29"/>
        <v>10</v>
      </c>
      <c r="BQ39" s="87">
        <f t="shared" si="30"/>
        <v>10</v>
      </c>
      <c r="BR39" s="87">
        <f t="shared" si="31"/>
        <v>10</v>
      </c>
      <c r="BS39" s="87">
        <f t="shared" si="32"/>
        <v>10</v>
      </c>
      <c r="BT39" s="87">
        <f t="shared" si="33"/>
        <v>10</v>
      </c>
      <c r="BU39" s="87">
        <f t="shared" si="34"/>
        <v>0</v>
      </c>
    </row>
    <row r="40" ht="30" customHeight="1" spans="1:73">
      <c r="A40" s="28" t="s">
        <v>36</v>
      </c>
      <c r="B40" s="58"/>
      <c r="C40" s="47" t="s">
        <v>16</v>
      </c>
      <c r="D40" s="48">
        <v>4</v>
      </c>
      <c r="E40" s="48">
        <v>4</v>
      </c>
      <c r="F40" s="48">
        <v>4</v>
      </c>
      <c r="G40" s="48">
        <v>4</v>
      </c>
      <c r="H40" s="48">
        <v>4</v>
      </c>
      <c r="I40" s="48">
        <v>4</v>
      </c>
      <c r="J40" s="48">
        <v>4</v>
      </c>
      <c r="K40" s="48">
        <v>4</v>
      </c>
      <c r="L40" s="48">
        <v>4</v>
      </c>
      <c r="M40" s="48">
        <v>4</v>
      </c>
      <c r="N40" s="48">
        <v>4</v>
      </c>
      <c r="O40" s="48">
        <v>4</v>
      </c>
      <c r="P40" s="48">
        <v>4</v>
      </c>
      <c r="Q40" s="48">
        <v>4</v>
      </c>
      <c r="R40" s="48">
        <v>4</v>
      </c>
      <c r="S40" s="48">
        <v>4</v>
      </c>
      <c r="T40" s="48">
        <v>4</v>
      </c>
      <c r="U40" s="48">
        <v>4</v>
      </c>
      <c r="V40" s="48">
        <v>4</v>
      </c>
      <c r="W40" s="48">
        <v>4</v>
      </c>
      <c r="X40" s="48">
        <v>4</v>
      </c>
      <c r="Y40" s="48">
        <v>0</v>
      </c>
      <c r="Z40" s="48">
        <v>4</v>
      </c>
      <c r="AA40" s="48">
        <v>4</v>
      </c>
      <c r="AB40" s="48">
        <v>4</v>
      </c>
      <c r="AC40" s="48">
        <v>4</v>
      </c>
      <c r="AD40" s="48">
        <v>4</v>
      </c>
      <c r="AE40" s="48">
        <v>4</v>
      </c>
      <c r="AF40" s="48">
        <v>4</v>
      </c>
      <c r="AG40" s="48">
        <v>4</v>
      </c>
      <c r="AH40" s="48"/>
      <c r="AI40" s="82"/>
      <c r="AJ40" s="83"/>
      <c r="AK40" s="83"/>
      <c r="AL40" s="83"/>
      <c r="AM40" s="83"/>
      <c r="AO40" s="87">
        <f t="shared" si="74"/>
        <v>0</v>
      </c>
      <c r="AP40" s="87">
        <f t="shared" si="75"/>
        <v>270</v>
      </c>
      <c r="AQ40" s="87">
        <f t="shared" si="4"/>
        <v>10</v>
      </c>
      <c r="AR40" s="87">
        <f t="shared" si="5"/>
        <v>10</v>
      </c>
      <c r="AS40" s="87">
        <f t="shared" si="6"/>
        <v>5</v>
      </c>
      <c r="AT40" s="87">
        <f t="shared" si="7"/>
        <v>10</v>
      </c>
      <c r="AU40" s="87">
        <f t="shared" si="8"/>
        <v>10</v>
      </c>
      <c r="AV40" s="87">
        <f t="shared" si="9"/>
        <v>10</v>
      </c>
      <c r="AW40" s="87">
        <f t="shared" si="10"/>
        <v>10</v>
      </c>
      <c r="AX40" s="87">
        <f t="shared" si="11"/>
        <v>10</v>
      </c>
      <c r="AY40" s="87">
        <f t="shared" si="12"/>
        <v>10</v>
      </c>
      <c r="AZ40" s="87">
        <f t="shared" si="13"/>
        <v>5</v>
      </c>
      <c r="BA40" s="87">
        <f t="shared" si="14"/>
        <v>10</v>
      </c>
      <c r="BB40" s="87">
        <f t="shared" si="15"/>
        <v>10</v>
      </c>
      <c r="BC40" s="87">
        <f t="shared" si="16"/>
        <v>10</v>
      </c>
      <c r="BD40" s="87">
        <f t="shared" si="17"/>
        <v>10</v>
      </c>
      <c r="BE40" s="87">
        <f t="shared" si="18"/>
        <v>10</v>
      </c>
      <c r="BF40" s="87">
        <f t="shared" si="19"/>
        <v>10</v>
      </c>
      <c r="BG40" s="87">
        <f t="shared" si="20"/>
        <v>5</v>
      </c>
      <c r="BH40" s="87">
        <f t="shared" si="21"/>
        <v>10</v>
      </c>
      <c r="BI40" s="87">
        <f t="shared" si="22"/>
        <v>10</v>
      </c>
      <c r="BJ40" s="87">
        <f t="shared" si="23"/>
        <v>10</v>
      </c>
      <c r="BK40" s="87">
        <f t="shared" si="24"/>
        <v>10</v>
      </c>
      <c r="BL40" s="87">
        <f t="shared" si="25"/>
        <v>0</v>
      </c>
      <c r="BM40" s="87">
        <f t="shared" si="26"/>
        <v>10</v>
      </c>
      <c r="BN40" s="87">
        <f t="shared" si="27"/>
        <v>5</v>
      </c>
      <c r="BO40" s="87">
        <f t="shared" si="28"/>
        <v>10</v>
      </c>
      <c r="BP40" s="87">
        <f t="shared" si="29"/>
        <v>10</v>
      </c>
      <c r="BQ40" s="87">
        <f t="shared" si="30"/>
        <v>10</v>
      </c>
      <c r="BR40" s="87">
        <f t="shared" si="31"/>
        <v>10</v>
      </c>
      <c r="BS40" s="87">
        <f t="shared" si="32"/>
        <v>10</v>
      </c>
      <c r="BT40" s="87">
        <f t="shared" si="33"/>
        <v>10</v>
      </c>
      <c r="BU40" s="87">
        <f t="shared" si="34"/>
        <v>0</v>
      </c>
    </row>
    <row r="41" ht="30" customHeight="1" spans="1:73">
      <c r="A41" s="28" t="s">
        <v>36</v>
      </c>
      <c r="B41" s="59"/>
      <c r="C41" s="50" t="s">
        <v>8</v>
      </c>
      <c r="D41" s="50">
        <v>5</v>
      </c>
      <c r="E41" s="50">
        <v>5</v>
      </c>
      <c r="F41" s="50">
        <v>0.5</v>
      </c>
      <c r="G41" s="50">
        <v>4</v>
      </c>
      <c r="H41" s="50">
        <v>5</v>
      </c>
      <c r="I41" s="50">
        <v>5</v>
      </c>
      <c r="J41" s="50">
        <v>5</v>
      </c>
      <c r="K41" s="50">
        <v>5</v>
      </c>
      <c r="L41" s="50">
        <v>5</v>
      </c>
      <c r="M41" s="50">
        <v>0.5</v>
      </c>
      <c r="N41" s="50">
        <v>5</v>
      </c>
      <c r="O41" s="50">
        <v>5</v>
      </c>
      <c r="P41" s="50">
        <v>5</v>
      </c>
      <c r="Q41" s="50">
        <v>5</v>
      </c>
      <c r="R41" s="50">
        <v>5</v>
      </c>
      <c r="S41" s="50">
        <v>5</v>
      </c>
      <c r="T41" s="50">
        <v>0.5</v>
      </c>
      <c r="U41" s="50">
        <v>3</v>
      </c>
      <c r="V41" s="50">
        <v>5</v>
      </c>
      <c r="W41" s="50">
        <v>5</v>
      </c>
      <c r="X41" s="50">
        <v>5</v>
      </c>
      <c r="Y41" s="50">
        <v>0</v>
      </c>
      <c r="Z41" s="50">
        <v>5</v>
      </c>
      <c r="AA41" s="50">
        <v>0.5</v>
      </c>
      <c r="AB41" s="50">
        <v>4</v>
      </c>
      <c r="AC41" s="50">
        <v>4</v>
      </c>
      <c r="AD41" s="50">
        <v>3</v>
      </c>
      <c r="AE41" s="50">
        <v>3</v>
      </c>
      <c r="AF41" s="50">
        <v>5</v>
      </c>
      <c r="AG41" s="50">
        <v>3</v>
      </c>
      <c r="AH41" s="50"/>
      <c r="AI41" s="84"/>
      <c r="AJ41" s="85"/>
      <c r="AK41" s="85"/>
      <c r="AL41" s="85"/>
      <c r="AM41" s="85"/>
      <c r="AO41" s="87">
        <f t="shared" si="74"/>
        <v>0</v>
      </c>
      <c r="AP41" s="87">
        <f t="shared" si="75"/>
        <v>270</v>
      </c>
      <c r="AQ41" s="87">
        <f t="shared" si="4"/>
        <v>10</v>
      </c>
      <c r="AR41" s="87">
        <f t="shared" si="5"/>
        <v>10</v>
      </c>
      <c r="AS41" s="87">
        <f t="shared" si="6"/>
        <v>5</v>
      </c>
      <c r="AT41" s="87">
        <f t="shared" si="7"/>
        <v>10</v>
      </c>
      <c r="AU41" s="87">
        <f t="shared" si="8"/>
        <v>10</v>
      </c>
      <c r="AV41" s="87">
        <f t="shared" si="9"/>
        <v>10</v>
      </c>
      <c r="AW41" s="87">
        <f t="shared" si="10"/>
        <v>10</v>
      </c>
      <c r="AX41" s="87">
        <f t="shared" si="11"/>
        <v>10</v>
      </c>
      <c r="AY41" s="87">
        <f t="shared" si="12"/>
        <v>10</v>
      </c>
      <c r="AZ41" s="87">
        <f t="shared" si="13"/>
        <v>5</v>
      </c>
      <c r="BA41" s="87">
        <f t="shared" si="14"/>
        <v>10</v>
      </c>
      <c r="BB41" s="87">
        <f t="shared" si="15"/>
        <v>10</v>
      </c>
      <c r="BC41" s="87">
        <f t="shared" si="16"/>
        <v>10</v>
      </c>
      <c r="BD41" s="87">
        <f t="shared" si="17"/>
        <v>10</v>
      </c>
      <c r="BE41" s="87">
        <f t="shared" si="18"/>
        <v>10</v>
      </c>
      <c r="BF41" s="87">
        <f t="shared" si="19"/>
        <v>10</v>
      </c>
      <c r="BG41" s="87">
        <f t="shared" si="20"/>
        <v>5</v>
      </c>
      <c r="BH41" s="87">
        <f t="shared" si="21"/>
        <v>10</v>
      </c>
      <c r="BI41" s="87">
        <f t="shared" si="22"/>
        <v>10</v>
      </c>
      <c r="BJ41" s="87">
        <f t="shared" si="23"/>
        <v>10</v>
      </c>
      <c r="BK41" s="87">
        <f t="shared" si="24"/>
        <v>10</v>
      </c>
      <c r="BL41" s="87">
        <f t="shared" si="25"/>
        <v>0</v>
      </c>
      <c r="BM41" s="87">
        <f t="shared" si="26"/>
        <v>10</v>
      </c>
      <c r="BN41" s="87">
        <f t="shared" si="27"/>
        <v>5</v>
      </c>
      <c r="BO41" s="87">
        <f t="shared" si="28"/>
        <v>10</v>
      </c>
      <c r="BP41" s="87">
        <f t="shared" si="29"/>
        <v>10</v>
      </c>
      <c r="BQ41" s="87">
        <f t="shared" si="30"/>
        <v>10</v>
      </c>
      <c r="BR41" s="87">
        <f t="shared" si="31"/>
        <v>10</v>
      </c>
      <c r="BS41" s="87">
        <f t="shared" si="32"/>
        <v>10</v>
      </c>
      <c r="BT41" s="87">
        <f t="shared" si="33"/>
        <v>10</v>
      </c>
      <c r="BU41" s="87">
        <f t="shared" si="34"/>
        <v>0</v>
      </c>
    </row>
    <row r="42" ht="30" customHeight="1" spans="1:73">
      <c r="A42" s="28" t="s">
        <v>38</v>
      </c>
      <c r="B42" s="57" t="s">
        <v>39</v>
      </c>
      <c r="C42" s="47" t="s">
        <v>15</v>
      </c>
      <c r="D42" s="48">
        <v>4</v>
      </c>
      <c r="E42" s="48">
        <v>4</v>
      </c>
      <c r="F42" s="48">
        <v>4</v>
      </c>
      <c r="G42" s="48">
        <v>4</v>
      </c>
      <c r="H42" s="48">
        <v>4</v>
      </c>
      <c r="I42" s="48">
        <v>4</v>
      </c>
      <c r="J42" s="48">
        <v>4</v>
      </c>
      <c r="K42" s="48">
        <v>4</v>
      </c>
      <c r="L42" s="48">
        <v>4</v>
      </c>
      <c r="M42" s="48">
        <v>4</v>
      </c>
      <c r="N42" s="48">
        <v>4</v>
      </c>
      <c r="O42" s="48">
        <v>4</v>
      </c>
      <c r="P42" s="48">
        <v>4</v>
      </c>
      <c r="Q42" s="48">
        <v>4</v>
      </c>
      <c r="R42" s="48">
        <v>4</v>
      </c>
      <c r="S42" s="48">
        <v>4</v>
      </c>
      <c r="T42" s="48">
        <v>4</v>
      </c>
      <c r="U42" s="48">
        <v>4</v>
      </c>
      <c r="V42" s="48">
        <v>3.5</v>
      </c>
      <c r="W42" s="48">
        <v>4</v>
      </c>
      <c r="X42" s="48">
        <v>4</v>
      </c>
      <c r="Y42" s="48">
        <v>4</v>
      </c>
      <c r="Z42" s="48">
        <v>4</v>
      </c>
      <c r="AA42" s="48">
        <v>4</v>
      </c>
      <c r="AB42" s="48">
        <v>4</v>
      </c>
      <c r="AC42" s="48">
        <v>4</v>
      </c>
      <c r="AD42" s="48">
        <v>4</v>
      </c>
      <c r="AE42" s="48">
        <v>4</v>
      </c>
      <c r="AF42" s="48">
        <v>4</v>
      </c>
      <c r="AG42" s="48">
        <v>4</v>
      </c>
      <c r="AH42" s="48"/>
      <c r="AI42" s="80"/>
      <c r="AJ42" s="81">
        <f t="shared" ref="AJ42" si="80">SUM(D42:D43,G42:K43,N42:R43,U42:Y43,AB42:AF43)/8</f>
        <v>20.9375</v>
      </c>
      <c r="AK42" s="81">
        <f t="shared" ref="AK42" si="81">SUM(D44,G44:K44,N44:R44,U44:Y44,AB44:AF44)/8</f>
        <v>11.75</v>
      </c>
      <c r="AL42" s="81">
        <f t="shared" ref="AL42" si="82">SUM(E42:F44,L42:M44,S42:T44,Z42:AA44,AG42:AH44)/8</f>
        <v>12.125</v>
      </c>
      <c r="AM42" s="81">
        <f t="shared" ref="AM42" si="83">ROUND(SUM(D42:AI44)/8,2)</f>
        <v>44.81</v>
      </c>
      <c r="AO42" s="87" t="str">
        <f t="shared" si="74"/>
        <v>胡孟雨     2310296       </v>
      </c>
      <c r="AP42" s="87">
        <f t="shared" si="75"/>
        <v>280</v>
      </c>
      <c r="AQ42" s="87">
        <f t="shared" si="4"/>
        <v>10</v>
      </c>
      <c r="AR42" s="87">
        <f t="shared" si="5"/>
        <v>10</v>
      </c>
      <c r="AS42" s="87">
        <f t="shared" si="6"/>
        <v>5</v>
      </c>
      <c r="AT42" s="87">
        <f t="shared" si="7"/>
        <v>10</v>
      </c>
      <c r="AU42" s="87">
        <f t="shared" si="8"/>
        <v>10</v>
      </c>
      <c r="AV42" s="87">
        <f t="shared" si="9"/>
        <v>10</v>
      </c>
      <c r="AW42" s="87">
        <f t="shared" si="10"/>
        <v>10</v>
      </c>
      <c r="AX42" s="87">
        <f t="shared" si="11"/>
        <v>10</v>
      </c>
      <c r="AY42" s="87">
        <f t="shared" si="12"/>
        <v>10</v>
      </c>
      <c r="AZ42" s="87">
        <f t="shared" si="13"/>
        <v>5</v>
      </c>
      <c r="BA42" s="87">
        <f t="shared" si="14"/>
        <v>10</v>
      </c>
      <c r="BB42" s="87">
        <f t="shared" si="15"/>
        <v>10</v>
      </c>
      <c r="BC42" s="87">
        <f t="shared" si="16"/>
        <v>10</v>
      </c>
      <c r="BD42" s="87">
        <f t="shared" si="17"/>
        <v>10</v>
      </c>
      <c r="BE42" s="87">
        <f t="shared" si="18"/>
        <v>10</v>
      </c>
      <c r="BF42" s="87">
        <f t="shared" si="19"/>
        <v>10</v>
      </c>
      <c r="BG42" s="87">
        <f t="shared" si="20"/>
        <v>5</v>
      </c>
      <c r="BH42" s="87">
        <f t="shared" si="21"/>
        <v>10</v>
      </c>
      <c r="BI42" s="87">
        <f t="shared" si="22"/>
        <v>10</v>
      </c>
      <c r="BJ42" s="87">
        <f t="shared" si="23"/>
        <v>10</v>
      </c>
      <c r="BK42" s="87">
        <f t="shared" si="24"/>
        <v>10</v>
      </c>
      <c r="BL42" s="87">
        <f t="shared" si="25"/>
        <v>10</v>
      </c>
      <c r="BM42" s="87">
        <f t="shared" si="26"/>
        <v>10</v>
      </c>
      <c r="BN42" s="87">
        <f t="shared" si="27"/>
        <v>5</v>
      </c>
      <c r="BO42" s="87">
        <f t="shared" si="28"/>
        <v>10</v>
      </c>
      <c r="BP42" s="87">
        <f t="shared" si="29"/>
        <v>10</v>
      </c>
      <c r="BQ42" s="87">
        <f t="shared" si="30"/>
        <v>10</v>
      </c>
      <c r="BR42" s="87">
        <f t="shared" si="31"/>
        <v>10</v>
      </c>
      <c r="BS42" s="87">
        <f t="shared" si="32"/>
        <v>10</v>
      </c>
      <c r="BT42" s="87">
        <f t="shared" si="33"/>
        <v>10</v>
      </c>
      <c r="BU42" s="87">
        <f t="shared" si="34"/>
        <v>0</v>
      </c>
    </row>
    <row r="43" ht="30" customHeight="1" spans="1:73">
      <c r="A43" s="28" t="s">
        <v>38</v>
      </c>
      <c r="B43" s="58"/>
      <c r="C43" s="47" t="s">
        <v>16</v>
      </c>
      <c r="D43" s="48">
        <v>4</v>
      </c>
      <c r="E43" s="48">
        <v>4</v>
      </c>
      <c r="F43" s="48">
        <v>4</v>
      </c>
      <c r="G43" s="48">
        <v>4</v>
      </c>
      <c r="H43" s="48">
        <v>4</v>
      </c>
      <c r="I43" s="48">
        <v>4</v>
      </c>
      <c r="J43" s="48">
        <v>4</v>
      </c>
      <c r="K43" s="48">
        <v>4</v>
      </c>
      <c r="L43" s="48">
        <v>4</v>
      </c>
      <c r="M43" s="48">
        <v>4</v>
      </c>
      <c r="N43" s="48">
        <v>4</v>
      </c>
      <c r="O43" s="48">
        <v>4</v>
      </c>
      <c r="P43" s="48">
        <v>4</v>
      </c>
      <c r="Q43" s="48">
        <v>4</v>
      </c>
      <c r="R43" s="48">
        <v>4</v>
      </c>
      <c r="S43" s="48">
        <v>4</v>
      </c>
      <c r="T43" s="48">
        <v>4</v>
      </c>
      <c r="U43" s="48">
        <v>4</v>
      </c>
      <c r="V43" s="48">
        <v>4</v>
      </c>
      <c r="W43" s="48">
        <v>4</v>
      </c>
      <c r="X43" s="48">
        <v>4</v>
      </c>
      <c r="Y43" s="48">
        <v>4</v>
      </c>
      <c r="Z43" s="48">
        <v>4</v>
      </c>
      <c r="AA43" s="48">
        <v>4</v>
      </c>
      <c r="AB43" s="48">
        <v>4</v>
      </c>
      <c r="AC43" s="48">
        <v>4</v>
      </c>
      <c r="AD43" s="48">
        <v>4</v>
      </c>
      <c r="AE43" s="48">
        <v>4</v>
      </c>
      <c r="AF43" s="48">
        <v>4</v>
      </c>
      <c r="AG43" s="48">
        <v>4</v>
      </c>
      <c r="AH43" s="48"/>
      <c r="AI43" s="82"/>
      <c r="AJ43" s="83"/>
      <c r="AK43" s="83"/>
      <c r="AL43" s="83"/>
      <c r="AM43" s="83"/>
      <c r="AO43" s="87">
        <f t="shared" si="74"/>
        <v>0</v>
      </c>
      <c r="AP43" s="87">
        <f t="shared" si="75"/>
        <v>280</v>
      </c>
      <c r="AQ43" s="87">
        <f t="shared" si="4"/>
        <v>10</v>
      </c>
      <c r="AR43" s="87">
        <f t="shared" si="5"/>
        <v>10</v>
      </c>
      <c r="AS43" s="87">
        <f t="shared" si="6"/>
        <v>5</v>
      </c>
      <c r="AT43" s="87">
        <f t="shared" si="7"/>
        <v>10</v>
      </c>
      <c r="AU43" s="87">
        <f t="shared" si="8"/>
        <v>10</v>
      </c>
      <c r="AV43" s="87">
        <f t="shared" si="9"/>
        <v>10</v>
      </c>
      <c r="AW43" s="87">
        <f t="shared" si="10"/>
        <v>10</v>
      </c>
      <c r="AX43" s="87">
        <f t="shared" si="11"/>
        <v>10</v>
      </c>
      <c r="AY43" s="87">
        <f t="shared" si="12"/>
        <v>10</v>
      </c>
      <c r="AZ43" s="87">
        <f t="shared" si="13"/>
        <v>5</v>
      </c>
      <c r="BA43" s="87">
        <f t="shared" si="14"/>
        <v>10</v>
      </c>
      <c r="BB43" s="87">
        <f t="shared" si="15"/>
        <v>10</v>
      </c>
      <c r="BC43" s="87">
        <f t="shared" si="16"/>
        <v>10</v>
      </c>
      <c r="BD43" s="87">
        <f t="shared" si="17"/>
        <v>10</v>
      </c>
      <c r="BE43" s="87">
        <f t="shared" si="18"/>
        <v>10</v>
      </c>
      <c r="BF43" s="87">
        <f t="shared" si="19"/>
        <v>10</v>
      </c>
      <c r="BG43" s="87">
        <f t="shared" si="20"/>
        <v>5</v>
      </c>
      <c r="BH43" s="87">
        <f t="shared" si="21"/>
        <v>10</v>
      </c>
      <c r="BI43" s="87">
        <f t="shared" si="22"/>
        <v>10</v>
      </c>
      <c r="BJ43" s="87">
        <f t="shared" si="23"/>
        <v>10</v>
      </c>
      <c r="BK43" s="87">
        <f t="shared" si="24"/>
        <v>10</v>
      </c>
      <c r="BL43" s="87">
        <f t="shared" si="25"/>
        <v>10</v>
      </c>
      <c r="BM43" s="87">
        <f t="shared" si="26"/>
        <v>10</v>
      </c>
      <c r="BN43" s="87">
        <f t="shared" si="27"/>
        <v>5</v>
      </c>
      <c r="BO43" s="87">
        <f t="shared" si="28"/>
        <v>10</v>
      </c>
      <c r="BP43" s="87">
        <f t="shared" si="29"/>
        <v>10</v>
      </c>
      <c r="BQ43" s="87">
        <f t="shared" si="30"/>
        <v>10</v>
      </c>
      <c r="BR43" s="87">
        <f t="shared" si="31"/>
        <v>10</v>
      </c>
      <c r="BS43" s="87">
        <f t="shared" si="32"/>
        <v>10</v>
      </c>
      <c r="BT43" s="87">
        <f t="shared" si="33"/>
        <v>10</v>
      </c>
      <c r="BU43" s="87">
        <f t="shared" si="34"/>
        <v>0</v>
      </c>
    </row>
    <row r="44" ht="30" customHeight="1" spans="1:73">
      <c r="A44" s="28" t="s">
        <v>38</v>
      </c>
      <c r="B44" s="59"/>
      <c r="C44" s="50" t="s">
        <v>8</v>
      </c>
      <c r="D44" s="50">
        <v>3</v>
      </c>
      <c r="E44" s="50">
        <v>5</v>
      </c>
      <c r="F44" s="50">
        <v>0.5</v>
      </c>
      <c r="G44" s="50">
        <v>4</v>
      </c>
      <c r="H44" s="50">
        <v>5</v>
      </c>
      <c r="I44" s="50">
        <v>5</v>
      </c>
      <c r="J44" s="50">
        <v>5</v>
      </c>
      <c r="K44" s="50">
        <v>5</v>
      </c>
      <c r="L44" s="50">
        <v>5</v>
      </c>
      <c r="M44" s="50">
        <v>0.5</v>
      </c>
      <c r="N44" s="50">
        <v>5</v>
      </c>
      <c r="O44" s="50">
        <v>5</v>
      </c>
      <c r="P44" s="50">
        <v>5</v>
      </c>
      <c r="Q44" s="50">
        <v>5</v>
      </c>
      <c r="R44" s="50">
        <v>5</v>
      </c>
      <c r="S44" s="50">
        <v>5</v>
      </c>
      <c r="T44" s="50">
        <v>0.5</v>
      </c>
      <c r="U44" s="50">
        <v>3</v>
      </c>
      <c r="V44" s="50">
        <v>5</v>
      </c>
      <c r="W44" s="50">
        <v>5</v>
      </c>
      <c r="X44" s="50">
        <v>5</v>
      </c>
      <c r="Y44" s="50">
        <v>5</v>
      </c>
      <c r="Z44" s="50">
        <v>5</v>
      </c>
      <c r="AA44" s="50">
        <v>0.5</v>
      </c>
      <c r="AB44" s="50">
        <v>4</v>
      </c>
      <c r="AC44" s="50">
        <v>4</v>
      </c>
      <c r="AD44" s="50">
        <v>3</v>
      </c>
      <c r="AE44" s="50">
        <v>3</v>
      </c>
      <c r="AF44" s="50">
        <v>5</v>
      </c>
      <c r="AG44" s="50">
        <v>3</v>
      </c>
      <c r="AH44" s="50"/>
      <c r="AI44" s="84"/>
      <c r="AJ44" s="85"/>
      <c r="AK44" s="85"/>
      <c r="AL44" s="85"/>
      <c r="AM44" s="85"/>
      <c r="AO44" s="87">
        <f t="shared" si="74"/>
        <v>0</v>
      </c>
      <c r="AP44" s="87">
        <f t="shared" si="75"/>
        <v>280</v>
      </c>
      <c r="AQ44" s="87">
        <f t="shared" si="4"/>
        <v>10</v>
      </c>
      <c r="AR44" s="87">
        <f t="shared" si="5"/>
        <v>10</v>
      </c>
      <c r="AS44" s="87">
        <f t="shared" si="6"/>
        <v>5</v>
      </c>
      <c r="AT44" s="87">
        <f t="shared" si="7"/>
        <v>10</v>
      </c>
      <c r="AU44" s="87">
        <f t="shared" si="8"/>
        <v>10</v>
      </c>
      <c r="AV44" s="87">
        <f t="shared" si="9"/>
        <v>10</v>
      </c>
      <c r="AW44" s="87">
        <f t="shared" si="10"/>
        <v>10</v>
      </c>
      <c r="AX44" s="87">
        <f t="shared" si="11"/>
        <v>10</v>
      </c>
      <c r="AY44" s="87">
        <f t="shared" si="12"/>
        <v>10</v>
      </c>
      <c r="AZ44" s="87">
        <f t="shared" si="13"/>
        <v>5</v>
      </c>
      <c r="BA44" s="87">
        <f t="shared" si="14"/>
        <v>10</v>
      </c>
      <c r="BB44" s="87">
        <f t="shared" si="15"/>
        <v>10</v>
      </c>
      <c r="BC44" s="87">
        <f t="shared" si="16"/>
        <v>10</v>
      </c>
      <c r="BD44" s="87">
        <f t="shared" si="17"/>
        <v>10</v>
      </c>
      <c r="BE44" s="87">
        <f t="shared" si="18"/>
        <v>10</v>
      </c>
      <c r="BF44" s="87">
        <f t="shared" si="19"/>
        <v>10</v>
      </c>
      <c r="BG44" s="87">
        <f t="shared" si="20"/>
        <v>5</v>
      </c>
      <c r="BH44" s="87">
        <f t="shared" si="21"/>
        <v>10</v>
      </c>
      <c r="BI44" s="87">
        <f t="shared" si="22"/>
        <v>10</v>
      </c>
      <c r="BJ44" s="87">
        <f t="shared" si="23"/>
        <v>10</v>
      </c>
      <c r="BK44" s="87">
        <f t="shared" si="24"/>
        <v>10</v>
      </c>
      <c r="BL44" s="87">
        <f t="shared" si="25"/>
        <v>10</v>
      </c>
      <c r="BM44" s="87">
        <f t="shared" si="26"/>
        <v>10</v>
      </c>
      <c r="BN44" s="87">
        <f t="shared" si="27"/>
        <v>5</v>
      </c>
      <c r="BO44" s="87">
        <f t="shared" si="28"/>
        <v>10</v>
      </c>
      <c r="BP44" s="87">
        <f t="shared" si="29"/>
        <v>10</v>
      </c>
      <c r="BQ44" s="87">
        <f t="shared" si="30"/>
        <v>10</v>
      </c>
      <c r="BR44" s="87">
        <f t="shared" si="31"/>
        <v>10</v>
      </c>
      <c r="BS44" s="87">
        <f t="shared" si="32"/>
        <v>10</v>
      </c>
      <c r="BT44" s="87">
        <f t="shared" si="33"/>
        <v>10</v>
      </c>
      <c r="BU44" s="87">
        <f t="shared" si="34"/>
        <v>0</v>
      </c>
    </row>
    <row r="45" ht="30" customHeight="1" spans="1:73">
      <c r="A45" s="28" t="s">
        <v>40</v>
      </c>
      <c r="B45" s="60" t="s">
        <v>41</v>
      </c>
      <c r="C45" s="47" t="s">
        <v>15</v>
      </c>
      <c r="D45" s="48">
        <v>4</v>
      </c>
      <c r="E45" s="48">
        <v>4</v>
      </c>
      <c r="F45" s="48">
        <v>4</v>
      </c>
      <c r="G45" s="48">
        <v>4</v>
      </c>
      <c r="H45" s="48">
        <v>4</v>
      </c>
      <c r="I45" s="48">
        <v>4</v>
      </c>
      <c r="J45" s="48">
        <v>4</v>
      </c>
      <c r="K45" s="48">
        <v>4</v>
      </c>
      <c r="L45" s="48">
        <v>4</v>
      </c>
      <c r="M45" s="48">
        <v>4</v>
      </c>
      <c r="N45" s="48">
        <v>4</v>
      </c>
      <c r="O45" s="48">
        <v>4</v>
      </c>
      <c r="P45" s="48">
        <v>4</v>
      </c>
      <c r="Q45" s="48">
        <v>4</v>
      </c>
      <c r="R45" s="48">
        <v>4</v>
      </c>
      <c r="S45" s="48">
        <v>4</v>
      </c>
      <c r="T45" s="48">
        <v>4</v>
      </c>
      <c r="U45" s="48">
        <v>4</v>
      </c>
      <c r="V45" s="48">
        <v>3.5</v>
      </c>
      <c r="W45" s="48">
        <v>4</v>
      </c>
      <c r="X45" s="48">
        <v>4</v>
      </c>
      <c r="Y45" s="48">
        <v>4</v>
      </c>
      <c r="Z45" s="48">
        <v>4</v>
      </c>
      <c r="AA45" s="48">
        <v>4</v>
      </c>
      <c r="AB45" s="48">
        <v>4</v>
      </c>
      <c r="AC45" s="48">
        <v>4</v>
      </c>
      <c r="AD45" s="48">
        <v>4</v>
      </c>
      <c r="AE45" s="48">
        <v>4</v>
      </c>
      <c r="AF45" s="48">
        <v>4</v>
      </c>
      <c r="AG45" s="48">
        <v>4</v>
      </c>
      <c r="AH45" s="48"/>
      <c r="AI45" s="80"/>
      <c r="AJ45" s="81">
        <f t="shared" ref="AJ45" si="84">SUM(D45:D46,G45:K46,N45:R46,U45:Y46,AB45:AF46)/8</f>
        <v>20.9375</v>
      </c>
      <c r="AK45" s="81">
        <f t="shared" ref="AK45" si="85">SUM(D47,G47:K47,N47:R47,U47:Y47,AB47:AF47)/8</f>
        <v>12</v>
      </c>
      <c r="AL45" s="81">
        <f t="shared" ref="AL45" si="86">SUM(E45:F47,L45:M47,S45:T47,Z45:AA47,AG45:AH47)/8</f>
        <v>12.375</v>
      </c>
      <c r="AM45" s="81">
        <f t="shared" ref="AM45" si="87">ROUND(SUM(D45:AI47)/8,2)</f>
        <v>45.31</v>
      </c>
      <c r="AO45" s="87" t="str">
        <f t="shared" si="74"/>
        <v>刘福兰  2311012 11月6号转正</v>
      </c>
      <c r="AP45" s="87">
        <f t="shared" si="75"/>
        <v>224</v>
      </c>
      <c r="AQ45" s="87">
        <f t="shared" ref="AQ45:AQ54" si="88">IF(SUM(D45:D47)&gt;=10.5,8,IF(SUM(D45:D47)&gt;=8.5,4,0))</f>
        <v>8</v>
      </c>
      <c r="AR45" s="87">
        <f t="shared" ref="AR45:AR54" si="89">IF(SUM(E45:E47)&gt;=10.5,8,IF(SUM(E45:E47)&gt;=8.5,4,0))</f>
        <v>8</v>
      </c>
      <c r="AS45" s="87">
        <f t="shared" ref="AS45:AS54" si="90">IF(SUM(F45:F47)&gt;=10.5,8,IF(SUM(F45:F47)&gt;=8.5,4,0))</f>
        <v>4</v>
      </c>
      <c r="AT45" s="87">
        <f t="shared" ref="AT45:AT54" si="91">IF(SUM(G45:G47)&gt;=10.5,8,IF(SUM(G45:G47)&gt;=8.5,4,0))</f>
        <v>8</v>
      </c>
      <c r="AU45" s="87">
        <f t="shared" ref="AU45:AU54" si="92">IF(SUM(H45:H47)&gt;=10.5,8,IF(SUM(H45:H47)&gt;=8.5,4,0))</f>
        <v>8</v>
      </c>
      <c r="AV45" s="87">
        <f t="shared" ref="AV45:AV54" si="93">IF(SUM(I45:I47)&gt;=10.5,8,IF(SUM(I45:I47)&gt;=8.5,4,0))</f>
        <v>8</v>
      </c>
      <c r="AW45" s="87">
        <f t="shared" ref="AW45:AW54" si="94">IF(SUM(J45:J47)&gt;=10.5,8,IF(SUM(J45:J47)&gt;=8.5,4,0))</f>
        <v>8</v>
      </c>
      <c r="AX45" s="87">
        <f t="shared" ref="AX45:AX54" si="95">IF(SUM(K45:K47)&gt;=10.5,8,IF(SUM(K45:K47)&gt;=8.5,4,0))</f>
        <v>8</v>
      </c>
      <c r="AY45" s="87">
        <f t="shared" ref="AY45:AY54" si="96">IF(SUM(L45:L47)&gt;=10.5,8,IF(SUM(L45:L47)&gt;=8.5,4,0))</f>
        <v>8</v>
      </c>
      <c r="AZ45" s="87">
        <f t="shared" ref="AZ45:AZ54" si="97">IF(SUM(M45:M47)&gt;=10.5,8,IF(SUM(M45:M47)&gt;=8.5,4,0))</f>
        <v>4</v>
      </c>
      <c r="BA45" s="87">
        <f t="shared" ref="BA45:BA54" si="98">IF(SUM(N45:N47)&gt;=10.5,8,IF(SUM(N45:N47)&gt;=8.5,4,0))</f>
        <v>8</v>
      </c>
      <c r="BB45" s="87">
        <f t="shared" ref="BB45:BB54" si="99">IF(SUM(O45:O47)&gt;=10.5,8,IF(SUM(O45:O47)&gt;=8.5,4,0))</f>
        <v>8</v>
      </c>
      <c r="BC45" s="87">
        <f t="shared" ref="BC45:BC54" si="100">IF(SUM(P45:P47)&gt;=10.5,8,IF(SUM(P45:P47)&gt;=8.5,4,0))</f>
        <v>8</v>
      </c>
      <c r="BD45" s="87">
        <f t="shared" ref="BD45:BD54" si="101">IF(SUM(Q45:Q47)&gt;=10.5,8,IF(SUM(Q45:Q47)&gt;=8.5,4,0))</f>
        <v>8</v>
      </c>
      <c r="BE45" s="87">
        <f t="shared" ref="BE45:BE54" si="102">IF(SUM(R45:R47)&gt;=10.5,8,IF(SUM(R45:R47)&gt;=8.5,4,0))</f>
        <v>8</v>
      </c>
      <c r="BF45" s="87">
        <f t="shared" ref="BF45:BF54" si="103">IF(SUM(S45:S47)&gt;=10.5,8,IF(SUM(S45:S47)&gt;=8.5,4,0))</f>
        <v>8</v>
      </c>
      <c r="BG45" s="87">
        <f t="shared" ref="BG45:BG54" si="104">IF(SUM(T45:T47)&gt;=10.5,8,IF(SUM(T45:T47)&gt;=8.5,4,0))</f>
        <v>4</v>
      </c>
      <c r="BH45" s="87">
        <f t="shared" ref="BH45:BH54" si="105">IF(SUM(U45:U47)&gt;=10.5,8,IF(SUM(U45:U47)&gt;=8.5,4,0))</f>
        <v>8</v>
      </c>
      <c r="BI45" s="87">
        <f t="shared" ref="BI45:BI54" si="106">IF(SUM(V45:V47)&gt;=10.5,8,IF(SUM(V45:V47)&gt;=8.5,4,0))</f>
        <v>8</v>
      </c>
      <c r="BJ45" s="87">
        <f t="shared" ref="BJ45:BJ54" si="107">IF(SUM(W45:W47)&gt;=10.5,8,IF(SUM(W45:W47)&gt;=8.5,4,0))</f>
        <v>8</v>
      </c>
      <c r="BK45" s="87">
        <f t="shared" ref="BK45:BK54" si="108">IF(SUM(X45:X47)&gt;=10.5,8,IF(SUM(X45:X47)&gt;=8.5,4,0))</f>
        <v>8</v>
      </c>
      <c r="BL45" s="87">
        <f t="shared" ref="BL45:BL54" si="109">IF(SUM(Y45:Y47)&gt;=10.5,8,IF(SUM(Y45:Y47)&gt;=8.5,4,0))</f>
        <v>8</v>
      </c>
      <c r="BM45" s="87">
        <f t="shared" ref="BM45:BM54" si="110">IF(SUM(Z45:Z47)&gt;=10.5,8,IF(SUM(Z45:Z47)&gt;=8.5,4,0))</f>
        <v>8</v>
      </c>
      <c r="BN45" s="87">
        <f t="shared" ref="BN45:BN54" si="111">IF(SUM(AA45:AA47)&gt;=10.5,8,IF(SUM(AA45:AA47)&gt;=8.5,4,0))</f>
        <v>4</v>
      </c>
      <c r="BO45" s="87">
        <f t="shared" ref="BO45:BO54" si="112">IF(SUM(AB45:AB47)&gt;=10.5,8,IF(SUM(AB45:AB47)&gt;=8.5,4,0))</f>
        <v>8</v>
      </c>
      <c r="BP45" s="87">
        <f t="shared" ref="BP45:BP54" si="113">IF(SUM(AC45:AC47)&gt;=10.5,8,IF(SUM(AC45:AC47)&gt;=8.5,4,0))</f>
        <v>8</v>
      </c>
      <c r="BQ45" s="87">
        <f t="shared" ref="BQ45:BQ54" si="114">IF(SUM(AD45:AD47)&gt;=10.5,8,IF(SUM(AD45:AD47)&gt;=8.5,4,0))</f>
        <v>8</v>
      </c>
      <c r="BR45" s="87">
        <f t="shared" ref="BR45:BR54" si="115">IF(SUM(AE45:AE47)&gt;=10.5,8,IF(SUM(AE45:AE47)&gt;=8.5,4,0))</f>
        <v>8</v>
      </c>
      <c r="BS45" s="87">
        <f t="shared" ref="BS45:BS54" si="116">IF(SUM(AF45:AF47)&gt;=10.5,8,IF(SUM(AF45:AF47)&gt;=8.5,4,0))</f>
        <v>8</v>
      </c>
      <c r="BT45" s="87">
        <f t="shared" ref="BT45:BT54" si="117">IF(SUM(AG45:AG47)&gt;=10.5,8,IF(SUM(AG45:AG47)&gt;=8.5,4,0))</f>
        <v>8</v>
      </c>
      <c r="BU45" s="87">
        <f t="shared" ref="BU45:BU54" si="118">IF(SUM(AH45:AH47)&gt;=10.5,8,IF(SUM(AH45:AH47)&gt;=8.5,4,0))</f>
        <v>0</v>
      </c>
    </row>
    <row r="46" ht="30" customHeight="1" spans="1:73">
      <c r="A46" s="28" t="s">
        <v>40</v>
      </c>
      <c r="B46" s="61"/>
      <c r="C46" s="47" t="s">
        <v>16</v>
      </c>
      <c r="D46" s="48">
        <v>4</v>
      </c>
      <c r="E46" s="48">
        <v>4</v>
      </c>
      <c r="F46" s="48">
        <v>4</v>
      </c>
      <c r="G46" s="48">
        <v>4</v>
      </c>
      <c r="H46" s="48">
        <v>4</v>
      </c>
      <c r="I46" s="48">
        <v>4</v>
      </c>
      <c r="J46" s="48">
        <v>4</v>
      </c>
      <c r="K46" s="48">
        <v>4</v>
      </c>
      <c r="L46" s="48">
        <v>4</v>
      </c>
      <c r="M46" s="48">
        <v>4</v>
      </c>
      <c r="N46" s="48">
        <v>4</v>
      </c>
      <c r="O46" s="48">
        <v>4</v>
      </c>
      <c r="P46" s="48">
        <v>4</v>
      </c>
      <c r="Q46" s="48">
        <v>4</v>
      </c>
      <c r="R46" s="48">
        <v>4</v>
      </c>
      <c r="S46" s="48">
        <v>4</v>
      </c>
      <c r="T46" s="48">
        <v>4</v>
      </c>
      <c r="U46" s="48">
        <v>4</v>
      </c>
      <c r="V46" s="48">
        <v>4</v>
      </c>
      <c r="W46" s="48">
        <v>4</v>
      </c>
      <c r="X46" s="48">
        <v>4</v>
      </c>
      <c r="Y46" s="48">
        <v>4</v>
      </c>
      <c r="Z46" s="48">
        <v>4</v>
      </c>
      <c r="AA46" s="48">
        <v>4</v>
      </c>
      <c r="AB46" s="48">
        <v>4</v>
      </c>
      <c r="AC46" s="48">
        <v>4</v>
      </c>
      <c r="AD46" s="48">
        <v>4</v>
      </c>
      <c r="AE46" s="48">
        <v>4</v>
      </c>
      <c r="AF46" s="48">
        <v>4</v>
      </c>
      <c r="AG46" s="48">
        <v>4</v>
      </c>
      <c r="AH46" s="48"/>
      <c r="AI46" s="82"/>
      <c r="AJ46" s="83"/>
      <c r="AK46" s="83"/>
      <c r="AL46" s="83"/>
      <c r="AM46" s="83"/>
      <c r="AO46" s="87">
        <f t="shared" si="74"/>
        <v>0</v>
      </c>
      <c r="AP46" s="87">
        <f t="shared" si="75"/>
        <v>188</v>
      </c>
      <c r="AQ46" s="87">
        <f t="shared" si="88"/>
        <v>4</v>
      </c>
      <c r="AR46" s="87">
        <f t="shared" si="89"/>
        <v>4</v>
      </c>
      <c r="AS46" s="87">
        <f t="shared" si="90"/>
        <v>0</v>
      </c>
      <c r="AT46" s="87">
        <f t="shared" si="91"/>
        <v>0</v>
      </c>
      <c r="AU46" s="87">
        <f t="shared" si="92"/>
        <v>4</v>
      </c>
      <c r="AV46" s="87">
        <f t="shared" si="93"/>
        <v>4</v>
      </c>
      <c r="AW46" s="87">
        <f t="shared" si="94"/>
        <v>4</v>
      </c>
      <c r="AX46" s="87">
        <f t="shared" si="95"/>
        <v>4</v>
      </c>
      <c r="AY46" s="87">
        <f t="shared" si="96"/>
        <v>8</v>
      </c>
      <c r="AZ46" s="87">
        <f t="shared" si="97"/>
        <v>4</v>
      </c>
      <c r="BA46" s="87">
        <f t="shared" si="98"/>
        <v>8</v>
      </c>
      <c r="BB46" s="87">
        <f t="shared" si="99"/>
        <v>8</v>
      </c>
      <c r="BC46" s="87">
        <f t="shared" si="100"/>
        <v>8</v>
      </c>
      <c r="BD46" s="87">
        <f t="shared" si="101"/>
        <v>8</v>
      </c>
      <c r="BE46" s="87">
        <f t="shared" si="102"/>
        <v>8</v>
      </c>
      <c r="BF46" s="87">
        <f t="shared" si="103"/>
        <v>8</v>
      </c>
      <c r="BG46" s="87">
        <f t="shared" si="104"/>
        <v>4</v>
      </c>
      <c r="BH46" s="87">
        <f t="shared" si="105"/>
        <v>8</v>
      </c>
      <c r="BI46" s="87">
        <f t="shared" si="106"/>
        <v>8</v>
      </c>
      <c r="BJ46" s="87">
        <f t="shared" si="107"/>
        <v>8</v>
      </c>
      <c r="BK46" s="87">
        <f t="shared" si="108"/>
        <v>8</v>
      </c>
      <c r="BL46" s="87">
        <f t="shared" si="109"/>
        <v>8</v>
      </c>
      <c r="BM46" s="87">
        <f t="shared" si="110"/>
        <v>8</v>
      </c>
      <c r="BN46" s="87">
        <f t="shared" si="111"/>
        <v>4</v>
      </c>
      <c r="BO46" s="87">
        <f t="shared" si="112"/>
        <v>8</v>
      </c>
      <c r="BP46" s="87">
        <f t="shared" si="113"/>
        <v>8</v>
      </c>
      <c r="BQ46" s="87">
        <f t="shared" si="114"/>
        <v>8</v>
      </c>
      <c r="BR46" s="87">
        <f t="shared" si="115"/>
        <v>8</v>
      </c>
      <c r="BS46" s="87">
        <f t="shared" si="116"/>
        <v>8</v>
      </c>
      <c r="BT46" s="87">
        <f t="shared" si="117"/>
        <v>8</v>
      </c>
      <c r="BU46" s="87">
        <f t="shared" si="118"/>
        <v>0</v>
      </c>
    </row>
    <row r="47" ht="30" customHeight="1" spans="1:73">
      <c r="A47" s="28" t="s">
        <v>40</v>
      </c>
      <c r="B47" s="62"/>
      <c r="C47" s="50" t="s">
        <v>8</v>
      </c>
      <c r="D47" s="50">
        <v>5</v>
      </c>
      <c r="E47" s="50">
        <v>5</v>
      </c>
      <c r="F47" s="50">
        <v>0.5</v>
      </c>
      <c r="G47" s="50">
        <v>4</v>
      </c>
      <c r="H47" s="50">
        <v>5</v>
      </c>
      <c r="I47" s="50">
        <v>5</v>
      </c>
      <c r="J47" s="50">
        <v>5</v>
      </c>
      <c r="K47" s="50">
        <v>5</v>
      </c>
      <c r="L47" s="50">
        <v>5</v>
      </c>
      <c r="M47" s="50">
        <v>0.5</v>
      </c>
      <c r="N47" s="50">
        <v>5</v>
      </c>
      <c r="O47" s="50">
        <v>5</v>
      </c>
      <c r="P47" s="50">
        <v>5</v>
      </c>
      <c r="Q47" s="50">
        <v>5</v>
      </c>
      <c r="R47" s="50">
        <v>5</v>
      </c>
      <c r="S47" s="50">
        <v>5</v>
      </c>
      <c r="T47" s="50">
        <v>0.5</v>
      </c>
      <c r="U47" s="50">
        <v>3</v>
      </c>
      <c r="V47" s="50">
        <v>5</v>
      </c>
      <c r="W47" s="50">
        <v>5</v>
      </c>
      <c r="X47" s="50">
        <v>5</v>
      </c>
      <c r="Y47" s="50">
        <v>5</v>
      </c>
      <c r="Z47" s="50">
        <v>5</v>
      </c>
      <c r="AA47" s="50">
        <v>0.5</v>
      </c>
      <c r="AB47" s="50">
        <v>4</v>
      </c>
      <c r="AC47" s="50">
        <v>4</v>
      </c>
      <c r="AD47" s="50">
        <v>3</v>
      </c>
      <c r="AE47" s="50">
        <v>3</v>
      </c>
      <c r="AF47" s="50">
        <v>5</v>
      </c>
      <c r="AG47" s="50">
        <v>5</v>
      </c>
      <c r="AH47" s="50"/>
      <c r="AI47" s="84"/>
      <c r="AJ47" s="85"/>
      <c r="AK47" s="85"/>
      <c r="AL47" s="85"/>
      <c r="AM47" s="85"/>
      <c r="AO47" s="87">
        <f t="shared" si="74"/>
        <v>0</v>
      </c>
      <c r="AP47" s="87">
        <f t="shared" si="75"/>
        <v>164</v>
      </c>
      <c r="AQ47" s="87">
        <f t="shared" si="88"/>
        <v>0</v>
      </c>
      <c r="AR47" s="87">
        <f t="shared" si="89"/>
        <v>0</v>
      </c>
      <c r="AS47" s="87">
        <f t="shared" si="90"/>
        <v>0</v>
      </c>
      <c r="AT47" s="87">
        <f t="shared" si="91"/>
        <v>0</v>
      </c>
      <c r="AU47" s="87">
        <f t="shared" si="92"/>
        <v>0</v>
      </c>
      <c r="AV47" s="87">
        <f t="shared" si="93"/>
        <v>0</v>
      </c>
      <c r="AW47" s="87">
        <f t="shared" si="94"/>
        <v>0</v>
      </c>
      <c r="AX47" s="87">
        <f t="shared" si="95"/>
        <v>0</v>
      </c>
      <c r="AY47" s="87">
        <f t="shared" si="96"/>
        <v>8</v>
      </c>
      <c r="AZ47" s="87">
        <f t="shared" si="97"/>
        <v>4</v>
      </c>
      <c r="BA47" s="87">
        <f t="shared" si="98"/>
        <v>8</v>
      </c>
      <c r="BB47" s="87">
        <f t="shared" si="99"/>
        <v>8</v>
      </c>
      <c r="BC47" s="87">
        <f t="shared" si="100"/>
        <v>8</v>
      </c>
      <c r="BD47" s="87">
        <f t="shared" si="101"/>
        <v>8</v>
      </c>
      <c r="BE47" s="87">
        <f t="shared" si="102"/>
        <v>8</v>
      </c>
      <c r="BF47" s="87">
        <f t="shared" si="103"/>
        <v>8</v>
      </c>
      <c r="BG47" s="87">
        <f t="shared" si="104"/>
        <v>4</v>
      </c>
      <c r="BH47" s="87">
        <f t="shared" si="105"/>
        <v>8</v>
      </c>
      <c r="BI47" s="87">
        <f t="shared" si="106"/>
        <v>8</v>
      </c>
      <c r="BJ47" s="87">
        <f t="shared" si="107"/>
        <v>8</v>
      </c>
      <c r="BK47" s="87">
        <f t="shared" si="108"/>
        <v>8</v>
      </c>
      <c r="BL47" s="87">
        <f t="shared" si="109"/>
        <v>8</v>
      </c>
      <c r="BM47" s="87">
        <f t="shared" si="110"/>
        <v>8</v>
      </c>
      <c r="BN47" s="87">
        <f t="shared" si="111"/>
        <v>4</v>
      </c>
      <c r="BO47" s="87">
        <f t="shared" si="112"/>
        <v>8</v>
      </c>
      <c r="BP47" s="87">
        <f t="shared" si="113"/>
        <v>8</v>
      </c>
      <c r="BQ47" s="87">
        <f t="shared" si="114"/>
        <v>8</v>
      </c>
      <c r="BR47" s="87">
        <f t="shared" si="115"/>
        <v>8</v>
      </c>
      <c r="BS47" s="87">
        <f t="shared" si="116"/>
        <v>8</v>
      </c>
      <c r="BT47" s="87">
        <f t="shared" si="117"/>
        <v>8</v>
      </c>
      <c r="BU47" s="87">
        <f t="shared" si="118"/>
        <v>0</v>
      </c>
    </row>
    <row r="48" ht="30" customHeight="1" spans="1:73">
      <c r="A48" s="28" t="s">
        <v>42</v>
      </c>
      <c r="B48" s="63" t="s">
        <v>43</v>
      </c>
      <c r="C48" s="47" t="s">
        <v>15</v>
      </c>
      <c r="D48" s="48">
        <v>0</v>
      </c>
      <c r="E48" s="48">
        <v>0</v>
      </c>
      <c r="F48" s="48">
        <v>0</v>
      </c>
      <c r="G48" s="48">
        <v>0</v>
      </c>
      <c r="H48" s="48">
        <v>0</v>
      </c>
      <c r="I48" s="48">
        <v>0</v>
      </c>
      <c r="J48" s="48">
        <v>0</v>
      </c>
      <c r="K48" s="48">
        <v>0</v>
      </c>
      <c r="L48" s="48">
        <v>4</v>
      </c>
      <c r="M48" s="48">
        <v>4</v>
      </c>
      <c r="N48" s="48">
        <v>4</v>
      </c>
      <c r="O48" s="48">
        <v>4</v>
      </c>
      <c r="P48" s="48">
        <v>4</v>
      </c>
      <c r="Q48" s="48">
        <v>4</v>
      </c>
      <c r="R48" s="48">
        <v>4</v>
      </c>
      <c r="S48" s="48">
        <v>4</v>
      </c>
      <c r="T48" s="48">
        <v>4</v>
      </c>
      <c r="U48" s="48">
        <v>4</v>
      </c>
      <c r="V48" s="48">
        <v>3.5</v>
      </c>
      <c r="W48" s="48">
        <v>4</v>
      </c>
      <c r="X48" s="48">
        <v>4</v>
      </c>
      <c r="Y48" s="48">
        <v>4</v>
      </c>
      <c r="Z48" s="48">
        <v>4</v>
      </c>
      <c r="AA48" s="48">
        <v>4</v>
      </c>
      <c r="AB48" s="48">
        <v>4</v>
      </c>
      <c r="AC48" s="48">
        <v>4</v>
      </c>
      <c r="AD48" s="48">
        <v>4</v>
      </c>
      <c r="AE48" s="48">
        <v>4</v>
      </c>
      <c r="AF48" s="48">
        <v>4</v>
      </c>
      <c r="AG48" s="48">
        <v>4</v>
      </c>
      <c r="AH48" s="48"/>
      <c r="AI48" s="80"/>
      <c r="AJ48" s="81">
        <f t="shared" ref="AJ48" si="119">SUM(D48:D49,G48:K49,N48:R49,U48:Y49,AB48:AF49)/8</f>
        <v>14.9375</v>
      </c>
      <c r="AK48" s="81">
        <f t="shared" ref="AK48" si="120">SUM(D50,G50:K50,N50:R50,U50:Y50,AB50:AF50)/8</f>
        <v>7.6875</v>
      </c>
      <c r="AL48" s="81">
        <f t="shared" ref="AL48" si="121">SUM(E48:F50,L48:M50,S48:T50,Z48:AA50,AG48:AH50)/8</f>
        <v>9.125</v>
      </c>
      <c r="AM48" s="81">
        <f t="shared" ref="AM48" si="122">ROUND(SUM(D48:AI50)/8,2)</f>
        <v>31.75</v>
      </c>
      <c r="AO48" s="87" t="str">
        <f t="shared" si="74"/>
        <v>李娅娜  2309026  劳务工</v>
      </c>
      <c r="AP48" s="87">
        <f t="shared" si="75"/>
        <v>156</v>
      </c>
      <c r="AQ48" s="87">
        <f t="shared" si="88"/>
        <v>0</v>
      </c>
      <c r="AR48" s="87">
        <f t="shared" si="89"/>
        <v>0</v>
      </c>
      <c r="AS48" s="87">
        <f t="shared" si="90"/>
        <v>0</v>
      </c>
      <c r="AT48" s="87">
        <f t="shared" si="91"/>
        <v>0</v>
      </c>
      <c r="AU48" s="87">
        <f t="shared" si="92"/>
        <v>0</v>
      </c>
      <c r="AV48" s="87">
        <f t="shared" si="93"/>
        <v>0</v>
      </c>
      <c r="AW48" s="87">
        <f t="shared" si="94"/>
        <v>0</v>
      </c>
      <c r="AX48" s="87">
        <f t="shared" si="95"/>
        <v>0</v>
      </c>
      <c r="AY48" s="87">
        <f t="shared" si="96"/>
        <v>8</v>
      </c>
      <c r="AZ48" s="87">
        <f t="shared" si="97"/>
        <v>4</v>
      </c>
      <c r="BA48" s="87">
        <f t="shared" si="98"/>
        <v>8</v>
      </c>
      <c r="BB48" s="87">
        <f t="shared" si="99"/>
        <v>8</v>
      </c>
      <c r="BC48" s="87">
        <f t="shared" si="100"/>
        <v>8</v>
      </c>
      <c r="BD48" s="87">
        <f t="shared" si="101"/>
        <v>8</v>
      </c>
      <c r="BE48" s="87">
        <f t="shared" si="102"/>
        <v>8</v>
      </c>
      <c r="BF48" s="87">
        <f t="shared" si="103"/>
        <v>8</v>
      </c>
      <c r="BG48" s="87">
        <f t="shared" si="104"/>
        <v>4</v>
      </c>
      <c r="BH48" s="87">
        <f t="shared" si="105"/>
        <v>4</v>
      </c>
      <c r="BI48" s="87">
        <f t="shared" si="106"/>
        <v>8</v>
      </c>
      <c r="BJ48" s="87">
        <f t="shared" si="107"/>
        <v>8</v>
      </c>
      <c r="BK48" s="87">
        <f t="shared" si="108"/>
        <v>8</v>
      </c>
      <c r="BL48" s="87">
        <f t="shared" si="109"/>
        <v>8</v>
      </c>
      <c r="BM48" s="87">
        <f t="shared" si="110"/>
        <v>8</v>
      </c>
      <c r="BN48" s="87">
        <f t="shared" si="111"/>
        <v>4</v>
      </c>
      <c r="BO48" s="87">
        <f t="shared" si="112"/>
        <v>8</v>
      </c>
      <c r="BP48" s="87">
        <f t="shared" si="113"/>
        <v>8</v>
      </c>
      <c r="BQ48" s="87">
        <f t="shared" si="114"/>
        <v>8</v>
      </c>
      <c r="BR48" s="87">
        <f t="shared" si="115"/>
        <v>8</v>
      </c>
      <c r="BS48" s="87">
        <f t="shared" si="116"/>
        <v>8</v>
      </c>
      <c r="BT48" s="87">
        <f t="shared" si="117"/>
        <v>4</v>
      </c>
      <c r="BU48" s="87">
        <f t="shared" si="118"/>
        <v>0</v>
      </c>
    </row>
    <row r="49" ht="30" customHeight="1" spans="1:73">
      <c r="A49" s="28" t="s">
        <v>42</v>
      </c>
      <c r="B49" s="64"/>
      <c r="C49" s="47" t="s">
        <v>16</v>
      </c>
      <c r="D49" s="48">
        <v>0</v>
      </c>
      <c r="E49" s="48">
        <v>0</v>
      </c>
      <c r="F49" s="48">
        <v>0</v>
      </c>
      <c r="G49" s="48">
        <v>0</v>
      </c>
      <c r="H49" s="48">
        <v>0</v>
      </c>
      <c r="I49" s="48">
        <v>0</v>
      </c>
      <c r="J49" s="48">
        <v>0</v>
      </c>
      <c r="K49" s="48">
        <v>0</v>
      </c>
      <c r="L49" s="48">
        <v>4</v>
      </c>
      <c r="M49" s="48">
        <v>4</v>
      </c>
      <c r="N49" s="48">
        <v>4</v>
      </c>
      <c r="O49" s="48">
        <v>4</v>
      </c>
      <c r="P49" s="48">
        <v>4</v>
      </c>
      <c r="Q49" s="48">
        <v>4</v>
      </c>
      <c r="R49" s="48">
        <v>4</v>
      </c>
      <c r="S49" s="48">
        <v>4</v>
      </c>
      <c r="T49" s="48">
        <v>4</v>
      </c>
      <c r="U49" s="48">
        <v>4</v>
      </c>
      <c r="V49" s="48">
        <v>4</v>
      </c>
      <c r="W49" s="48">
        <v>4</v>
      </c>
      <c r="X49" s="48">
        <v>4</v>
      </c>
      <c r="Y49" s="48">
        <v>4</v>
      </c>
      <c r="Z49" s="48">
        <v>4</v>
      </c>
      <c r="AA49" s="48">
        <v>4</v>
      </c>
      <c r="AB49" s="48">
        <v>4</v>
      </c>
      <c r="AC49" s="48">
        <v>4</v>
      </c>
      <c r="AD49" s="48">
        <v>4</v>
      </c>
      <c r="AE49" s="48">
        <v>4</v>
      </c>
      <c r="AF49" s="48">
        <v>4</v>
      </c>
      <c r="AG49" s="48">
        <v>4</v>
      </c>
      <c r="AH49" s="48"/>
      <c r="AI49" s="82"/>
      <c r="AJ49" s="83"/>
      <c r="AK49" s="83"/>
      <c r="AL49" s="83"/>
      <c r="AM49" s="83"/>
      <c r="AO49" s="87">
        <f t="shared" si="74"/>
        <v>0</v>
      </c>
      <c r="AP49" s="87">
        <f t="shared" si="75"/>
        <v>128</v>
      </c>
      <c r="AQ49" s="87">
        <f t="shared" si="88"/>
        <v>0</v>
      </c>
      <c r="AR49" s="87">
        <f t="shared" si="89"/>
        <v>0</v>
      </c>
      <c r="AS49" s="87">
        <f t="shared" si="90"/>
        <v>0</v>
      </c>
      <c r="AT49" s="87">
        <f t="shared" si="91"/>
        <v>0</v>
      </c>
      <c r="AU49" s="87">
        <f t="shared" si="92"/>
        <v>0</v>
      </c>
      <c r="AV49" s="87">
        <f t="shared" si="93"/>
        <v>0</v>
      </c>
      <c r="AW49" s="87">
        <f t="shared" si="94"/>
        <v>0</v>
      </c>
      <c r="AX49" s="87">
        <f t="shared" si="95"/>
        <v>0</v>
      </c>
      <c r="AY49" s="87">
        <f t="shared" si="96"/>
        <v>8</v>
      </c>
      <c r="AZ49" s="87">
        <f t="shared" si="97"/>
        <v>4</v>
      </c>
      <c r="BA49" s="87">
        <f t="shared" si="98"/>
        <v>8</v>
      </c>
      <c r="BB49" s="87">
        <f t="shared" si="99"/>
        <v>0</v>
      </c>
      <c r="BC49" s="87">
        <f t="shared" si="100"/>
        <v>8</v>
      </c>
      <c r="BD49" s="87">
        <f t="shared" si="101"/>
        <v>8</v>
      </c>
      <c r="BE49" s="87">
        <f t="shared" si="102"/>
        <v>8</v>
      </c>
      <c r="BF49" s="87">
        <f t="shared" si="103"/>
        <v>8</v>
      </c>
      <c r="BG49" s="87">
        <f t="shared" si="104"/>
        <v>4</v>
      </c>
      <c r="BH49" s="87">
        <f t="shared" si="105"/>
        <v>0</v>
      </c>
      <c r="BI49" s="87">
        <f t="shared" si="106"/>
        <v>4</v>
      </c>
      <c r="BJ49" s="87">
        <f t="shared" si="107"/>
        <v>4</v>
      </c>
      <c r="BK49" s="87">
        <f t="shared" si="108"/>
        <v>4</v>
      </c>
      <c r="BL49" s="87">
        <f t="shared" si="109"/>
        <v>4</v>
      </c>
      <c r="BM49" s="87">
        <f t="shared" si="110"/>
        <v>8</v>
      </c>
      <c r="BN49" s="87">
        <f t="shared" si="111"/>
        <v>4</v>
      </c>
      <c r="BO49" s="87">
        <f t="shared" si="112"/>
        <v>8</v>
      </c>
      <c r="BP49" s="87">
        <f t="shared" si="113"/>
        <v>8</v>
      </c>
      <c r="BQ49" s="87">
        <f t="shared" si="114"/>
        <v>8</v>
      </c>
      <c r="BR49" s="87">
        <f t="shared" si="115"/>
        <v>8</v>
      </c>
      <c r="BS49" s="87">
        <f t="shared" si="116"/>
        <v>8</v>
      </c>
      <c r="BT49" s="87">
        <f t="shared" si="117"/>
        <v>4</v>
      </c>
      <c r="BU49" s="87">
        <f t="shared" si="118"/>
        <v>0</v>
      </c>
    </row>
    <row r="50" ht="30" customHeight="1" spans="1:73">
      <c r="A50" s="28" t="s">
        <v>42</v>
      </c>
      <c r="B50" s="65"/>
      <c r="C50" s="50" t="s">
        <v>8</v>
      </c>
      <c r="D50" s="50">
        <v>0</v>
      </c>
      <c r="E50" s="50">
        <v>0</v>
      </c>
      <c r="F50" s="50">
        <v>0</v>
      </c>
      <c r="G50" s="50">
        <v>0</v>
      </c>
      <c r="H50" s="50">
        <v>0</v>
      </c>
      <c r="I50" s="50">
        <v>0</v>
      </c>
      <c r="J50" s="50">
        <v>0</v>
      </c>
      <c r="K50" s="50">
        <v>0</v>
      </c>
      <c r="L50" s="50">
        <v>5</v>
      </c>
      <c r="M50" s="50">
        <v>0.5</v>
      </c>
      <c r="N50" s="50">
        <v>5</v>
      </c>
      <c r="O50" s="50">
        <v>4</v>
      </c>
      <c r="P50" s="50">
        <v>5</v>
      </c>
      <c r="Q50" s="50">
        <v>3</v>
      </c>
      <c r="R50" s="50">
        <v>5</v>
      </c>
      <c r="S50" s="50">
        <v>5</v>
      </c>
      <c r="T50" s="50">
        <v>0.5</v>
      </c>
      <c r="U50" s="50">
        <v>0.5</v>
      </c>
      <c r="V50" s="50">
        <v>5</v>
      </c>
      <c r="W50" s="50">
        <v>5</v>
      </c>
      <c r="X50" s="50">
        <v>5</v>
      </c>
      <c r="Y50" s="50">
        <v>5</v>
      </c>
      <c r="Z50" s="50">
        <v>5</v>
      </c>
      <c r="AA50" s="50">
        <v>0.5</v>
      </c>
      <c r="AB50" s="50">
        <v>4</v>
      </c>
      <c r="AC50" s="50">
        <v>4</v>
      </c>
      <c r="AD50" s="50">
        <v>3</v>
      </c>
      <c r="AE50" s="50">
        <v>3</v>
      </c>
      <c r="AF50" s="50">
        <v>5</v>
      </c>
      <c r="AG50" s="50">
        <v>0.5</v>
      </c>
      <c r="AH50" s="50"/>
      <c r="AI50" s="84"/>
      <c r="AJ50" s="85"/>
      <c r="AK50" s="85"/>
      <c r="AL50" s="85"/>
      <c r="AM50" s="85"/>
      <c r="AO50" s="87">
        <f t="shared" si="74"/>
        <v>0</v>
      </c>
      <c r="AP50" s="87">
        <f t="shared" si="75"/>
        <v>112</v>
      </c>
      <c r="AQ50" s="87">
        <f t="shared" si="88"/>
        <v>0</v>
      </c>
      <c r="AR50" s="87">
        <f t="shared" si="89"/>
        <v>0</v>
      </c>
      <c r="AS50" s="87">
        <f t="shared" si="90"/>
        <v>0</v>
      </c>
      <c r="AT50" s="87">
        <f t="shared" si="91"/>
        <v>0</v>
      </c>
      <c r="AU50" s="87">
        <f t="shared" si="92"/>
        <v>0</v>
      </c>
      <c r="AV50" s="87">
        <f t="shared" si="93"/>
        <v>0</v>
      </c>
      <c r="AW50" s="87">
        <f t="shared" si="94"/>
        <v>0</v>
      </c>
      <c r="AX50" s="87">
        <f t="shared" si="95"/>
        <v>0</v>
      </c>
      <c r="AY50" s="87">
        <f t="shared" si="96"/>
        <v>8</v>
      </c>
      <c r="AZ50" s="87">
        <f t="shared" si="97"/>
        <v>4</v>
      </c>
      <c r="BA50" s="87">
        <f t="shared" si="98"/>
        <v>8</v>
      </c>
      <c r="BB50" s="87">
        <f t="shared" si="99"/>
        <v>0</v>
      </c>
      <c r="BC50" s="87">
        <f t="shared" si="100"/>
        <v>8</v>
      </c>
      <c r="BD50" s="87">
        <f t="shared" si="101"/>
        <v>8</v>
      </c>
      <c r="BE50" s="87">
        <f t="shared" si="102"/>
        <v>8</v>
      </c>
      <c r="BF50" s="87">
        <f t="shared" si="103"/>
        <v>8</v>
      </c>
      <c r="BG50" s="87">
        <f t="shared" si="104"/>
        <v>4</v>
      </c>
      <c r="BH50" s="87">
        <f t="shared" si="105"/>
        <v>0</v>
      </c>
      <c r="BI50" s="87">
        <f t="shared" si="106"/>
        <v>0</v>
      </c>
      <c r="BJ50" s="87">
        <f t="shared" si="107"/>
        <v>0</v>
      </c>
      <c r="BK50" s="87">
        <f t="shared" si="108"/>
        <v>0</v>
      </c>
      <c r="BL50" s="87">
        <f t="shared" si="109"/>
        <v>0</v>
      </c>
      <c r="BM50" s="87">
        <f t="shared" si="110"/>
        <v>8</v>
      </c>
      <c r="BN50" s="87">
        <f t="shared" si="111"/>
        <v>4</v>
      </c>
      <c r="BO50" s="87">
        <f t="shared" si="112"/>
        <v>8</v>
      </c>
      <c r="BP50" s="87">
        <f t="shared" si="113"/>
        <v>8</v>
      </c>
      <c r="BQ50" s="87">
        <f t="shared" si="114"/>
        <v>8</v>
      </c>
      <c r="BR50" s="87">
        <f t="shared" si="115"/>
        <v>8</v>
      </c>
      <c r="BS50" s="87">
        <f t="shared" si="116"/>
        <v>8</v>
      </c>
      <c r="BT50" s="87">
        <f t="shared" si="117"/>
        <v>4</v>
      </c>
      <c r="BU50" s="87">
        <f t="shared" si="118"/>
        <v>0</v>
      </c>
    </row>
    <row r="51" ht="30" customHeight="1" spans="1:73">
      <c r="A51" s="28" t="s">
        <v>44</v>
      </c>
      <c r="B51" s="63" t="s">
        <v>45</v>
      </c>
      <c r="C51" s="47" t="s">
        <v>15</v>
      </c>
      <c r="D51" s="48">
        <v>4</v>
      </c>
      <c r="E51" s="48">
        <v>4</v>
      </c>
      <c r="F51" s="48">
        <v>4</v>
      </c>
      <c r="G51" s="48">
        <v>4</v>
      </c>
      <c r="H51" s="48">
        <v>0</v>
      </c>
      <c r="I51" s="48">
        <v>4</v>
      </c>
      <c r="J51" s="48">
        <v>4</v>
      </c>
      <c r="K51" s="48">
        <v>4</v>
      </c>
      <c r="L51" s="48">
        <v>4</v>
      </c>
      <c r="M51" s="48">
        <v>4</v>
      </c>
      <c r="N51" s="48">
        <v>4</v>
      </c>
      <c r="O51" s="48" t="s">
        <v>46</v>
      </c>
      <c r="P51" s="48">
        <v>4</v>
      </c>
      <c r="Q51" s="48">
        <v>4</v>
      </c>
      <c r="R51" s="48">
        <v>4</v>
      </c>
      <c r="S51" s="48">
        <v>4</v>
      </c>
      <c r="T51" s="48">
        <v>4</v>
      </c>
      <c r="U51" s="48">
        <v>0</v>
      </c>
      <c r="V51" s="48">
        <v>0</v>
      </c>
      <c r="W51" s="48">
        <v>0</v>
      </c>
      <c r="X51" s="48">
        <v>0</v>
      </c>
      <c r="Y51" s="48">
        <v>0</v>
      </c>
      <c r="Z51" s="48">
        <v>4</v>
      </c>
      <c r="AA51" s="48">
        <v>4</v>
      </c>
      <c r="AB51" s="48">
        <v>4</v>
      </c>
      <c r="AC51" s="48">
        <v>4</v>
      </c>
      <c r="AD51" s="48">
        <v>4</v>
      </c>
      <c r="AE51" s="48">
        <v>4</v>
      </c>
      <c r="AF51" s="48">
        <v>4</v>
      </c>
      <c r="AG51" s="48">
        <v>4</v>
      </c>
      <c r="AH51" s="48"/>
      <c r="AI51" s="80"/>
      <c r="AJ51" s="81">
        <f t="shared" ref="AJ51" si="123">SUM(D51:D52,G51:K52,N51:R52,U51:Y52,AB51:AF52)/8</f>
        <v>14</v>
      </c>
      <c r="AK51" s="81">
        <f t="shared" ref="AK51" si="124">SUM(D53,G53:K53,N53:R53,U53:Y53,AB53:AF53)/8</f>
        <v>7.0625</v>
      </c>
      <c r="AL51" s="81">
        <f t="shared" ref="AL51" si="125">SUM(E51:F53,L51:M53,S51:T53,Z51:AA53,AG51:AH53)/8</f>
        <v>11.5625</v>
      </c>
      <c r="AM51" s="81">
        <f t="shared" ref="AM51" si="126">ROUND(SUM(D51:AI53)/8,2)</f>
        <v>32.63</v>
      </c>
      <c r="AO51" s="87" t="str">
        <f t="shared" si="74"/>
        <v>宋杰               2309109  劳务工</v>
      </c>
      <c r="AP51" s="87">
        <f t="shared" si="75"/>
        <v>160</v>
      </c>
      <c r="AQ51" s="87">
        <f t="shared" si="88"/>
        <v>8</v>
      </c>
      <c r="AR51" s="87">
        <f t="shared" si="89"/>
        <v>8</v>
      </c>
      <c r="AS51" s="87">
        <f t="shared" si="90"/>
        <v>4</v>
      </c>
      <c r="AT51" s="87">
        <f t="shared" si="91"/>
        <v>8</v>
      </c>
      <c r="AU51" s="87">
        <f t="shared" si="92"/>
        <v>0</v>
      </c>
      <c r="AV51" s="87">
        <f t="shared" si="93"/>
        <v>8</v>
      </c>
      <c r="AW51" s="87">
        <f t="shared" si="94"/>
        <v>8</v>
      </c>
      <c r="AX51" s="87">
        <f t="shared" si="95"/>
        <v>8</v>
      </c>
      <c r="AY51" s="87">
        <f t="shared" si="96"/>
        <v>8</v>
      </c>
      <c r="AZ51" s="87">
        <f t="shared" si="97"/>
        <v>4</v>
      </c>
      <c r="BA51" s="87">
        <f t="shared" si="98"/>
        <v>4</v>
      </c>
      <c r="BB51" s="87">
        <f t="shared" si="99"/>
        <v>0</v>
      </c>
      <c r="BC51" s="87">
        <f t="shared" si="100"/>
        <v>8</v>
      </c>
      <c r="BD51" s="87">
        <f t="shared" si="101"/>
        <v>8</v>
      </c>
      <c r="BE51" s="87">
        <f t="shared" si="102"/>
        <v>8</v>
      </c>
      <c r="BF51" s="87">
        <f t="shared" si="103"/>
        <v>8</v>
      </c>
      <c r="BG51" s="87">
        <f t="shared" si="104"/>
        <v>4</v>
      </c>
      <c r="BH51" s="87">
        <f t="shared" si="105"/>
        <v>0</v>
      </c>
      <c r="BI51" s="87">
        <f t="shared" si="106"/>
        <v>0</v>
      </c>
      <c r="BJ51" s="87">
        <f t="shared" si="107"/>
        <v>0</v>
      </c>
      <c r="BK51" s="87">
        <f t="shared" si="108"/>
        <v>0</v>
      </c>
      <c r="BL51" s="87">
        <f t="shared" si="109"/>
        <v>0</v>
      </c>
      <c r="BM51" s="87">
        <f t="shared" si="110"/>
        <v>4</v>
      </c>
      <c r="BN51" s="87">
        <f t="shared" si="111"/>
        <v>4</v>
      </c>
      <c r="BO51" s="87">
        <f t="shared" si="112"/>
        <v>8</v>
      </c>
      <c r="BP51" s="87">
        <f t="shared" si="113"/>
        <v>8</v>
      </c>
      <c r="BQ51" s="87">
        <f t="shared" si="114"/>
        <v>8</v>
      </c>
      <c r="BR51" s="87">
        <f t="shared" si="115"/>
        <v>8</v>
      </c>
      <c r="BS51" s="87">
        <f t="shared" si="116"/>
        <v>8</v>
      </c>
      <c r="BT51" s="87">
        <f t="shared" si="117"/>
        <v>8</v>
      </c>
      <c r="BU51" s="87">
        <f t="shared" si="118"/>
        <v>0</v>
      </c>
    </row>
    <row r="52" ht="30" customHeight="1" spans="1:73">
      <c r="A52" s="28" t="s">
        <v>44</v>
      </c>
      <c r="B52" s="64"/>
      <c r="C52" s="47" t="s">
        <v>16</v>
      </c>
      <c r="D52" s="48">
        <v>4</v>
      </c>
      <c r="E52" s="48">
        <v>4</v>
      </c>
      <c r="F52" s="48">
        <v>4</v>
      </c>
      <c r="G52" s="48">
        <v>4</v>
      </c>
      <c r="H52" s="48">
        <v>0</v>
      </c>
      <c r="I52" s="48">
        <v>4</v>
      </c>
      <c r="J52" s="48">
        <v>4</v>
      </c>
      <c r="K52" s="48">
        <v>4</v>
      </c>
      <c r="L52" s="48">
        <v>4</v>
      </c>
      <c r="M52" s="48">
        <v>4</v>
      </c>
      <c r="N52" s="48">
        <v>4</v>
      </c>
      <c r="O52" s="48" t="s">
        <v>46</v>
      </c>
      <c r="P52" s="48">
        <v>4</v>
      </c>
      <c r="Q52" s="48">
        <v>4</v>
      </c>
      <c r="R52" s="48">
        <v>4</v>
      </c>
      <c r="S52" s="48">
        <v>4</v>
      </c>
      <c r="T52" s="48">
        <v>4</v>
      </c>
      <c r="U52" s="48">
        <v>0</v>
      </c>
      <c r="V52" s="48">
        <v>0</v>
      </c>
      <c r="W52" s="48">
        <v>0</v>
      </c>
      <c r="X52" s="48">
        <v>0</v>
      </c>
      <c r="Y52" s="48">
        <v>0</v>
      </c>
      <c r="Z52" s="48">
        <v>4</v>
      </c>
      <c r="AA52" s="48">
        <v>4</v>
      </c>
      <c r="AB52" s="48">
        <v>4</v>
      </c>
      <c r="AC52" s="48">
        <v>4</v>
      </c>
      <c r="AD52" s="48">
        <v>4</v>
      </c>
      <c r="AE52" s="48">
        <v>4</v>
      </c>
      <c r="AF52" s="48">
        <v>4</v>
      </c>
      <c r="AG52" s="48">
        <v>4</v>
      </c>
      <c r="AH52" s="48"/>
      <c r="AI52" s="82"/>
      <c r="AJ52" s="83"/>
      <c r="AK52" s="83"/>
      <c r="AL52" s="83"/>
      <c r="AM52" s="83"/>
      <c r="AO52" s="87">
        <f t="shared" si="74"/>
        <v>0</v>
      </c>
      <c r="AP52" s="87">
        <f t="shared" si="75"/>
        <v>144</v>
      </c>
      <c r="AQ52" s="87">
        <f t="shared" si="88"/>
        <v>8</v>
      </c>
      <c r="AR52" s="87">
        <f t="shared" si="89"/>
        <v>8</v>
      </c>
      <c r="AS52" s="87">
        <f t="shared" si="90"/>
        <v>4</v>
      </c>
      <c r="AT52" s="87">
        <f t="shared" si="91"/>
        <v>0</v>
      </c>
      <c r="AU52" s="87">
        <f t="shared" si="92"/>
        <v>0</v>
      </c>
      <c r="AV52" s="87">
        <f t="shared" si="93"/>
        <v>4</v>
      </c>
      <c r="AW52" s="87">
        <f t="shared" si="94"/>
        <v>4</v>
      </c>
      <c r="AX52" s="87">
        <f t="shared" si="95"/>
        <v>8</v>
      </c>
      <c r="AY52" s="87">
        <f t="shared" si="96"/>
        <v>8</v>
      </c>
      <c r="AZ52" s="87">
        <f t="shared" si="97"/>
        <v>4</v>
      </c>
      <c r="BA52" s="87">
        <f t="shared" si="98"/>
        <v>4</v>
      </c>
      <c r="BB52" s="87">
        <f t="shared" si="99"/>
        <v>0</v>
      </c>
      <c r="BC52" s="87">
        <f t="shared" si="100"/>
        <v>8</v>
      </c>
      <c r="BD52" s="87">
        <f t="shared" si="101"/>
        <v>8</v>
      </c>
      <c r="BE52" s="87">
        <f t="shared" si="102"/>
        <v>8</v>
      </c>
      <c r="BF52" s="87">
        <f t="shared" si="103"/>
        <v>8</v>
      </c>
      <c r="BG52" s="87">
        <f t="shared" si="104"/>
        <v>4</v>
      </c>
      <c r="BH52" s="87">
        <f t="shared" si="105"/>
        <v>0</v>
      </c>
      <c r="BI52" s="87">
        <f t="shared" si="106"/>
        <v>0</v>
      </c>
      <c r="BJ52" s="87">
        <f t="shared" si="107"/>
        <v>0</v>
      </c>
      <c r="BK52" s="87">
        <f t="shared" si="108"/>
        <v>0</v>
      </c>
      <c r="BL52" s="87">
        <f t="shared" si="109"/>
        <v>0</v>
      </c>
      <c r="BM52" s="87">
        <f t="shared" si="110"/>
        <v>4</v>
      </c>
      <c r="BN52" s="87">
        <f t="shared" si="111"/>
        <v>4</v>
      </c>
      <c r="BO52" s="87">
        <f t="shared" si="112"/>
        <v>8</v>
      </c>
      <c r="BP52" s="87">
        <f t="shared" si="113"/>
        <v>8</v>
      </c>
      <c r="BQ52" s="87">
        <f t="shared" si="114"/>
        <v>8</v>
      </c>
      <c r="BR52" s="87">
        <f t="shared" si="115"/>
        <v>8</v>
      </c>
      <c r="BS52" s="87">
        <f t="shared" si="116"/>
        <v>8</v>
      </c>
      <c r="BT52" s="87">
        <f t="shared" si="117"/>
        <v>8</v>
      </c>
      <c r="BU52" s="87">
        <f t="shared" si="118"/>
        <v>0</v>
      </c>
    </row>
    <row r="53" ht="30" customHeight="1" spans="1:73">
      <c r="A53" s="28" t="s">
        <v>44</v>
      </c>
      <c r="B53" s="65"/>
      <c r="C53" s="50" t="s">
        <v>8</v>
      </c>
      <c r="D53" s="50">
        <v>3</v>
      </c>
      <c r="E53" s="50">
        <v>5</v>
      </c>
      <c r="F53" s="50">
        <v>0.5</v>
      </c>
      <c r="G53" s="50">
        <v>4</v>
      </c>
      <c r="H53" s="50">
        <v>0</v>
      </c>
      <c r="I53" s="50">
        <v>5</v>
      </c>
      <c r="J53" s="50">
        <v>5</v>
      </c>
      <c r="K53" s="50">
        <v>5</v>
      </c>
      <c r="L53" s="50">
        <v>5</v>
      </c>
      <c r="M53" s="50">
        <v>0.5</v>
      </c>
      <c r="N53" s="50">
        <v>0.5</v>
      </c>
      <c r="O53" s="50" t="s">
        <v>46</v>
      </c>
      <c r="P53" s="50">
        <v>5</v>
      </c>
      <c r="Q53" s="50">
        <v>5</v>
      </c>
      <c r="R53" s="50">
        <v>5</v>
      </c>
      <c r="S53" s="50">
        <v>5</v>
      </c>
      <c r="T53" s="50">
        <v>0.5</v>
      </c>
      <c r="U53" s="50">
        <v>0</v>
      </c>
      <c r="V53" s="50">
        <v>0</v>
      </c>
      <c r="W53" s="50">
        <v>0</v>
      </c>
      <c r="X53" s="50">
        <v>0</v>
      </c>
      <c r="Y53" s="50">
        <v>0</v>
      </c>
      <c r="Z53" s="50">
        <v>0.5</v>
      </c>
      <c r="AA53" s="50">
        <v>0.5</v>
      </c>
      <c r="AB53" s="50">
        <v>4</v>
      </c>
      <c r="AC53" s="50">
        <v>4</v>
      </c>
      <c r="AD53" s="50">
        <v>3</v>
      </c>
      <c r="AE53" s="50">
        <v>3</v>
      </c>
      <c r="AF53" s="50">
        <v>5</v>
      </c>
      <c r="AG53" s="50">
        <v>3</v>
      </c>
      <c r="AH53" s="50"/>
      <c r="AI53" s="84"/>
      <c r="AJ53" s="85"/>
      <c r="AK53" s="85"/>
      <c r="AL53" s="85"/>
      <c r="AM53" s="85"/>
      <c r="AO53" s="87">
        <f t="shared" si="74"/>
        <v>0</v>
      </c>
      <c r="AP53" s="87">
        <f t="shared" si="75"/>
        <v>136</v>
      </c>
      <c r="AQ53" s="87">
        <f t="shared" si="88"/>
        <v>8</v>
      </c>
      <c r="AR53" s="87">
        <f t="shared" si="89"/>
        <v>8</v>
      </c>
      <c r="AS53" s="87">
        <f t="shared" si="90"/>
        <v>4</v>
      </c>
      <c r="AT53" s="87">
        <f t="shared" si="91"/>
        <v>0</v>
      </c>
      <c r="AU53" s="87">
        <f t="shared" si="92"/>
        <v>0</v>
      </c>
      <c r="AV53" s="87">
        <f t="shared" si="93"/>
        <v>0</v>
      </c>
      <c r="AW53" s="87">
        <f t="shared" si="94"/>
        <v>0</v>
      </c>
      <c r="AX53" s="87">
        <f t="shared" si="95"/>
        <v>8</v>
      </c>
      <c r="AY53" s="87">
        <f t="shared" si="96"/>
        <v>8</v>
      </c>
      <c r="AZ53" s="87">
        <f t="shared" si="97"/>
        <v>4</v>
      </c>
      <c r="BA53" s="87">
        <f t="shared" si="98"/>
        <v>4</v>
      </c>
      <c r="BB53" s="87">
        <f t="shared" si="99"/>
        <v>0</v>
      </c>
      <c r="BC53" s="87">
        <f t="shared" si="100"/>
        <v>8</v>
      </c>
      <c r="BD53" s="87">
        <f t="shared" si="101"/>
        <v>8</v>
      </c>
      <c r="BE53" s="87">
        <f t="shared" si="102"/>
        <v>8</v>
      </c>
      <c r="BF53" s="87">
        <f t="shared" si="103"/>
        <v>8</v>
      </c>
      <c r="BG53" s="87">
        <f t="shared" si="104"/>
        <v>4</v>
      </c>
      <c r="BH53" s="87">
        <f t="shared" si="105"/>
        <v>0</v>
      </c>
      <c r="BI53" s="87">
        <f t="shared" si="106"/>
        <v>0</v>
      </c>
      <c r="BJ53" s="87">
        <f t="shared" si="107"/>
        <v>0</v>
      </c>
      <c r="BK53" s="87">
        <f t="shared" si="108"/>
        <v>0</v>
      </c>
      <c r="BL53" s="87">
        <f t="shared" si="109"/>
        <v>0</v>
      </c>
      <c r="BM53" s="87">
        <f t="shared" si="110"/>
        <v>4</v>
      </c>
      <c r="BN53" s="87">
        <f t="shared" si="111"/>
        <v>4</v>
      </c>
      <c r="BO53" s="87">
        <f t="shared" si="112"/>
        <v>8</v>
      </c>
      <c r="BP53" s="87">
        <f t="shared" si="113"/>
        <v>8</v>
      </c>
      <c r="BQ53" s="87">
        <f t="shared" si="114"/>
        <v>8</v>
      </c>
      <c r="BR53" s="87">
        <f t="shared" si="115"/>
        <v>8</v>
      </c>
      <c r="BS53" s="87">
        <f t="shared" si="116"/>
        <v>8</v>
      </c>
      <c r="BT53" s="87">
        <f t="shared" si="117"/>
        <v>8</v>
      </c>
      <c r="BU53" s="87">
        <f t="shared" si="118"/>
        <v>0</v>
      </c>
    </row>
    <row r="54" ht="30" customHeight="1" spans="1:73">
      <c r="A54" s="28" t="s">
        <v>47</v>
      </c>
      <c r="B54" s="63" t="s">
        <v>48</v>
      </c>
      <c r="C54" s="47" t="s">
        <v>15</v>
      </c>
      <c r="D54" s="48">
        <v>4</v>
      </c>
      <c r="E54" s="48">
        <v>4</v>
      </c>
      <c r="F54" s="48">
        <v>4</v>
      </c>
      <c r="G54" s="48">
        <v>0</v>
      </c>
      <c r="H54" s="48">
        <v>0</v>
      </c>
      <c r="I54" s="48">
        <v>0</v>
      </c>
      <c r="J54" s="48">
        <v>0</v>
      </c>
      <c r="K54" s="48">
        <v>4</v>
      </c>
      <c r="L54" s="48">
        <v>4</v>
      </c>
      <c r="M54" s="48">
        <v>4</v>
      </c>
      <c r="N54" s="48">
        <v>4</v>
      </c>
      <c r="O54" s="48">
        <v>4</v>
      </c>
      <c r="P54" s="48">
        <v>4</v>
      </c>
      <c r="Q54" s="48">
        <v>4</v>
      </c>
      <c r="R54" s="48">
        <v>4</v>
      </c>
      <c r="S54" s="48">
        <v>4</v>
      </c>
      <c r="T54" s="48">
        <v>4</v>
      </c>
      <c r="U54" s="48">
        <v>4</v>
      </c>
      <c r="V54" s="48">
        <v>3.5</v>
      </c>
      <c r="W54" s="48">
        <v>4</v>
      </c>
      <c r="X54" s="48">
        <v>4</v>
      </c>
      <c r="Y54" s="48">
        <v>4</v>
      </c>
      <c r="Z54" s="48">
        <v>4</v>
      </c>
      <c r="AA54" s="48">
        <v>4</v>
      </c>
      <c r="AB54" s="48">
        <v>4</v>
      </c>
      <c r="AC54" s="48">
        <v>4</v>
      </c>
      <c r="AD54" s="48">
        <v>4</v>
      </c>
      <c r="AE54" s="48">
        <v>4</v>
      </c>
      <c r="AF54" s="48">
        <v>4</v>
      </c>
      <c r="AG54" s="48">
        <v>4</v>
      </c>
      <c r="AH54" s="48"/>
      <c r="AI54" s="80"/>
      <c r="AJ54" s="81">
        <f t="shared" ref="AJ54" si="127">SUM(D54:D55,G54:K55,N54:R55,U54:Y55,AB54:AF55)/8</f>
        <v>16.9375</v>
      </c>
      <c r="AK54" s="81">
        <f t="shared" ref="AK54" si="128">SUM(D56,G56:K56,N56:R56,U56:Y56,AB56:AF56)/8</f>
        <v>8.75</v>
      </c>
      <c r="AL54" s="81">
        <f t="shared" ref="AL54" si="129">SUM(E54:F56,L54:M56,S54:T56,Z54:AA56,AG54:AH56)/8</f>
        <v>12.125</v>
      </c>
      <c r="AM54" s="81">
        <f t="shared" ref="AM54" si="130">ROUND(SUM(D54:AI56)/8,2)</f>
        <v>37.81</v>
      </c>
      <c r="AO54" s="87" t="str">
        <f t="shared" si="74"/>
        <v>陈小东    2309115 劳务工</v>
      </c>
      <c r="AP54" s="87">
        <f t="shared" si="75"/>
        <v>180</v>
      </c>
      <c r="AQ54" s="87">
        <f t="shared" si="88"/>
        <v>8</v>
      </c>
      <c r="AR54" s="87">
        <f t="shared" si="89"/>
        <v>8</v>
      </c>
      <c r="AS54" s="87">
        <f t="shared" si="90"/>
        <v>4</v>
      </c>
      <c r="AT54" s="87">
        <f t="shared" si="91"/>
        <v>0</v>
      </c>
      <c r="AU54" s="87">
        <f t="shared" si="92"/>
        <v>0</v>
      </c>
      <c r="AV54" s="87">
        <f t="shared" si="93"/>
        <v>0</v>
      </c>
      <c r="AW54" s="87">
        <f t="shared" si="94"/>
        <v>0</v>
      </c>
      <c r="AX54" s="87">
        <f t="shared" si="95"/>
        <v>8</v>
      </c>
      <c r="AY54" s="87">
        <f t="shared" si="96"/>
        <v>8</v>
      </c>
      <c r="AZ54" s="87">
        <f t="shared" si="97"/>
        <v>4</v>
      </c>
      <c r="BA54" s="87">
        <f t="shared" si="98"/>
        <v>8</v>
      </c>
      <c r="BB54" s="87">
        <f t="shared" si="99"/>
        <v>8</v>
      </c>
      <c r="BC54" s="87">
        <f t="shared" si="100"/>
        <v>8</v>
      </c>
      <c r="BD54" s="87">
        <f t="shared" si="101"/>
        <v>8</v>
      </c>
      <c r="BE54" s="87">
        <f t="shared" si="102"/>
        <v>8</v>
      </c>
      <c r="BF54" s="87">
        <f t="shared" si="103"/>
        <v>8</v>
      </c>
      <c r="BG54" s="87">
        <f t="shared" si="104"/>
        <v>4</v>
      </c>
      <c r="BH54" s="87">
        <f t="shared" si="105"/>
        <v>8</v>
      </c>
      <c r="BI54" s="87">
        <f t="shared" si="106"/>
        <v>0</v>
      </c>
      <c r="BJ54" s="87">
        <f t="shared" si="107"/>
        <v>8</v>
      </c>
      <c r="BK54" s="87">
        <f t="shared" si="108"/>
        <v>8</v>
      </c>
      <c r="BL54" s="87">
        <f t="shared" si="109"/>
        <v>8</v>
      </c>
      <c r="BM54" s="87">
        <f t="shared" si="110"/>
        <v>8</v>
      </c>
      <c r="BN54" s="87">
        <f t="shared" si="111"/>
        <v>4</v>
      </c>
      <c r="BO54" s="87">
        <f t="shared" si="112"/>
        <v>8</v>
      </c>
      <c r="BP54" s="87">
        <f t="shared" si="113"/>
        <v>8</v>
      </c>
      <c r="BQ54" s="87">
        <f t="shared" si="114"/>
        <v>8</v>
      </c>
      <c r="BR54" s="87">
        <f t="shared" si="115"/>
        <v>4</v>
      </c>
      <c r="BS54" s="87">
        <f t="shared" si="116"/>
        <v>8</v>
      </c>
      <c r="BT54" s="87">
        <f t="shared" si="117"/>
        <v>8</v>
      </c>
      <c r="BU54" s="87">
        <f t="shared" si="118"/>
        <v>0</v>
      </c>
    </row>
    <row r="55" ht="30" customHeight="1" spans="1:73">
      <c r="A55" s="28" t="s">
        <v>47</v>
      </c>
      <c r="B55" s="64"/>
      <c r="C55" s="47" t="s">
        <v>16</v>
      </c>
      <c r="D55" s="48">
        <v>4</v>
      </c>
      <c r="E55" s="48">
        <v>4</v>
      </c>
      <c r="F55" s="48">
        <v>4</v>
      </c>
      <c r="G55" s="48">
        <v>0</v>
      </c>
      <c r="H55" s="48">
        <v>0</v>
      </c>
      <c r="I55" s="48">
        <v>0</v>
      </c>
      <c r="J55" s="48">
        <v>0</v>
      </c>
      <c r="K55" s="48">
        <v>4</v>
      </c>
      <c r="L55" s="48">
        <v>4</v>
      </c>
      <c r="M55" s="48">
        <v>4</v>
      </c>
      <c r="N55" s="48">
        <v>4</v>
      </c>
      <c r="O55" s="48">
        <v>4</v>
      </c>
      <c r="P55" s="48">
        <v>4</v>
      </c>
      <c r="Q55" s="48">
        <v>4</v>
      </c>
      <c r="R55" s="48">
        <v>4</v>
      </c>
      <c r="S55" s="48">
        <v>4</v>
      </c>
      <c r="T55" s="48">
        <v>4</v>
      </c>
      <c r="U55" s="48">
        <v>4</v>
      </c>
      <c r="V55" s="48">
        <v>4</v>
      </c>
      <c r="W55" s="48">
        <v>4</v>
      </c>
      <c r="X55" s="48">
        <v>4</v>
      </c>
      <c r="Y55" s="48">
        <v>4</v>
      </c>
      <c r="Z55" s="48">
        <v>4</v>
      </c>
      <c r="AA55" s="48">
        <v>4</v>
      </c>
      <c r="AB55" s="48">
        <v>4</v>
      </c>
      <c r="AC55" s="48">
        <v>4</v>
      </c>
      <c r="AD55" s="48">
        <v>4</v>
      </c>
      <c r="AE55" s="48">
        <v>4</v>
      </c>
      <c r="AF55" s="48">
        <v>4</v>
      </c>
      <c r="AG55" s="48">
        <v>4</v>
      </c>
      <c r="AH55" s="48"/>
      <c r="AI55" s="82"/>
      <c r="AJ55" s="83"/>
      <c r="AK55" s="83"/>
      <c r="AL55" s="83"/>
      <c r="AM55" s="83"/>
      <c r="AO55" s="87">
        <f t="shared" si="74"/>
        <v>0</v>
      </c>
      <c r="AP55" s="87">
        <f t="shared" si="75"/>
        <v>240</v>
      </c>
      <c r="AQ55" s="87">
        <f t="shared" ref="AQ55:BU55" si="131">IF(SUM(D55:D92)&gt;=10.5,8,IF(SUM(D55:D92)&gt;=8.5,4,0))</f>
        <v>8</v>
      </c>
      <c r="AR55" s="87">
        <f t="shared" si="131"/>
        <v>8</v>
      </c>
      <c r="AS55" s="87">
        <f t="shared" si="131"/>
        <v>8</v>
      </c>
      <c r="AT55" s="87">
        <f t="shared" si="131"/>
        <v>8</v>
      </c>
      <c r="AU55" s="87">
        <f t="shared" si="131"/>
        <v>8</v>
      </c>
      <c r="AV55" s="87">
        <f t="shared" si="131"/>
        <v>8</v>
      </c>
      <c r="AW55" s="87">
        <f t="shared" si="131"/>
        <v>8</v>
      </c>
      <c r="AX55" s="87">
        <f t="shared" si="131"/>
        <v>8</v>
      </c>
      <c r="AY55" s="87">
        <f t="shared" si="131"/>
        <v>8</v>
      </c>
      <c r="AZ55" s="87">
        <f t="shared" si="131"/>
        <v>8</v>
      </c>
      <c r="BA55" s="87">
        <f t="shared" si="131"/>
        <v>8</v>
      </c>
      <c r="BB55" s="87">
        <f t="shared" si="131"/>
        <v>8</v>
      </c>
      <c r="BC55" s="87">
        <f t="shared" si="131"/>
        <v>8</v>
      </c>
      <c r="BD55" s="87">
        <f t="shared" si="131"/>
        <v>8</v>
      </c>
      <c r="BE55" s="87">
        <f t="shared" si="131"/>
        <v>8</v>
      </c>
      <c r="BF55" s="87">
        <f t="shared" si="131"/>
        <v>8</v>
      </c>
      <c r="BG55" s="87">
        <f t="shared" si="131"/>
        <v>8</v>
      </c>
      <c r="BH55" s="87">
        <f t="shared" si="131"/>
        <v>8</v>
      </c>
      <c r="BI55" s="87">
        <f t="shared" si="131"/>
        <v>8</v>
      </c>
      <c r="BJ55" s="87">
        <f t="shared" si="131"/>
        <v>8</v>
      </c>
      <c r="BK55" s="87">
        <f t="shared" si="131"/>
        <v>8</v>
      </c>
      <c r="BL55" s="87">
        <f t="shared" si="131"/>
        <v>8</v>
      </c>
      <c r="BM55" s="87">
        <f t="shared" si="131"/>
        <v>8</v>
      </c>
      <c r="BN55" s="87">
        <f t="shared" si="131"/>
        <v>8</v>
      </c>
      <c r="BO55" s="87">
        <f t="shared" si="131"/>
        <v>8</v>
      </c>
      <c r="BP55" s="87">
        <f t="shared" si="131"/>
        <v>8</v>
      </c>
      <c r="BQ55" s="87">
        <f t="shared" si="131"/>
        <v>8</v>
      </c>
      <c r="BR55" s="87">
        <f t="shared" si="131"/>
        <v>8</v>
      </c>
      <c r="BS55" s="87">
        <f t="shared" si="131"/>
        <v>8</v>
      </c>
      <c r="BT55" s="87">
        <f t="shared" si="131"/>
        <v>8</v>
      </c>
      <c r="BU55" s="87">
        <f t="shared" si="131"/>
        <v>0</v>
      </c>
    </row>
    <row r="56" ht="30" customHeight="1" spans="1:73">
      <c r="A56" s="28" t="s">
        <v>47</v>
      </c>
      <c r="B56" s="65"/>
      <c r="C56" s="50" t="s">
        <v>8</v>
      </c>
      <c r="D56" s="50">
        <v>5</v>
      </c>
      <c r="E56" s="50">
        <v>5</v>
      </c>
      <c r="F56" s="50">
        <v>0.5</v>
      </c>
      <c r="G56" s="50">
        <v>0</v>
      </c>
      <c r="H56" s="50">
        <v>0</v>
      </c>
      <c r="I56" s="50">
        <v>0</v>
      </c>
      <c r="J56" s="50">
        <v>0</v>
      </c>
      <c r="K56" s="50">
        <v>5</v>
      </c>
      <c r="L56" s="50">
        <v>5</v>
      </c>
      <c r="M56" s="50">
        <v>0.5</v>
      </c>
      <c r="N56" s="50">
        <v>5</v>
      </c>
      <c r="O56" s="50">
        <v>5</v>
      </c>
      <c r="P56" s="50">
        <v>5</v>
      </c>
      <c r="Q56" s="50">
        <v>5</v>
      </c>
      <c r="R56" s="50">
        <v>5</v>
      </c>
      <c r="S56" s="50">
        <v>5</v>
      </c>
      <c r="T56" s="50">
        <v>0.5</v>
      </c>
      <c r="U56" s="50">
        <v>3</v>
      </c>
      <c r="V56" s="50">
        <v>0.5</v>
      </c>
      <c r="W56" s="50">
        <v>5</v>
      </c>
      <c r="X56" s="50">
        <v>5</v>
      </c>
      <c r="Y56" s="50">
        <v>5</v>
      </c>
      <c r="Z56" s="50">
        <v>5</v>
      </c>
      <c r="AA56" s="50">
        <v>0.5</v>
      </c>
      <c r="AB56" s="50">
        <v>4</v>
      </c>
      <c r="AC56" s="50">
        <v>4</v>
      </c>
      <c r="AD56" s="50">
        <v>3</v>
      </c>
      <c r="AE56" s="50">
        <v>0.5</v>
      </c>
      <c r="AF56" s="50">
        <v>5</v>
      </c>
      <c r="AG56" s="50">
        <v>3</v>
      </c>
      <c r="AH56" s="50"/>
      <c r="AI56" s="84"/>
      <c r="AJ56" s="85"/>
      <c r="AK56" s="85"/>
      <c r="AL56" s="85"/>
      <c r="AM56" s="85"/>
      <c r="AO56" s="87">
        <f t="shared" si="74"/>
        <v>0</v>
      </c>
      <c r="AP56" s="87">
        <f t="shared" si="75"/>
        <v>240</v>
      </c>
      <c r="AQ56" s="87">
        <f t="shared" ref="AQ56:BU56" si="132">IF(SUM(D56:D92)&gt;=10.5,8,IF(SUM(D56:D92)&gt;=8.5,4,0))</f>
        <v>8</v>
      </c>
      <c r="AR56" s="87">
        <f t="shared" si="132"/>
        <v>8</v>
      </c>
      <c r="AS56" s="87">
        <f t="shared" si="132"/>
        <v>8</v>
      </c>
      <c r="AT56" s="87">
        <f t="shared" si="132"/>
        <v>8</v>
      </c>
      <c r="AU56" s="87">
        <f t="shared" si="132"/>
        <v>8</v>
      </c>
      <c r="AV56" s="87">
        <f t="shared" si="132"/>
        <v>8</v>
      </c>
      <c r="AW56" s="87">
        <f t="shared" si="132"/>
        <v>8</v>
      </c>
      <c r="AX56" s="87">
        <f t="shared" si="132"/>
        <v>8</v>
      </c>
      <c r="AY56" s="87">
        <f t="shared" si="132"/>
        <v>8</v>
      </c>
      <c r="AZ56" s="87">
        <f t="shared" si="132"/>
        <v>8</v>
      </c>
      <c r="BA56" s="87">
        <f t="shared" si="132"/>
        <v>8</v>
      </c>
      <c r="BB56" s="87">
        <f t="shared" si="132"/>
        <v>8</v>
      </c>
      <c r="BC56" s="87">
        <f t="shared" si="132"/>
        <v>8</v>
      </c>
      <c r="BD56" s="87">
        <f t="shared" si="132"/>
        <v>8</v>
      </c>
      <c r="BE56" s="87">
        <f t="shared" si="132"/>
        <v>8</v>
      </c>
      <c r="BF56" s="87">
        <f t="shared" si="132"/>
        <v>8</v>
      </c>
      <c r="BG56" s="87">
        <f t="shared" si="132"/>
        <v>8</v>
      </c>
      <c r="BH56" s="87">
        <f t="shared" si="132"/>
        <v>8</v>
      </c>
      <c r="BI56" s="87">
        <f t="shared" si="132"/>
        <v>8</v>
      </c>
      <c r="BJ56" s="87">
        <f t="shared" si="132"/>
        <v>8</v>
      </c>
      <c r="BK56" s="87">
        <f t="shared" si="132"/>
        <v>8</v>
      </c>
      <c r="BL56" s="87">
        <f t="shared" si="132"/>
        <v>8</v>
      </c>
      <c r="BM56" s="87">
        <f t="shared" si="132"/>
        <v>8</v>
      </c>
      <c r="BN56" s="87">
        <f t="shared" si="132"/>
        <v>8</v>
      </c>
      <c r="BO56" s="87">
        <f t="shared" si="132"/>
        <v>8</v>
      </c>
      <c r="BP56" s="87">
        <f t="shared" si="132"/>
        <v>8</v>
      </c>
      <c r="BQ56" s="87">
        <f t="shared" si="132"/>
        <v>8</v>
      </c>
      <c r="BR56" s="87">
        <f t="shared" si="132"/>
        <v>8</v>
      </c>
      <c r="BS56" s="87">
        <f t="shared" si="132"/>
        <v>8</v>
      </c>
      <c r="BT56" s="87">
        <f t="shared" si="132"/>
        <v>8</v>
      </c>
      <c r="BU56" s="87">
        <f t="shared" si="132"/>
        <v>0</v>
      </c>
    </row>
    <row r="57" ht="30" customHeight="1" spans="1:73">
      <c r="A57" s="28" t="s">
        <v>49</v>
      </c>
      <c r="B57" s="63" t="s">
        <v>50</v>
      </c>
      <c r="C57" s="47" t="s">
        <v>15</v>
      </c>
      <c r="D57" s="48">
        <v>4</v>
      </c>
      <c r="E57" s="48">
        <v>4</v>
      </c>
      <c r="F57" s="48">
        <v>4</v>
      </c>
      <c r="G57" s="48">
        <v>4</v>
      </c>
      <c r="H57" s="48">
        <v>4</v>
      </c>
      <c r="I57" s="48">
        <v>0</v>
      </c>
      <c r="J57" s="48">
        <v>0</v>
      </c>
      <c r="K57" s="48">
        <v>0</v>
      </c>
      <c r="L57" s="48">
        <v>4</v>
      </c>
      <c r="M57" s="48">
        <v>4</v>
      </c>
      <c r="N57" s="48">
        <v>4</v>
      </c>
      <c r="O57" s="48">
        <v>0</v>
      </c>
      <c r="P57" s="48">
        <v>0</v>
      </c>
      <c r="Q57" s="48">
        <v>0</v>
      </c>
      <c r="R57" s="48">
        <v>4</v>
      </c>
      <c r="S57" s="48">
        <v>3</v>
      </c>
      <c r="T57" s="48">
        <v>4</v>
      </c>
      <c r="U57" s="48" t="s">
        <v>33</v>
      </c>
      <c r="V57" s="48">
        <v>3.5</v>
      </c>
      <c r="W57" s="48">
        <v>4</v>
      </c>
      <c r="X57" s="48">
        <v>4</v>
      </c>
      <c r="Y57" s="48">
        <v>4</v>
      </c>
      <c r="Z57" s="48">
        <v>4</v>
      </c>
      <c r="AA57" s="48">
        <v>4</v>
      </c>
      <c r="AB57" s="48">
        <v>4</v>
      </c>
      <c r="AC57" s="48">
        <v>4</v>
      </c>
      <c r="AD57" s="48">
        <v>4</v>
      </c>
      <c r="AE57" s="48">
        <v>4</v>
      </c>
      <c r="AF57" s="48">
        <v>4</v>
      </c>
      <c r="AG57" s="48">
        <v>4</v>
      </c>
      <c r="AH57" s="48"/>
      <c r="AI57" s="80"/>
      <c r="AJ57" s="81">
        <f t="shared" ref="AJ57" si="133">SUM(D57:D58,G57:K58,N57:R58,U57:Y58,AB57:AF58)/8</f>
        <v>13.9375</v>
      </c>
      <c r="AK57" s="81">
        <f t="shared" ref="AK57" si="134">SUM(D59,G59:K59,N59:R59,U59:Y59,AB59:AF59)/8</f>
        <v>7.0625</v>
      </c>
      <c r="AL57" s="81">
        <f t="shared" ref="AL57" si="135">SUM(E57:F59,L57:M59,S57:T59,Z57:AA59,AG57:AH59)/8</f>
        <v>10.875</v>
      </c>
      <c r="AM57" s="81">
        <f t="shared" ref="AM57" si="136">ROUND(SUM(D57:AI59)/8,2)</f>
        <v>31.88</v>
      </c>
      <c r="AO57" s="87" t="str">
        <f t="shared" si="74"/>
        <v>叶宇新      2309533 劳务工</v>
      </c>
      <c r="AP57" s="87">
        <f t="shared" si="75"/>
        <v>156</v>
      </c>
      <c r="AQ57" s="87">
        <f t="shared" ref="AQ57:AZ57" si="137">IF(SUM(D57:D59)&gt;=10.5,8,IF(SUM(D57:D59)&gt;=8.5,4,0))</f>
        <v>8</v>
      </c>
      <c r="AR57" s="87">
        <f t="shared" si="137"/>
        <v>8</v>
      </c>
      <c r="AS57" s="87">
        <f t="shared" si="137"/>
        <v>4</v>
      </c>
      <c r="AT57" s="87">
        <f t="shared" si="137"/>
        <v>8</v>
      </c>
      <c r="AU57" s="87">
        <f t="shared" si="137"/>
        <v>8</v>
      </c>
      <c r="AV57" s="87">
        <f t="shared" si="137"/>
        <v>0</v>
      </c>
      <c r="AW57" s="87">
        <f t="shared" si="137"/>
        <v>0</v>
      </c>
      <c r="AX57" s="87">
        <f t="shared" si="137"/>
        <v>0</v>
      </c>
      <c r="AY57" s="87">
        <f t="shared" si="137"/>
        <v>8</v>
      </c>
      <c r="AZ57" s="87">
        <f t="shared" si="137"/>
        <v>4</v>
      </c>
      <c r="BA57" s="87">
        <f t="shared" ref="BA57:BJ57" si="138">IF(SUM(N57:N59)&gt;=10.5,8,IF(SUM(N57:N59)&gt;=8.5,4,0))</f>
        <v>4</v>
      </c>
      <c r="BB57" s="87">
        <f t="shared" si="138"/>
        <v>0</v>
      </c>
      <c r="BC57" s="87">
        <f t="shared" si="138"/>
        <v>0</v>
      </c>
      <c r="BD57" s="87">
        <f t="shared" si="138"/>
        <v>0</v>
      </c>
      <c r="BE57" s="87">
        <f t="shared" si="138"/>
        <v>8</v>
      </c>
      <c r="BF57" s="87">
        <f t="shared" si="138"/>
        <v>0</v>
      </c>
      <c r="BG57" s="87">
        <f t="shared" si="138"/>
        <v>4</v>
      </c>
      <c r="BH57" s="87">
        <f t="shared" si="138"/>
        <v>0</v>
      </c>
      <c r="BI57" s="87">
        <f t="shared" si="138"/>
        <v>8</v>
      </c>
      <c r="BJ57" s="87">
        <f t="shared" si="138"/>
        <v>8</v>
      </c>
      <c r="BK57" s="87">
        <f t="shared" ref="BK57:BT57" si="139">IF(SUM(X57:X59)&gt;=10.5,8,IF(SUM(X57:X59)&gt;=8.5,4,0))</f>
        <v>8</v>
      </c>
      <c r="BL57" s="87">
        <f t="shared" si="139"/>
        <v>8</v>
      </c>
      <c r="BM57" s="87">
        <f t="shared" si="139"/>
        <v>8</v>
      </c>
      <c r="BN57" s="87">
        <f t="shared" si="139"/>
        <v>4</v>
      </c>
      <c r="BO57" s="87">
        <f t="shared" si="139"/>
        <v>8</v>
      </c>
      <c r="BP57" s="87">
        <f t="shared" si="139"/>
        <v>8</v>
      </c>
      <c r="BQ57" s="87">
        <f t="shared" si="139"/>
        <v>8</v>
      </c>
      <c r="BR57" s="87">
        <f t="shared" si="139"/>
        <v>8</v>
      </c>
      <c r="BS57" s="87">
        <f t="shared" si="139"/>
        <v>8</v>
      </c>
      <c r="BT57" s="87">
        <f t="shared" si="139"/>
        <v>8</v>
      </c>
      <c r="BU57" s="87">
        <f t="shared" ref="BU57" si="140">IF(SUM(AH57:AH59)&gt;=10.5,8,IF(SUM(AH57:AH59)&gt;=8.5,4,0))</f>
        <v>0</v>
      </c>
    </row>
    <row r="58" ht="30" customHeight="1" spans="1:73">
      <c r="A58" s="28" t="s">
        <v>49</v>
      </c>
      <c r="B58" s="64"/>
      <c r="C58" s="47" t="s">
        <v>16</v>
      </c>
      <c r="D58" s="48">
        <v>4</v>
      </c>
      <c r="E58" s="48">
        <v>4</v>
      </c>
      <c r="F58" s="48">
        <v>4</v>
      </c>
      <c r="G58" s="48">
        <v>4</v>
      </c>
      <c r="H58" s="48">
        <v>4</v>
      </c>
      <c r="I58" s="48">
        <v>0</v>
      </c>
      <c r="J58" s="48">
        <v>0</v>
      </c>
      <c r="K58" s="48">
        <v>0</v>
      </c>
      <c r="L58" s="48">
        <v>4</v>
      </c>
      <c r="M58" s="48">
        <v>4</v>
      </c>
      <c r="N58" s="48">
        <v>4</v>
      </c>
      <c r="O58" s="48">
        <v>0</v>
      </c>
      <c r="P58" s="48">
        <v>0</v>
      </c>
      <c r="Q58" s="48">
        <v>0</v>
      </c>
      <c r="R58" s="48">
        <v>4</v>
      </c>
      <c r="S58" s="48" t="s">
        <v>33</v>
      </c>
      <c r="T58" s="48">
        <v>4</v>
      </c>
      <c r="U58" s="48" t="s">
        <v>33</v>
      </c>
      <c r="V58" s="48">
        <v>4</v>
      </c>
      <c r="W58" s="48">
        <v>4</v>
      </c>
      <c r="X58" s="48">
        <v>4</v>
      </c>
      <c r="Y58" s="48">
        <v>4</v>
      </c>
      <c r="Z58" s="48">
        <v>4</v>
      </c>
      <c r="AA58" s="48">
        <v>4</v>
      </c>
      <c r="AB58" s="48">
        <v>4</v>
      </c>
      <c r="AC58" s="48">
        <v>4</v>
      </c>
      <c r="AD58" s="48">
        <v>4</v>
      </c>
      <c r="AE58" s="48">
        <v>4</v>
      </c>
      <c r="AF58" s="48">
        <v>4</v>
      </c>
      <c r="AG58" s="48">
        <v>4</v>
      </c>
      <c r="AH58" s="48"/>
      <c r="AI58" s="82"/>
      <c r="AJ58" s="83"/>
      <c r="AK58" s="83"/>
      <c r="AL58" s="83"/>
      <c r="AM58" s="83"/>
      <c r="AO58" s="87">
        <f t="shared" si="74"/>
        <v>0</v>
      </c>
      <c r="AP58" s="87">
        <f t="shared" si="75"/>
        <v>240</v>
      </c>
      <c r="AQ58" s="87">
        <f t="shared" ref="AQ58:BU58" si="141">IF(SUM(D58:D92)&gt;=10.5,8,IF(SUM(D58:D92)&gt;=8.5,4,0))</f>
        <v>8</v>
      </c>
      <c r="AR58" s="87">
        <f t="shared" si="141"/>
        <v>8</v>
      </c>
      <c r="AS58" s="87">
        <f t="shared" si="141"/>
        <v>8</v>
      </c>
      <c r="AT58" s="87">
        <f t="shared" si="141"/>
        <v>8</v>
      </c>
      <c r="AU58" s="87">
        <f t="shared" si="141"/>
        <v>8</v>
      </c>
      <c r="AV58" s="87">
        <f t="shared" si="141"/>
        <v>8</v>
      </c>
      <c r="AW58" s="87">
        <f t="shared" si="141"/>
        <v>8</v>
      </c>
      <c r="AX58" s="87">
        <f t="shared" si="141"/>
        <v>8</v>
      </c>
      <c r="AY58" s="87">
        <f t="shared" si="141"/>
        <v>8</v>
      </c>
      <c r="AZ58" s="87">
        <f t="shared" si="141"/>
        <v>8</v>
      </c>
      <c r="BA58" s="87">
        <f t="shared" si="141"/>
        <v>8</v>
      </c>
      <c r="BB58" s="87">
        <f t="shared" si="141"/>
        <v>8</v>
      </c>
      <c r="BC58" s="87">
        <f t="shared" si="141"/>
        <v>8</v>
      </c>
      <c r="BD58" s="87">
        <f t="shared" si="141"/>
        <v>8</v>
      </c>
      <c r="BE58" s="87">
        <f t="shared" si="141"/>
        <v>8</v>
      </c>
      <c r="BF58" s="87">
        <f t="shared" si="141"/>
        <v>8</v>
      </c>
      <c r="BG58" s="87">
        <f t="shared" si="141"/>
        <v>8</v>
      </c>
      <c r="BH58" s="87">
        <f t="shared" si="141"/>
        <v>8</v>
      </c>
      <c r="BI58" s="87">
        <f t="shared" si="141"/>
        <v>8</v>
      </c>
      <c r="BJ58" s="87">
        <f t="shared" si="141"/>
        <v>8</v>
      </c>
      <c r="BK58" s="87">
        <f t="shared" si="141"/>
        <v>8</v>
      </c>
      <c r="BL58" s="87">
        <f t="shared" si="141"/>
        <v>8</v>
      </c>
      <c r="BM58" s="87">
        <f t="shared" si="141"/>
        <v>8</v>
      </c>
      <c r="BN58" s="87">
        <f t="shared" si="141"/>
        <v>8</v>
      </c>
      <c r="BO58" s="87">
        <f t="shared" si="141"/>
        <v>8</v>
      </c>
      <c r="BP58" s="87">
        <f t="shared" si="141"/>
        <v>8</v>
      </c>
      <c r="BQ58" s="87">
        <f t="shared" si="141"/>
        <v>8</v>
      </c>
      <c r="BR58" s="87">
        <f t="shared" si="141"/>
        <v>8</v>
      </c>
      <c r="BS58" s="87">
        <f t="shared" si="141"/>
        <v>8</v>
      </c>
      <c r="BT58" s="87">
        <f t="shared" si="141"/>
        <v>8</v>
      </c>
      <c r="BU58" s="87">
        <f t="shared" si="141"/>
        <v>0</v>
      </c>
    </row>
    <row r="59" ht="30" customHeight="1" spans="1:73">
      <c r="A59" s="28" t="s">
        <v>49</v>
      </c>
      <c r="B59" s="65"/>
      <c r="C59" s="50" t="s">
        <v>8</v>
      </c>
      <c r="D59" s="50">
        <v>3</v>
      </c>
      <c r="E59" s="50">
        <v>5</v>
      </c>
      <c r="F59" s="50">
        <v>0.5</v>
      </c>
      <c r="G59" s="50">
        <v>4</v>
      </c>
      <c r="H59" s="50">
        <v>5</v>
      </c>
      <c r="I59" s="50">
        <v>0</v>
      </c>
      <c r="J59" s="50">
        <v>0</v>
      </c>
      <c r="K59" s="50">
        <v>0</v>
      </c>
      <c r="L59" s="50">
        <v>5</v>
      </c>
      <c r="M59" s="50">
        <v>0.5</v>
      </c>
      <c r="N59" s="50">
        <v>0.5</v>
      </c>
      <c r="O59" s="50">
        <v>0</v>
      </c>
      <c r="P59" s="50">
        <v>0</v>
      </c>
      <c r="Q59" s="50">
        <v>0</v>
      </c>
      <c r="R59" s="50">
        <v>5</v>
      </c>
      <c r="S59" s="50" t="s">
        <v>33</v>
      </c>
      <c r="T59" s="50">
        <v>0.5</v>
      </c>
      <c r="U59" s="50" t="s">
        <v>33</v>
      </c>
      <c r="V59" s="50">
        <v>5</v>
      </c>
      <c r="W59" s="50">
        <v>5</v>
      </c>
      <c r="X59" s="50">
        <v>5</v>
      </c>
      <c r="Y59" s="50">
        <v>5</v>
      </c>
      <c r="Z59" s="50">
        <v>5</v>
      </c>
      <c r="AA59" s="50">
        <v>0.5</v>
      </c>
      <c r="AB59" s="50">
        <v>4</v>
      </c>
      <c r="AC59" s="50">
        <v>4</v>
      </c>
      <c r="AD59" s="50">
        <v>3</v>
      </c>
      <c r="AE59" s="50">
        <v>3</v>
      </c>
      <c r="AF59" s="50">
        <v>5</v>
      </c>
      <c r="AG59" s="50">
        <v>3</v>
      </c>
      <c r="AH59" s="50"/>
      <c r="AI59" s="84"/>
      <c r="AJ59" s="85"/>
      <c r="AK59" s="85"/>
      <c r="AL59" s="85"/>
      <c r="AM59" s="85"/>
      <c r="AO59" s="87">
        <f t="shared" si="74"/>
        <v>0</v>
      </c>
      <c r="AP59" s="87">
        <f t="shared" si="75"/>
        <v>240</v>
      </c>
      <c r="AQ59" s="87">
        <f t="shared" ref="AQ59:BU59" si="142">IF(SUM(D59:D92)&gt;=10.5,8,IF(SUM(D59:D92)&gt;=8.5,4,0))</f>
        <v>8</v>
      </c>
      <c r="AR59" s="87">
        <f t="shared" si="142"/>
        <v>8</v>
      </c>
      <c r="AS59" s="87">
        <f t="shared" si="142"/>
        <v>8</v>
      </c>
      <c r="AT59" s="87">
        <f t="shared" si="142"/>
        <v>8</v>
      </c>
      <c r="AU59" s="87">
        <f t="shared" si="142"/>
        <v>8</v>
      </c>
      <c r="AV59" s="87">
        <f t="shared" si="142"/>
        <v>8</v>
      </c>
      <c r="AW59" s="87">
        <f t="shared" si="142"/>
        <v>8</v>
      </c>
      <c r="AX59" s="87">
        <f t="shared" si="142"/>
        <v>8</v>
      </c>
      <c r="AY59" s="87">
        <f t="shared" si="142"/>
        <v>8</v>
      </c>
      <c r="AZ59" s="87">
        <f t="shared" si="142"/>
        <v>8</v>
      </c>
      <c r="BA59" s="87">
        <f t="shared" si="142"/>
        <v>8</v>
      </c>
      <c r="BB59" s="87">
        <f t="shared" si="142"/>
        <v>8</v>
      </c>
      <c r="BC59" s="87">
        <f t="shared" si="142"/>
        <v>8</v>
      </c>
      <c r="BD59" s="87">
        <f t="shared" si="142"/>
        <v>8</v>
      </c>
      <c r="BE59" s="87">
        <f t="shared" si="142"/>
        <v>8</v>
      </c>
      <c r="BF59" s="87">
        <f t="shared" si="142"/>
        <v>8</v>
      </c>
      <c r="BG59" s="87">
        <f t="shared" si="142"/>
        <v>8</v>
      </c>
      <c r="BH59" s="87">
        <f t="shared" si="142"/>
        <v>8</v>
      </c>
      <c r="BI59" s="87">
        <f t="shared" si="142"/>
        <v>8</v>
      </c>
      <c r="BJ59" s="87">
        <f t="shared" si="142"/>
        <v>8</v>
      </c>
      <c r="BK59" s="87">
        <f t="shared" si="142"/>
        <v>8</v>
      </c>
      <c r="BL59" s="87">
        <f t="shared" si="142"/>
        <v>8</v>
      </c>
      <c r="BM59" s="87">
        <f t="shared" si="142"/>
        <v>8</v>
      </c>
      <c r="BN59" s="87">
        <f t="shared" si="142"/>
        <v>8</v>
      </c>
      <c r="BO59" s="87">
        <f t="shared" si="142"/>
        <v>8</v>
      </c>
      <c r="BP59" s="87">
        <f t="shared" si="142"/>
        <v>8</v>
      </c>
      <c r="BQ59" s="87">
        <f t="shared" si="142"/>
        <v>8</v>
      </c>
      <c r="BR59" s="87">
        <f t="shared" si="142"/>
        <v>8</v>
      </c>
      <c r="BS59" s="87">
        <f t="shared" si="142"/>
        <v>8</v>
      </c>
      <c r="BT59" s="87">
        <f t="shared" si="142"/>
        <v>8</v>
      </c>
      <c r="BU59" s="87">
        <f t="shared" si="142"/>
        <v>0</v>
      </c>
    </row>
    <row r="60" ht="30.75" customHeight="1" spans="1:73">
      <c r="A60" s="66" t="s">
        <v>51</v>
      </c>
      <c r="B60" s="63" t="s">
        <v>52</v>
      </c>
      <c r="C60" s="47" t="s">
        <v>15</v>
      </c>
      <c r="D60" s="48">
        <v>4</v>
      </c>
      <c r="E60" s="48">
        <v>4</v>
      </c>
      <c r="F60" s="48">
        <v>4</v>
      </c>
      <c r="G60" s="48">
        <v>4</v>
      </c>
      <c r="H60" s="48">
        <v>4</v>
      </c>
      <c r="I60" s="48">
        <v>4</v>
      </c>
      <c r="J60" s="48">
        <v>4</v>
      </c>
      <c r="K60" s="48">
        <v>4</v>
      </c>
      <c r="L60" s="48">
        <v>4</v>
      </c>
      <c r="M60" s="48">
        <v>3.5</v>
      </c>
      <c r="N60" s="48">
        <v>4</v>
      </c>
      <c r="O60" s="48">
        <v>4</v>
      </c>
      <c r="P60" s="48">
        <v>4</v>
      </c>
      <c r="Q60" s="48">
        <v>4</v>
      </c>
      <c r="R60" s="48">
        <v>4</v>
      </c>
      <c r="S60" s="48">
        <v>4</v>
      </c>
      <c r="T60" s="48">
        <v>4</v>
      </c>
      <c r="U60" s="48">
        <v>4</v>
      </c>
      <c r="V60" s="48">
        <v>3.5</v>
      </c>
      <c r="W60" s="48">
        <v>4</v>
      </c>
      <c r="X60" s="48">
        <v>4</v>
      </c>
      <c r="Y60" s="48">
        <v>4</v>
      </c>
      <c r="Z60" s="48">
        <v>4</v>
      </c>
      <c r="AA60" s="48">
        <v>4</v>
      </c>
      <c r="AB60" s="48">
        <v>4</v>
      </c>
      <c r="AC60" s="48">
        <v>4</v>
      </c>
      <c r="AD60" s="48">
        <v>4</v>
      </c>
      <c r="AE60" s="48">
        <v>4</v>
      </c>
      <c r="AF60" s="48">
        <v>4</v>
      </c>
      <c r="AG60" s="48">
        <v>4</v>
      </c>
      <c r="AH60" s="48"/>
      <c r="AI60" s="80"/>
      <c r="AJ60" s="81">
        <f t="shared" ref="AJ60" si="143">SUM(D60:D61,G60:K61,N60:R61,U60:Y61,AB60:AF61)/8</f>
        <v>20.4375</v>
      </c>
      <c r="AK60" s="81">
        <f t="shared" ref="AK60" si="144">SUM(D62,G62:K62,N62:R62,U62:Y62,AB62:AF62)/8</f>
        <v>10.8125</v>
      </c>
      <c r="AL60" s="81">
        <f t="shared" ref="AL60" si="145">SUM(E60:F62,L60:M62,S60:T62,Z60:AA62,AG60:AH62)/8</f>
        <v>12.0625</v>
      </c>
      <c r="AM60" s="81">
        <f t="shared" ref="AM60" si="146">ROUND(SUM(D60:AI62)/8,2)</f>
        <v>43.31</v>
      </c>
      <c r="AO60" s="87" t="str">
        <f t="shared" ref="AO60:AO63" si="147">B60</f>
        <v>张财运   2310115  劳务工</v>
      </c>
      <c r="AP60" s="87">
        <f t="shared" ref="AP60:AP63" si="148">SUM(AQ60:BU60)</f>
        <v>208</v>
      </c>
      <c r="AQ60" s="87">
        <f t="shared" ref="AQ60:AZ63" si="149">IF(SUM(D60:D62)&gt;=10.5,8,IF(SUM(D60:D62)&gt;=8.5,4,0))</f>
        <v>8</v>
      </c>
      <c r="AR60" s="87">
        <f t="shared" si="149"/>
        <v>8</v>
      </c>
      <c r="AS60" s="87">
        <f t="shared" si="149"/>
        <v>4</v>
      </c>
      <c r="AT60" s="87">
        <f t="shared" si="149"/>
        <v>8</v>
      </c>
      <c r="AU60" s="87">
        <f t="shared" si="149"/>
        <v>8</v>
      </c>
      <c r="AV60" s="87">
        <f t="shared" si="149"/>
        <v>8</v>
      </c>
      <c r="AW60" s="87">
        <f t="shared" si="149"/>
        <v>8</v>
      </c>
      <c r="AX60" s="87">
        <f t="shared" si="149"/>
        <v>8</v>
      </c>
      <c r="AY60" s="87">
        <f t="shared" si="149"/>
        <v>8</v>
      </c>
      <c r="AZ60" s="87">
        <f t="shared" si="149"/>
        <v>0</v>
      </c>
      <c r="BA60" s="87">
        <f t="shared" ref="BA60:BJ63" si="150">IF(SUM(N60:N62)&gt;=10.5,8,IF(SUM(N60:N62)&gt;=8.5,4,0))</f>
        <v>8</v>
      </c>
      <c r="BB60" s="87">
        <f t="shared" si="150"/>
        <v>0</v>
      </c>
      <c r="BC60" s="87">
        <f t="shared" si="150"/>
        <v>8</v>
      </c>
      <c r="BD60" s="87">
        <f t="shared" si="150"/>
        <v>8</v>
      </c>
      <c r="BE60" s="87">
        <f t="shared" si="150"/>
        <v>8</v>
      </c>
      <c r="BF60" s="87">
        <f t="shared" si="150"/>
        <v>8</v>
      </c>
      <c r="BG60" s="87">
        <f t="shared" si="150"/>
        <v>4</v>
      </c>
      <c r="BH60" s="87">
        <f t="shared" si="150"/>
        <v>8</v>
      </c>
      <c r="BI60" s="87">
        <f t="shared" si="150"/>
        <v>8</v>
      </c>
      <c r="BJ60" s="87">
        <f t="shared" si="150"/>
        <v>8</v>
      </c>
      <c r="BK60" s="87">
        <f t="shared" ref="BK60:BT63" si="151">IF(SUM(X60:X62)&gt;=10.5,8,IF(SUM(X60:X62)&gt;=8.5,4,0))</f>
        <v>8</v>
      </c>
      <c r="BL60" s="87">
        <f t="shared" si="151"/>
        <v>8</v>
      </c>
      <c r="BM60" s="87">
        <f t="shared" si="151"/>
        <v>8</v>
      </c>
      <c r="BN60" s="87">
        <f t="shared" si="151"/>
        <v>4</v>
      </c>
      <c r="BO60" s="87">
        <f t="shared" si="151"/>
        <v>8</v>
      </c>
      <c r="BP60" s="87">
        <f t="shared" si="151"/>
        <v>8</v>
      </c>
      <c r="BQ60" s="87">
        <f t="shared" si="151"/>
        <v>4</v>
      </c>
      <c r="BR60" s="87">
        <f t="shared" si="151"/>
        <v>8</v>
      </c>
      <c r="BS60" s="87">
        <f t="shared" si="151"/>
        <v>8</v>
      </c>
      <c r="BT60" s="87">
        <f t="shared" si="151"/>
        <v>8</v>
      </c>
      <c r="BU60" s="87">
        <f t="shared" ref="BU60:BU63" si="152">IF(SUM(AH60:AH62)&gt;=10.5,8,IF(SUM(AH60:AH62)&gt;=8.5,4,0))</f>
        <v>0</v>
      </c>
    </row>
    <row r="61" ht="30.75" customHeight="1" spans="1:73">
      <c r="A61" s="66" t="s">
        <v>51</v>
      </c>
      <c r="B61" s="64"/>
      <c r="C61" s="47" t="s">
        <v>16</v>
      </c>
      <c r="D61" s="48">
        <v>4</v>
      </c>
      <c r="E61" s="48">
        <v>4</v>
      </c>
      <c r="F61" s="48">
        <v>4</v>
      </c>
      <c r="G61" s="48">
        <v>4</v>
      </c>
      <c r="H61" s="48">
        <v>4</v>
      </c>
      <c r="I61" s="48">
        <v>4</v>
      </c>
      <c r="J61" s="48">
        <v>4</v>
      </c>
      <c r="K61" s="48">
        <v>4</v>
      </c>
      <c r="L61" s="48">
        <v>4</v>
      </c>
      <c r="M61" s="48">
        <v>4</v>
      </c>
      <c r="N61" s="48">
        <v>4</v>
      </c>
      <c r="O61" s="48">
        <v>0</v>
      </c>
      <c r="P61" s="48">
        <v>4</v>
      </c>
      <c r="Q61" s="48">
        <v>4</v>
      </c>
      <c r="R61" s="48">
        <v>4</v>
      </c>
      <c r="S61" s="48">
        <v>4</v>
      </c>
      <c r="T61" s="48">
        <v>4</v>
      </c>
      <c r="U61" s="48">
        <v>4</v>
      </c>
      <c r="V61" s="48">
        <v>4</v>
      </c>
      <c r="W61" s="48">
        <v>4</v>
      </c>
      <c r="X61" s="48">
        <v>4</v>
      </c>
      <c r="Y61" s="48">
        <v>4</v>
      </c>
      <c r="Z61" s="48">
        <v>4</v>
      </c>
      <c r="AA61" s="48">
        <v>4</v>
      </c>
      <c r="AB61" s="48">
        <v>4</v>
      </c>
      <c r="AC61" s="48">
        <v>4</v>
      </c>
      <c r="AD61" s="48">
        <v>4</v>
      </c>
      <c r="AE61" s="48">
        <v>4</v>
      </c>
      <c r="AF61" s="48">
        <v>4</v>
      </c>
      <c r="AG61" s="48">
        <v>4</v>
      </c>
      <c r="AH61" s="48"/>
      <c r="AI61" s="82"/>
      <c r="AJ61" s="83"/>
      <c r="AK61" s="83"/>
      <c r="AL61" s="83"/>
      <c r="AM61" s="83"/>
      <c r="AO61" s="87">
        <f t="shared" si="147"/>
        <v>0</v>
      </c>
      <c r="AP61" s="87">
        <f t="shared" si="148"/>
        <v>180</v>
      </c>
      <c r="AQ61" s="87">
        <f t="shared" si="149"/>
        <v>8</v>
      </c>
      <c r="AR61" s="87">
        <f t="shared" si="149"/>
        <v>8</v>
      </c>
      <c r="AS61" s="87">
        <f t="shared" si="149"/>
        <v>4</v>
      </c>
      <c r="AT61" s="87">
        <f t="shared" si="149"/>
        <v>8</v>
      </c>
      <c r="AU61" s="87">
        <f t="shared" si="149"/>
        <v>8</v>
      </c>
      <c r="AV61" s="87">
        <f t="shared" si="149"/>
        <v>8</v>
      </c>
      <c r="AW61" s="87">
        <f t="shared" si="149"/>
        <v>8</v>
      </c>
      <c r="AX61" s="87">
        <f t="shared" si="149"/>
        <v>8</v>
      </c>
      <c r="AY61" s="87">
        <f t="shared" si="149"/>
        <v>8</v>
      </c>
      <c r="AZ61" s="87">
        <f t="shared" si="149"/>
        <v>4</v>
      </c>
      <c r="BA61" s="87">
        <f t="shared" si="150"/>
        <v>8</v>
      </c>
      <c r="BB61" s="87">
        <f t="shared" si="150"/>
        <v>0</v>
      </c>
      <c r="BC61" s="87">
        <f t="shared" si="150"/>
        <v>8</v>
      </c>
      <c r="BD61" s="87">
        <f t="shared" si="150"/>
        <v>8</v>
      </c>
      <c r="BE61" s="87">
        <f t="shared" si="150"/>
        <v>8</v>
      </c>
      <c r="BF61" s="87">
        <f t="shared" si="150"/>
        <v>8</v>
      </c>
      <c r="BG61" s="87">
        <f t="shared" si="150"/>
        <v>4</v>
      </c>
      <c r="BH61" s="87">
        <f t="shared" si="150"/>
        <v>8</v>
      </c>
      <c r="BI61" s="87">
        <f t="shared" si="150"/>
        <v>8</v>
      </c>
      <c r="BJ61" s="87">
        <f t="shared" si="150"/>
        <v>8</v>
      </c>
      <c r="BK61" s="87">
        <f t="shared" si="151"/>
        <v>8</v>
      </c>
      <c r="BL61" s="87">
        <f t="shared" si="151"/>
        <v>8</v>
      </c>
      <c r="BM61" s="87">
        <f t="shared" si="151"/>
        <v>8</v>
      </c>
      <c r="BN61" s="87">
        <f t="shared" si="151"/>
        <v>0</v>
      </c>
      <c r="BO61" s="87">
        <f t="shared" si="151"/>
        <v>0</v>
      </c>
      <c r="BP61" s="87">
        <f t="shared" si="151"/>
        <v>0</v>
      </c>
      <c r="BQ61" s="87">
        <f t="shared" si="151"/>
        <v>0</v>
      </c>
      <c r="BR61" s="87">
        <f t="shared" si="151"/>
        <v>0</v>
      </c>
      <c r="BS61" s="87">
        <f t="shared" si="151"/>
        <v>8</v>
      </c>
      <c r="BT61" s="87">
        <f t="shared" si="151"/>
        <v>8</v>
      </c>
      <c r="BU61" s="87">
        <f t="shared" si="152"/>
        <v>0</v>
      </c>
    </row>
    <row r="62" ht="30.75" customHeight="1" spans="1:73">
      <c r="A62" s="66" t="s">
        <v>51</v>
      </c>
      <c r="B62" s="65"/>
      <c r="C62" s="50" t="s">
        <v>8</v>
      </c>
      <c r="D62" s="50">
        <v>3</v>
      </c>
      <c r="E62" s="50">
        <v>5</v>
      </c>
      <c r="F62" s="50">
        <v>0.5</v>
      </c>
      <c r="G62" s="50">
        <v>4</v>
      </c>
      <c r="H62" s="50">
        <v>5</v>
      </c>
      <c r="I62" s="50">
        <v>5</v>
      </c>
      <c r="J62" s="50">
        <v>5</v>
      </c>
      <c r="K62" s="50">
        <v>5</v>
      </c>
      <c r="L62" s="50">
        <v>5</v>
      </c>
      <c r="M62" s="50">
        <v>0.5</v>
      </c>
      <c r="N62" s="50">
        <v>5</v>
      </c>
      <c r="O62" s="50">
        <v>0</v>
      </c>
      <c r="P62" s="50">
        <v>5</v>
      </c>
      <c r="Q62" s="50">
        <v>5</v>
      </c>
      <c r="R62" s="50">
        <v>5</v>
      </c>
      <c r="S62" s="50">
        <v>5</v>
      </c>
      <c r="T62" s="50">
        <v>0.5</v>
      </c>
      <c r="U62" s="50">
        <v>3</v>
      </c>
      <c r="V62" s="50">
        <v>5</v>
      </c>
      <c r="W62" s="50">
        <v>5</v>
      </c>
      <c r="X62" s="50">
        <v>5</v>
      </c>
      <c r="Y62" s="50">
        <v>5</v>
      </c>
      <c r="Z62" s="50">
        <v>5</v>
      </c>
      <c r="AA62" s="50">
        <v>0.5</v>
      </c>
      <c r="AB62" s="50">
        <v>4</v>
      </c>
      <c r="AC62" s="50">
        <v>4</v>
      </c>
      <c r="AD62" s="50">
        <v>0.5</v>
      </c>
      <c r="AE62" s="50">
        <v>3</v>
      </c>
      <c r="AF62" s="50">
        <v>5</v>
      </c>
      <c r="AG62" s="50">
        <v>3</v>
      </c>
      <c r="AH62" s="50"/>
      <c r="AI62" s="84"/>
      <c r="AJ62" s="85"/>
      <c r="AK62" s="85"/>
      <c r="AL62" s="85"/>
      <c r="AM62" s="85"/>
      <c r="AO62" s="87">
        <f t="shared" si="147"/>
        <v>0</v>
      </c>
      <c r="AP62" s="87">
        <f t="shared" si="148"/>
        <v>176</v>
      </c>
      <c r="AQ62" s="87">
        <f t="shared" si="149"/>
        <v>8</v>
      </c>
      <c r="AR62" s="87">
        <f t="shared" si="149"/>
        <v>8</v>
      </c>
      <c r="AS62" s="87">
        <f t="shared" si="149"/>
        <v>4</v>
      </c>
      <c r="AT62" s="87">
        <f t="shared" si="149"/>
        <v>8</v>
      </c>
      <c r="AU62" s="87">
        <f t="shared" si="149"/>
        <v>8</v>
      </c>
      <c r="AV62" s="87">
        <f t="shared" si="149"/>
        <v>8</v>
      </c>
      <c r="AW62" s="87">
        <f t="shared" si="149"/>
        <v>8</v>
      </c>
      <c r="AX62" s="87">
        <f t="shared" si="149"/>
        <v>8</v>
      </c>
      <c r="AY62" s="87">
        <f t="shared" si="149"/>
        <v>8</v>
      </c>
      <c r="AZ62" s="87">
        <f t="shared" si="149"/>
        <v>4</v>
      </c>
      <c r="BA62" s="87">
        <f t="shared" si="150"/>
        <v>8</v>
      </c>
      <c r="BB62" s="87">
        <f t="shared" si="150"/>
        <v>0</v>
      </c>
      <c r="BC62" s="87">
        <f t="shared" si="150"/>
        <v>8</v>
      </c>
      <c r="BD62" s="87">
        <f t="shared" si="150"/>
        <v>8</v>
      </c>
      <c r="BE62" s="87">
        <f t="shared" si="150"/>
        <v>8</v>
      </c>
      <c r="BF62" s="87">
        <f t="shared" si="150"/>
        <v>8</v>
      </c>
      <c r="BG62" s="87">
        <f t="shared" si="150"/>
        <v>4</v>
      </c>
      <c r="BH62" s="87">
        <f t="shared" si="150"/>
        <v>8</v>
      </c>
      <c r="BI62" s="87">
        <f t="shared" si="150"/>
        <v>8</v>
      </c>
      <c r="BJ62" s="87">
        <f t="shared" si="150"/>
        <v>8</v>
      </c>
      <c r="BK62" s="87">
        <f t="shared" si="151"/>
        <v>8</v>
      </c>
      <c r="BL62" s="87">
        <f t="shared" si="151"/>
        <v>8</v>
      </c>
      <c r="BM62" s="87">
        <f t="shared" si="151"/>
        <v>4</v>
      </c>
      <c r="BN62" s="87">
        <f t="shared" si="151"/>
        <v>0</v>
      </c>
      <c r="BO62" s="87">
        <f t="shared" si="151"/>
        <v>0</v>
      </c>
      <c r="BP62" s="87">
        <f t="shared" si="151"/>
        <v>0</v>
      </c>
      <c r="BQ62" s="87">
        <f t="shared" si="151"/>
        <v>0</v>
      </c>
      <c r="BR62" s="87">
        <f t="shared" si="151"/>
        <v>0</v>
      </c>
      <c r="BS62" s="87">
        <f t="shared" si="151"/>
        <v>8</v>
      </c>
      <c r="BT62" s="87">
        <f t="shared" si="151"/>
        <v>8</v>
      </c>
      <c r="BU62" s="87">
        <f t="shared" si="152"/>
        <v>0</v>
      </c>
    </row>
    <row r="63" ht="30.75" customHeight="1" spans="1:73">
      <c r="A63" s="66" t="s">
        <v>53</v>
      </c>
      <c r="B63" s="63" t="s">
        <v>54</v>
      </c>
      <c r="C63" s="47" t="s">
        <v>15</v>
      </c>
      <c r="D63" s="48">
        <v>4</v>
      </c>
      <c r="E63" s="48">
        <v>4</v>
      </c>
      <c r="F63" s="48">
        <v>4</v>
      </c>
      <c r="G63" s="48">
        <v>4</v>
      </c>
      <c r="H63" s="48">
        <v>4</v>
      </c>
      <c r="I63" s="48">
        <v>4</v>
      </c>
      <c r="J63" s="48">
        <v>4</v>
      </c>
      <c r="K63" s="48">
        <v>4</v>
      </c>
      <c r="L63" s="48">
        <v>4</v>
      </c>
      <c r="M63" s="48">
        <v>4</v>
      </c>
      <c r="N63" s="48">
        <v>4</v>
      </c>
      <c r="O63" s="48">
        <v>4</v>
      </c>
      <c r="P63" s="48">
        <v>4</v>
      </c>
      <c r="Q63" s="48">
        <v>4</v>
      </c>
      <c r="R63" s="48">
        <v>4</v>
      </c>
      <c r="S63" s="48">
        <v>4</v>
      </c>
      <c r="T63" s="48">
        <v>4</v>
      </c>
      <c r="U63" s="48">
        <v>4</v>
      </c>
      <c r="V63" s="48">
        <v>3.5</v>
      </c>
      <c r="W63" s="48">
        <v>4</v>
      </c>
      <c r="X63" s="48">
        <v>4</v>
      </c>
      <c r="Y63" s="48">
        <v>4</v>
      </c>
      <c r="Z63" s="48">
        <v>4</v>
      </c>
      <c r="AA63" s="48">
        <v>0</v>
      </c>
      <c r="AB63" s="48">
        <v>0</v>
      </c>
      <c r="AC63" s="48">
        <v>0</v>
      </c>
      <c r="AD63" s="48">
        <v>0</v>
      </c>
      <c r="AE63" s="48">
        <v>0</v>
      </c>
      <c r="AF63" s="48">
        <v>4</v>
      </c>
      <c r="AG63" s="48">
        <v>4</v>
      </c>
      <c r="AH63" s="48"/>
      <c r="AI63" s="80"/>
      <c r="AJ63" s="81">
        <f t="shared" ref="AJ63" si="153">SUM(D63:D64,G63:K64,N63:R64,U63:Y64,AB63:AF64)/8</f>
        <v>16.9375</v>
      </c>
      <c r="AK63" s="81">
        <f t="shared" ref="AK63" si="154">SUM(D65,G65:K65,N65:R65,U65:Y65,AB65:AF65)/8</f>
        <v>10.25</v>
      </c>
      <c r="AL63" s="81">
        <f t="shared" ref="AL63" si="155">SUM(E63:F65,L63:M65,S63:T65,Z63:AA65,AG63:AH65)/8</f>
        <v>9.9375</v>
      </c>
      <c r="AM63" s="81">
        <f t="shared" ref="AM63" si="156">ROUND(SUM(D63:AI65)/8,2)</f>
        <v>37.13</v>
      </c>
      <c r="AO63" s="87" t="str">
        <f t="shared" si="147"/>
        <v>李雯雯   2310249   劳务工</v>
      </c>
      <c r="AP63" s="87">
        <f t="shared" si="148"/>
        <v>180</v>
      </c>
      <c r="AQ63" s="87">
        <f t="shared" si="149"/>
        <v>8</v>
      </c>
      <c r="AR63" s="87">
        <f t="shared" si="149"/>
        <v>8</v>
      </c>
      <c r="AS63" s="87">
        <f t="shared" si="149"/>
        <v>4</v>
      </c>
      <c r="AT63" s="87">
        <f t="shared" si="149"/>
        <v>8</v>
      </c>
      <c r="AU63" s="87">
        <f t="shared" si="149"/>
        <v>8</v>
      </c>
      <c r="AV63" s="87">
        <f t="shared" si="149"/>
        <v>8</v>
      </c>
      <c r="AW63" s="87">
        <f t="shared" si="149"/>
        <v>8</v>
      </c>
      <c r="AX63" s="87">
        <f t="shared" si="149"/>
        <v>8</v>
      </c>
      <c r="AY63" s="87">
        <f t="shared" si="149"/>
        <v>8</v>
      </c>
      <c r="AZ63" s="87">
        <f t="shared" si="149"/>
        <v>4</v>
      </c>
      <c r="BA63" s="87">
        <f t="shared" si="150"/>
        <v>8</v>
      </c>
      <c r="BB63" s="87">
        <f t="shared" si="150"/>
        <v>8</v>
      </c>
      <c r="BC63" s="87">
        <f t="shared" si="150"/>
        <v>8</v>
      </c>
      <c r="BD63" s="87">
        <f t="shared" si="150"/>
        <v>8</v>
      </c>
      <c r="BE63" s="87">
        <f t="shared" si="150"/>
        <v>8</v>
      </c>
      <c r="BF63" s="87">
        <f t="shared" si="150"/>
        <v>8</v>
      </c>
      <c r="BG63" s="87">
        <f t="shared" si="150"/>
        <v>4</v>
      </c>
      <c r="BH63" s="87">
        <f t="shared" si="150"/>
        <v>8</v>
      </c>
      <c r="BI63" s="87">
        <f t="shared" si="150"/>
        <v>8</v>
      </c>
      <c r="BJ63" s="87">
        <f t="shared" si="150"/>
        <v>8</v>
      </c>
      <c r="BK63" s="87">
        <f t="shared" si="151"/>
        <v>8</v>
      </c>
      <c r="BL63" s="87">
        <f t="shared" si="151"/>
        <v>8</v>
      </c>
      <c r="BM63" s="87">
        <f t="shared" si="151"/>
        <v>0</v>
      </c>
      <c r="BN63" s="87">
        <f t="shared" si="151"/>
        <v>0</v>
      </c>
      <c r="BO63" s="87">
        <f t="shared" si="151"/>
        <v>0</v>
      </c>
      <c r="BP63" s="87">
        <f t="shared" si="151"/>
        <v>0</v>
      </c>
      <c r="BQ63" s="87">
        <f t="shared" si="151"/>
        <v>0</v>
      </c>
      <c r="BR63" s="87">
        <f t="shared" si="151"/>
        <v>0</v>
      </c>
      <c r="BS63" s="87">
        <f t="shared" si="151"/>
        <v>8</v>
      </c>
      <c r="BT63" s="87">
        <f t="shared" si="151"/>
        <v>8</v>
      </c>
      <c r="BU63" s="87">
        <f t="shared" si="152"/>
        <v>0</v>
      </c>
    </row>
    <row r="64" ht="30.75" customHeight="1" spans="1:73">
      <c r="A64" s="66" t="s">
        <v>53</v>
      </c>
      <c r="B64" s="64"/>
      <c r="C64" s="47" t="s">
        <v>16</v>
      </c>
      <c r="D64" s="48">
        <v>4</v>
      </c>
      <c r="E64" s="48">
        <v>4</v>
      </c>
      <c r="F64" s="48">
        <v>4</v>
      </c>
      <c r="G64" s="48">
        <v>4</v>
      </c>
      <c r="H64" s="48">
        <v>4</v>
      </c>
      <c r="I64" s="48">
        <v>4</v>
      </c>
      <c r="J64" s="48">
        <v>4</v>
      </c>
      <c r="K64" s="48">
        <v>4</v>
      </c>
      <c r="L64" s="48">
        <v>4</v>
      </c>
      <c r="M64" s="48">
        <v>4</v>
      </c>
      <c r="N64" s="48">
        <v>4</v>
      </c>
      <c r="O64" s="48">
        <v>4</v>
      </c>
      <c r="P64" s="48">
        <v>4</v>
      </c>
      <c r="Q64" s="48">
        <v>4</v>
      </c>
      <c r="R64" s="48">
        <v>4</v>
      </c>
      <c r="S64" s="48">
        <v>4</v>
      </c>
      <c r="T64" s="48">
        <v>4</v>
      </c>
      <c r="U64" s="48">
        <v>4</v>
      </c>
      <c r="V64" s="48">
        <v>4</v>
      </c>
      <c r="W64" s="48">
        <v>4</v>
      </c>
      <c r="X64" s="48">
        <v>4</v>
      </c>
      <c r="Y64" s="48">
        <v>4</v>
      </c>
      <c r="Z64" s="48">
        <v>0</v>
      </c>
      <c r="AA64" s="48">
        <v>0</v>
      </c>
      <c r="AB64" s="48">
        <v>0</v>
      </c>
      <c r="AC64" s="48">
        <v>0</v>
      </c>
      <c r="AD64" s="48">
        <v>0</v>
      </c>
      <c r="AE64" s="48">
        <v>0</v>
      </c>
      <c r="AF64" s="48">
        <v>4</v>
      </c>
      <c r="AG64" s="48">
        <v>4</v>
      </c>
      <c r="AH64" s="48"/>
      <c r="AI64" s="82"/>
      <c r="AJ64" s="83"/>
      <c r="AK64" s="83"/>
      <c r="AL64" s="83"/>
      <c r="AM64" s="83"/>
      <c r="AO64" s="87">
        <f t="shared" ref="AO64:AO68" si="157">B64</f>
        <v>0</v>
      </c>
      <c r="AP64" s="87">
        <f t="shared" ref="AP64:AP68" si="158">SUM(AQ64:BU64)</f>
        <v>228</v>
      </c>
      <c r="AQ64" s="87">
        <f t="shared" ref="AQ64:BU64" si="159">IF(SUM(D64:D68)&gt;=10.5,8,IF(SUM(D64:D68)&gt;=8.5,4,0))</f>
        <v>8</v>
      </c>
      <c r="AR64" s="87">
        <f t="shared" si="159"/>
        <v>8</v>
      </c>
      <c r="AS64" s="87">
        <f t="shared" si="159"/>
        <v>8</v>
      </c>
      <c r="AT64" s="87">
        <f t="shared" si="159"/>
        <v>8</v>
      </c>
      <c r="AU64" s="87">
        <f t="shared" si="159"/>
        <v>4</v>
      </c>
      <c r="AV64" s="87">
        <f t="shared" si="159"/>
        <v>8</v>
      </c>
      <c r="AW64" s="87">
        <f t="shared" si="159"/>
        <v>8</v>
      </c>
      <c r="AX64" s="87">
        <f t="shared" si="159"/>
        <v>8</v>
      </c>
      <c r="AY64" s="87">
        <f t="shared" si="159"/>
        <v>8</v>
      </c>
      <c r="AZ64" s="87">
        <f t="shared" si="159"/>
        <v>8</v>
      </c>
      <c r="BA64" s="87">
        <f t="shared" si="159"/>
        <v>8</v>
      </c>
      <c r="BB64" s="87">
        <f t="shared" si="159"/>
        <v>8</v>
      </c>
      <c r="BC64" s="87">
        <f t="shared" si="159"/>
        <v>8</v>
      </c>
      <c r="BD64" s="87">
        <f t="shared" si="159"/>
        <v>8</v>
      </c>
      <c r="BE64" s="87">
        <f t="shared" si="159"/>
        <v>8</v>
      </c>
      <c r="BF64" s="87">
        <f t="shared" si="159"/>
        <v>8</v>
      </c>
      <c r="BG64" s="87">
        <f t="shared" si="159"/>
        <v>8</v>
      </c>
      <c r="BH64" s="87">
        <f t="shared" si="159"/>
        <v>8</v>
      </c>
      <c r="BI64" s="87">
        <f t="shared" si="159"/>
        <v>8</v>
      </c>
      <c r="BJ64" s="87">
        <f t="shared" si="159"/>
        <v>8</v>
      </c>
      <c r="BK64" s="87">
        <f t="shared" si="159"/>
        <v>8</v>
      </c>
      <c r="BL64" s="87">
        <f t="shared" si="159"/>
        <v>8</v>
      </c>
      <c r="BM64" s="87">
        <f t="shared" si="159"/>
        <v>8</v>
      </c>
      <c r="BN64" s="87">
        <f t="shared" si="159"/>
        <v>4</v>
      </c>
      <c r="BO64" s="87">
        <f t="shared" si="159"/>
        <v>8</v>
      </c>
      <c r="BP64" s="87">
        <f t="shared" si="159"/>
        <v>8</v>
      </c>
      <c r="BQ64" s="87">
        <f t="shared" si="159"/>
        <v>8</v>
      </c>
      <c r="BR64" s="87">
        <f t="shared" si="159"/>
        <v>4</v>
      </c>
      <c r="BS64" s="87">
        <f t="shared" si="159"/>
        <v>8</v>
      </c>
      <c r="BT64" s="87">
        <f t="shared" si="159"/>
        <v>8</v>
      </c>
      <c r="BU64" s="87">
        <f t="shared" si="159"/>
        <v>0</v>
      </c>
    </row>
    <row r="65" ht="30.75" customHeight="1" spans="1:73">
      <c r="A65" s="66" t="s">
        <v>53</v>
      </c>
      <c r="B65" s="65"/>
      <c r="C65" s="50" t="s">
        <v>8</v>
      </c>
      <c r="D65" s="50">
        <v>5</v>
      </c>
      <c r="E65" s="50">
        <v>5</v>
      </c>
      <c r="F65" s="50">
        <v>0.5</v>
      </c>
      <c r="G65" s="50">
        <v>4</v>
      </c>
      <c r="H65" s="50">
        <v>5</v>
      </c>
      <c r="I65" s="50">
        <v>5</v>
      </c>
      <c r="J65" s="50">
        <v>5</v>
      </c>
      <c r="K65" s="50">
        <v>5</v>
      </c>
      <c r="L65" s="50">
        <v>5</v>
      </c>
      <c r="M65" s="50">
        <v>0.5</v>
      </c>
      <c r="N65" s="50">
        <v>5</v>
      </c>
      <c r="O65" s="50">
        <v>5</v>
      </c>
      <c r="P65" s="50">
        <v>5</v>
      </c>
      <c r="Q65" s="50">
        <v>5</v>
      </c>
      <c r="R65" s="50">
        <v>5</v>
      </c>
      <c r="S65" s="50">
        <v>5</v>
      </c>
      <c r="T65" s="50">
        <v>0.5</v>
      </c>
      <c r="U65" s="50">
        <v>3</v>
      </c>
      <c r="V65" s="50">
        <v>5</v>
      </c>
      <c r="W65" s="50">
        <v>5</v>
      </c>
      <c r="X65" s="50">
        <v>5</v>
      </c>
      <c r="Y65" s="50">
        <v>5</v>
      </c>
      <c r="Z65" s="50">
        <v>0</v>
      </c>
      <c r="AA65" s="50">
        <v>0</v>
      </c>
      <c r="AB65" s="50">
        <v>0</v>
      </c>
      <c r="AC65" s="50">
        <v>0</v>
      </c>
      <c r="AD65" s="50">
        <v>0</v>
      </c>
      <c r="AE65" s="50">
        <v>0</v>
      </c>
      <c r="AF65" s="50">
        <v>5</v>
      </c>
      <c r="AG65" s="50">
        <v>3</v>
      </c>
      <c r="AH65" s="50"/>
      <c r="AI65" s="84"/>
      <c r="AJ65" s="85"/>
      <c r="AK65" s="85"/>
      <c r="AL65" s="85"/>
      <c r="AM65" s="85"/>
      <c r="AO65" s="87">
        <f t="shared" si="157"/>
        <v>0</v>
      </c>
      <c r="AP65" s="87">
        <f t="shared" si="158"/>
        <v>212</v>
      </c>
      <c r="AQ65" s="87">
        <f t="shared" ref="AQ65:BU65" si="160">IF(SUM(D65:D68)&gt;=10.5,8,IF(SUM(D65:D68)&gt;=8.5,4,0))</f>
        <v>8</v>
      </c>
      <c r="AR65" s="87">
        <f t="shared" si="160"/>
        <v>8</v>
      </c>
      <c r="AS65" s="87">
        <f t="shared" si="160"/>
        <v>4</v>
      </c>
      <c r="AT65" s="87">
        <f t="shared" si="160"/>
        <v>8</v>
      </c>
      <c r="AU65" s="87">
        <f t="shared" si="160"/>
        <v>0</v>
      </c>
      <c r="AV65" s="87">
        <f t="shared" si="160"/>
        <v>8</v>
      </c>
      <c r="AW65" s="87">
        <f t="shared" si="160"/>
        <v>8</v>
      </c>
      <c r="AX65" s="87">
        <f t="shared" si="160"/>
        <v>8</v>
      </c>
      <c r="AY65" s="87">
        <f t="shared" si="160"/>
        <v>8</v>
      </c>
      <c r="AZ65" s="87">
        <f t="shared" si="160"/>
        <v>4</v>
      </c>
      <c r="BA65" s="87">
        <f t="shared" si="160"/>
        <v>8</v>
      </c>
      <c r="BB65" s="87">
        <f t="shared" si="160"/>
        <v>8</v>
      </c>
      <c r="BC65" s="87">
        <f t="shared" si="160"/>
        <v>8</v>
      </c>
      <c r="BD65" s="87">
        <f t="shared" si="160"/>
        <v>8</v>
      </c>
      <c r="BE65" s="87">
        <f t="shared" si="160"/>
        <v>8</v>
      </c>
      <c r="BF65" s="87">
        <f t="shared" si="160"/>
        <v>8</v>
      </c>
      <c r="BG65" s="87">
        <f t="shared" si="160"/>
        <v>4</v>
      </c>
      <c r="BH65" s="87">
        <f t="shared" si="160"/>
        <v>8</v>
      </c>
      <c r="BI65" s="87">
        <f t="shared" si="160"/>
        <v>8</v>
      </c>
      <c r="BJ65" s="87">
        <f t="shared" si="160"/>
        <v>8</v>
      </c>
      <c r="BK65" s="87">
        <f t="shared" si="160"/>
        <v>8</v>
      </c>
      <c r="BL65" s="87">
        <f t="shared" si="160"/>
        <v>8</v>
      </c>
      <c r="BM65" s="87">
        <f t="shared" si="160"/>
        <v>8</v>
      </c>
      <c r="BN65" s="87">
        <f t="shared" si="160"/>
        <v>4</v>
      </c>
      <c r="BO65" s="87">
        <f t="shared" si="160"/>
        <v>8</v>
      </c>
      <c r="BP65" s="87">
        <f t="shared" si="160"/>
        <v>8</v>
      </c>
      <c r="BQ65" s="87">
        <f t="shared" si="160"/>
        <v>8</v>
      </c>
      <c r="BR65" s="87">
        <f t="shared" si="160"/>
        <v>4</v>
      </c>
      <c r="BS65" s="87">
        <f t="shared" si="160"/>
        <v>8</v>
      </c>
      <c r="BT65" s="87">
        <f t="shared" si="160"/>
        <v>8</v>
      </c>
      <c r="BU65" s="87">
        <f t="shared" si="160"/>
        <v>0</v>
      </c>
    </row>
    <row r="66" ht="30.75" customHeight="1" spans="1:73">
      <c r="A66" s="66" t="s">
        <v>55</v>
      </c>
      <c r="B66" s="63" t="s">
        <v>56</v>
      </c>
      <c r="C66" s="47" t="s">
        <v>15</v>
      </c>
      <c r="D66" s="48">
        <v>4</v>
      </c>
      <c r="E66" s="48">
        <v>4</v>
      </c>
      <c r="F66" s="48">
        <v>4</v>
      </c>
      <c r="G66" s="48">
        <v>4</v>
      </c>
      <c r="H66" s="48">
        <v>0</v>
      </c>
      <c r="I66" s="48">
        <v>2</v>
      </c>
      <c r="J66" s="48">
        <v>4</v>
      </c>
      <c r="K66" s="48">
        <v>4</v>
      </c>
      <c r="L66" s="48">
        <v>4</v>
      </c>
      <c r="M66" s="48">
        <v>4</v>
      </c>
      <c r="N66" s="48">
        <v>4</v>
      </c>
      <c r="O66" s="48">
        <v>4</v>
      </c>
      <c r="P66" s="48">
        <v>4</v>
      </c>
      <c r="Q66" s="48">
        <v>4</v>
      </c>
      <c r="R66" s="48">
        <v>4</v>
      </c>
      <c r="S66" s="48">
        <v>4</v>
      </c>
      <c r="T66" s="48">
        <v>4</v>
      </c>
      <c r="U66" s="48">
        <v>4</v>
      </c>
      <c r="V66" s="48">
        <v>3.5</v>
      </c>
      <c r="W66" s="48">
        <v>4</v>
      </c>
      <c r="X66" s="48">
        <v>4</v>
      </c>
      <c r="Y66" s="48">
        <v>4</v>
      </c>
      <c r="Z66" s="48">
        <v>4</v>
      </c>
      <c r="AA66" s="48">
        <v>4</v>
      </c>
      <c r="AB66" s="48">
        <v>4</v>
      </c>
      <c r="AC66" s="48">
        <v>4</v>
      </c>
      <c r="AD66" s="48">
        <v>4</v>
      </c>
      <c r="AE66" s="48">
        <v>4</v>
      </c>
      <c r="AF66" s="48">
        <v>4</v>
      </c>
      <c r="AG66" s="48">
        <v>4</v>
      </c>
      <c r="AH66" s="48"/>
      <c r="AI66" s="80"/>
      <c r="AJ66" s="81">
        <f t="shared" ref="AJ66" si="161">SUM(D66:D67,G66:K67,N66:R67,U66:Y67,AB66:AF67)/8</f>
        <v>19.6875</v>
      </c>
      <c r="AK66" s="81">
        <f t="shared" ref="AK66" si="162">SUM(D68,G68:K68,N68:R68,U68:Y68,AB68:AF68)/8</f>
        <v>10.5625</v>
      </c>
      <c r="AL66" s="81">
        <f t="shared" ref="AL66" si="163">SUM(E66:F68,L66:M68,S66:T68,Z66:AA68,AG66:AH68)/8</f>
        <v>12.125</v>
      </c>
      <c r="AM66" s="81">
        <f t="shared" ref="AM66" si="164">ROUND(SUM(D66:AI68)/8,2)</f>
        <v>42.38</v>
      </c>
      <c r="AO66" s="87" t="str">
        <f t="shared" si="157"/>
        <v>董仪仁   2310248  劳务工    </v>
      </c>
      <c r="AP66" s="87">
        <f t="shared" si="158"/>
        <v>208</v>
      </c>
      <c r="AQ66" s="87">
        <f t="shared" ref="AQ66:BU66" si="165">IF(SUM(D66:D68)&gt;=10.5,8,IF(SUM(D66:D68)&gt;=8.5,4,0))</f>
        <v>8</v>
      </c>
      <c r="AR66" s="87">
        <f t="shared" si="165"/>
        <v>8</v>
      </c>
      <c r="AS66" s="87">
        <f t="shared" si="165"/>
        <v>4</v>
      </c>
      <c r="AT66" s="87">
        <f t="shared" si="165"/>
        <v>8</v>
      </c>
      <c r="AU66" s="87">
        <f t="shared" si="165"/>
        <v>0</v>
      </c>
      <c r="AV66" s="87">
        <f t="shared" si="165"/>
        <v>4</v>
      </c>
      <c r="AW66" s="87">
        <f t="shared" si="165"/>
        <v>8</v>
      </c>
      <c r="AX66" s="87">
        <f t="shared" si="165"/>
        <v>8</v>
      </c>
      <c r="AY66" s="87">
        <f t="shared" si="165"/>
        <v>8</v>
      </c>
      <c r="AZ66" s="87">
        <f t="shared" si="165"/>
        <v>4</v>
      </c>
      <c r="BA66" s="87">
        <f t="shared" si="165"/>
        <v>8</v>
      </c>
      <c r="BB66" s="87">
        <f t="shared" si="165"/>
        <v>8</v>
      </c>
      <c r="BC66" s="87">
        <f t="shared" si="165"/>
        <v>8</v>
      </c>
      <c r="BD66" s="87">
        <f t="shared" si="165"/>
        <v>8</v>
      </c>
      <c r="BE66" s="87">
        <f t="shared" si="165"/>
        <v>8</v>
      </c>
      <c r="BF66" s="87">
        <f t="shared" si="165"/>
        <v>8</v>
      </c>
      <c r="BG66" s="87">
        <f t="shared" si="165"/>
        <v>4</v>
      </c>
      <c r="BH66" s="87">
        <f t="shared" si="165"/>
        <v>8</v>
      </c>
      <c r="BI66" s="87">
        <f t="shared" si="165"/>
        <v>8</v>
      </c>
      <c r="BJ66" s="87">
        <f t="shared" si="165"/>
        <v>8</v>
      </c>
      <c r="BK66" s="87">
        <f t="shared" si="165"/>
        <v>8</v>
      </c>
      <c r="BL66" s="87">
        <f t="shared" si="165"/>
        <v>8</v>
      </c>
      <c r="BM66" s="87">
        <f t="shared" si="165"/>
        <v>8</v>
      </c>
      <c r="BN66" s="87">
        <f t="shared" si="165"/>
        <v>4</v>
      </c>
      <c r="BO66" s="87">
        <f t="shared" si="165"/>
        <v>8</v>
      </c>
      <c r="BP66" s="87">
        <f t="shared" si="165"/>
        <v>8</v>
      </c>
      <c r="BQ66" s="87">
        <f t="shared" si="165"/>
        <v>8</v>
      </c>
      <c r="BR66" s="87">
        <f t="shared" si="165"/>
        <v>4</v>
      </c>
      <c r="BS66" s="87">
        <f t="shared" si="165"/>
        <v>8</v>
      </c>
      <c r="BT66" s="87">
        <f t="shared" si="165"/>
        <v>8</v>
      </c>
      <c r="BU66" s="87">
        <f t="shared" si="165"/>
        <v>0</v>
      </c>
    </row>
    <row r="67" ht="30.75" customHeight="1" spans="1:73">
      <c r="A67" s="66" t="s">
        <v>55</v>
      </c>
      <c r="B67" s="64"/>
      <c r="C67" s="47" t="s">
        <v>16</v>
      </c>
      <c r="D67" s="48">
        <v>4</v>
      </c>
      <c r="E67" s="48">
        <v>4</v>
      </c>
      <c r="F67" s="48">
        <v>4</v>
      </c>
      <c r="G67" s="48">
        <v>4</v>
      </c>
      <c r="H67" s="48">
        <v>0</v>
      </c>
      <c r="I67" s="48">
        <v>4</v>
      </c>
      <c r="J67" s="48">
        <v>4</v>
      </c>
      <c r="K67" s="48">
        <v>4</v>
      </c>
      <c r="L67" s="48">
        <v>4</v>
      </c>
      <c r="M67" s="48">
        <v>4</v>
      </c>
      <c r="N67" s="48">
        <v>4</v>
      </c>
      <c r="O67" s="48">
        <v>4</v>
      </c>
      <c r="P67" s="48">
        <v>4</v>
      </c>
      <c r="Q67" s="48">
        <v>4</v>
      </c>
      <c r="R67" s="48">
        <v>4</v>
      </c>
      <c r="S67" s="48">
        <v>4</v>
      </c>
      <c r="T67" s="48">
        <v>4</v>
      </c>
      <c r="U67" s="48">
        <v>4</v>
      </c>
      <c r="V67" s="48">
        <v>4</v>
      </c>
      <c r="W67" s="48">
        <v>4</v>
      </c>
      <c r="X67" s="48">
        <v>4</v>
      </c>
      <c r="Y67" s="48">
        <v>4</v>
      </c>
      <c r="Z67" s="48">
        <v>4</v>
      </c>
      <c r="AA67" s="48">
        <v>4</v>
      </c>
      <c r="AB67" s="48">
        <v>4</v>
      </c>
      <c r="AC67" s="48">
        <v>4</v>
      </c>
      <c r="AD67" s="48">
        <v>4</v>
      </c>
      <c r="AE67" s="48">
        <v>4</v>
      </c>
      <c r="AF67" s="48">
        <v>4</v>
      </c>
      <c r="AG67" s="48">
        <v>4</v>
      </c>
      <c r="AH67" s="48"/>
      <c r="AI67" s="82"/>
      <c r="AJ67" s="83"/>
      <c r="AK67" s="83"/>
      <c r="AL67" s="83"/>
      <c r="AM67" s="83"/>
      <c r="AO67" s="87">
        <f t="shared" si="157"/>
        <v>0</v>
      </c>
      <c r="AP67" s="87">
        <f t="shared" si="158"/>
        <v>64</v>
      </c>
      <c r="AQ67" s="87">
        <f t="shared" ref="AQ67" si="166">IF(SUM(D67:D68)&gt;=10.5,8,IF(SUM(D67:D68)&gt;=8.5,4,0))</f>
        <v>0</v>
      </c>
      <c r="AR67" s="87">
        <f t="shared" ref="AR67" si="167">IF(SUM(E67:E68)&gt;=10.5,8,IF(SUM(E67:E68)&gt;=8.5,4,0))</f>
        <v>4</v>
      </c>
      <c r="AS67" s="87">
        <f t="shared" ref="AS67" si="168">IF(SUM(F67:F68)&gt;=10.5,8,IF(SUM(F67:F68)&gt;=8.5,4,0))</f>
        <v>0</v>
      </c>
      <c r="AT67" s="87">
        <f t="shared" ref="AT67" si="169">IF(SUM(G67:G68)&gt;=10.5,8,IF(SUM(G67:G68)&gt;=8.5,4,0))</f>
        <v>0</v>
      </c>
      <c r="AU67" s="87">
        <f t="shared" ref="AU67" si="170">IF(SUM(H67:H68)&gt;=10.5,8,IF(SUM(H67:H68)&gt;=8.5,4,0))</f>
        <v>0</v>
      </c>
      <c r="AV67" s="87">
        <f t="shared" ref="AV67" si="171">IF(SUM(I67:I68)&gt;=10.5,8,IF(SUM(I67:I68)&gt;=8.5,4,0))</f>
        <v>0</v>
      </c>
      <c r="AW67" s="87">
        <f t="shared" ref="AW67" si="172">IF(SUM(J67:J68)&gt;=10.5,8,IF(SUM(J67:J68)&gt;=8.5,4,0))</f>
        <v>4</v>
      </c>
      <c r="AX67" s="87">
        <f t="shared" ref="AX67" si="173">IF(SUM(K67:K68)&gt;=10.5,8,IF(SUM(K67:K68)&gt;=8.5,4,0))</f>
        <v>4</v>
      </c>
      <c r="AY67" s="87">
        <f t="shared" ref="AY67" si="174">IF(SUM(L67:L68)&gt;=10.5,8,IF(SUM(L67:L68)&gt;=8.5,4,0))</f>
        <v>4</v>
      </c>
      <c r="AZ67" s="87">
        <f t="shared" ref="AZ67" si="175">IF(SUM(M67:M68)&gt;=10.5,8,IF(SUM(M67:M68)&gt;=8.5,4,0))</f>
        <v>0</v>
      </c>
      <c r="BA67" s="87">
        <f t="shared" ref="BA67" si="176">IF(SUM(N67:N68)&gt;=10.5,8,IF(SUM(N67:N68)&gt;=8.5,4,0))</f>
        <v>4</v>
      </c>
      <c r="BB67" s="87">
        <f t="shared" ref="BB67" si="177">IF(SUM(O67:O68)&gt;=10.5,8,IF(SUM(O67:O68)&gt;=8.5,4,0))</f>
        <v>4</v>
      </c>
      <c r="BC67" s="87">
        <f t="shared" ref="BC67" si="178">IF(SUM(P67:P68)&gt;=10.5,8,IF(SUM(P67:P68)&gt;=8.5,4,0))</f>
        <v>4</v>
      </c>
      <c r="BD67" s="87">
        <f t="shared" ref="BD67" si="179">IF(SUM(Q67:Q68)&gt;=10.5,8,IF(SUM(Q67:Q68)&gt;=8.5,4,0))</f>
        <v>4</v>
      </c>
      <c r="BE67" s="87">
        <f t="shared" ref="BE67" si="180">IF(SUM(R67:R68)&gt;=10.5,8,IF(SUM(R67:R68)&gt;=8.5,4,0))</f>
        <v>4</v>
      </c>
      <c r="BF67" s="87">
        <f t="shared" ref="BF67" si="181">IF(SUM(S67:S68)&gt;=10.5,8,IF(SUM(S67:S68)&gt;=8.5,4,0))</f>
        <v>4</v>
      </c>
      <c r="BG67" s="87">
        <f t="shared" ref="BG67" si="182">IF(SUM(T67:T68)&gt;=10.5,8,IF(SUM(T67:T68)&gt;=8.5,4,0))</f>
        <v>0</v>
      </c>
      <c r="BH67" s="87">
        <f t="shared" ref="BH67" si="183">IF(SUM(U67:U68)&gt;=10.5,8,IF(SUM(U67:U68)&gt;=8.5,4,0))</f>
        <v>0</v>
      </c>
      <c r="BI67" s="87">
        <f t="shared" ref="BI67" si="184">IF(SUM(V67:V68)&gt;=10.5,8,IF(SUM(V67:V68)&gt;=8.5,4,0))</f>
        <v>4</v>
      </c>
      <c r="BJ67" s="87">
        <f t="shared" ref="BJ67" si="185">IF(SUM(W67:W68)&gt;=10.5,8,IF(SUM(W67:W68)&gt;=8.5,4,0))</f>
        <v>4</v>
      </c>
      <c r="BK67" s="87">
        <f t="shared" ref="BK67" si="186">IF(SUM(X67:X68)&gt;=10.5,8,IF(SUM(X67:X68)&gt;=8.5,4,0))</f>
        <v>4</v>
      </c>
      <c r="BL67" s="87">
        <f t="shared" ref="BL67" si="187">IF(SUM(Y67:Y68)&gt;=10.5,8,IF(SUM(Y67:Y68)&gt;=8.5,4,0))</f>
        <v>4</v>
      </c>
      <c r="BM67" s="87">
        <f t="shared" ref="BM67" si="188">IF(SUM(Z67:Z68)&gt;=10.5,8,IF(SUM(Z67:Z68)&gt;=8.5,4,0))</f>
        <v>4</v>
      </c>
      <c r="BN67" s="87">
        <f t="shared" ref="BN67" si="189">IF(SUM(AA67:AA68)&gt;=10.5,8,IF(SUM(AA67:AA68)&gt;=8.5,4,0))</f>
        <v>0</v>
      </c>
      <c r="BO67" s="87">
        <f t="shared" ref="BO67" si="190">IF(SUM(AB67:AB68)&gt;=10.5,8,IF(SUM(AB67:AB68)&gt;=8.5,4,0))</f>
        <v>0</v>
      </c>
      <c r="BP67" s="87">
        <f t="shared" ref="BP67" si="191">IF(SUM(AC67:AC68)&gt;=10.5,8,IF(SUM(AC67:AC68)&gt;=8.5,4,0))</f>
        <v>0</v>
      </c>
      <c r="BQ67" s="87">
        <f t="shared" ref="BQ67" si="192">IF(SUM(AD67:AD68)&gt;=10.5,8,IF(SUM(AD67:AD68)&gt;=8.5,4,0))</f>
        <v>0</v>
      </c>
      <c r="BR67" s="87">
        <f t="shared" ref="BR67" si="193">IF(SUM(AE67:AE68)&gt;=10.5,8,IF(SUM(AE67:AE68)&gt;=8.5,4,0))</f>
        <v>0</v>
      </c>
      <c r="BS67" s="87">
        <f t="shared" ref="BS67" si="194">IF(SUM(AF67:AF68)&gt;=10.5,8,IF(SUM(AF67:AF68)&gt;=8.5,4,0))</f>
        <v>4</v>
      </c>
      <c r="BT67" s="87">
        <f t="shared" ref="BT67" si="195">IF(SUM(AG67:AG68)&gt;=10.5,8,IF(SUM(AG67:AG68)&gt;=8.5,4,0))</f>
        <v>0</v>
      </c>
      <c r="BU67" s="87">
        <f t="shared" ref="BU67" si="196">IF(SUM(AH67:AH68)&gt;=10.5,8,IF(SUM(AH67:AH68)&gt;=8.5,4,0))</f>
        <v>0</v>
      </c>
    </row>
    <row r="68" ht="30.75" customHeight="1" spans="1:73">
      <c r="A68" s="66" t="s">
        <v>55</v>
      </c>
      <c r="B68" s="65"/>
      <c r="C68" s="50" t="s">
        <v>8</v>
      </c>
      <c r="D68" s="50">
        <v>3</v>
      </c>
      <c r="E68" s="50">
        <v>5</v>
      </c>
      <c r="F68" s="50">
        <v>0.5</v>
      </c>
      <c r="G68" s="50">
        <v>4</v>
      </c>
      <c r="H68" s="50">
        <v>0</v>
      </c>
      <c r="I68" s="50">
        <v>3</v>
      </c>
      <c r="J68" s="50">
        <v>5</v>
      </c>
      <c r="K68" s="50">
        <v>5</v>
      </c>
      <c r="L68" s="50">
        <v>5</v>
      </c>
      <c r="M68" s="50">
        <v>0.5</v>
      </c>
      <c r="N68" s="50">
        <v>5</v>
      </c>
      <c r="O68" s="50">
        <v>5</v>
      </c>
      <c r="P68" s="50">
        <v>5</v>
      </c>
      <c r="Q68" s="50">
        <v>5</v>
      </c>
      <c r="R68" s="50">
        <v>5</v>
      </c>
      <c r="S68" s="50">
        <v>5</v>
      </c>
      <c r="T68" s="50">
        <v>0.5</v>
      </c>
      <c r="U68" s="50">
        <v>3</v>
      </c>
      <c r="V68" s="50">
        <v>5</v>
      </c>
      <c r="W68" s="50">
        <v>5</v>
      </c>
      <c r="X68" s="50">
        <v>5</v>
      </c>
      <c r="Y68" s="50">
        <v>5</v>
      </c>
      <c r="Z68" s="50">
        <v>5</v>
      </c>
      <c r="AA68" s="50">
        <v>0.5</v>
      </c>
      <c r="AB68" s="50">
        <v>4</v>
      </c>
      <c r="AC68" s="50">
        <v>4</v>
      </c>
      <c r="AD68" s="50">
        <v>3</v>
      </c>
      <c r="AE68" s="50">
        <v>0.5</v>
      </c>
      <c r="AF68" s="50">
        <v>5</v>
      </c>
      <c r="AG68" s="50">
        <v>3</v>
      </c>
      <c r="AH68" s="50"/>
      <c r="AI68" s="84"/>
      <c r="AJ68" s="85"/>
      <c r="AK68" s="85"/>
      <c r="AL68" s="85"/>
      <c r="AM68" s="85"/>
      <c r="AO68" s="87">
        <f t="shared" si="157"/>
        <v>0</v>
      </c>
      <c r="AP68" s="87">
        <f t="shared" si="158"/>
        <v>0</v>
      </c>
      <c r="AQ68" s="87">
        <f t="shared" ref="AQ68" si="197">IF(SUM(D68:D68)&gt;=10.5,8,IF(SUM(D68:D68)&gt;=8.5,4,0))</f>
        <v>0</v>
      </c>
      <c r="AR68" s="87">
        <f t="shared" ref="AR68" si="198">IF(SUM(E68:E68)&gt;=10.5,8,IF(SUM(E68:E68)&gt;=8.5,4,0))</f>
        <v>0</v>
      </c>
      <c r="AS68" s="87">
        <f t="shared" ref="AS68" si="199">IF(SUM(F68:F68)&gt;=10.5,8,IF(SUM(F68:F68)&gt;=8.5,4,0))</f>
        <v>0</v>
      </c>
      <c r="AT68" s="87">
        <f t="shared" ref="AT68" si="200">IF(SUM(G68:G68)&gt;=10.5,8,IF(SUM(G68:G68)&gt;=8.5,4,0))</f>
        <v>0</v>
      </c>
      <c r="AU68" s="87">
        <f t="shared" ref="AU68" si="201">IF(SUM(H68:H68)&gt;=10.5,8,IF(SUM(H68:H68)&gt;=8.5,4,0))</f>
        <v>0</v>
      </c>
      <c r="AV68" s="87">
        <f t="shared" ref="AV68" si="202">IF(SUM(I68:I68)&gt;=10.5,8,IF(SUM(I68:I68)&gt;=8.5,4,0))</f>
        <v>0</v>
      </c>
      <c r="AW68" s="87">
        <f t="shared" ref="AW68" si="203">IF(SUM(J68:J68)&gt;=10.5,8,IF(SUM(J68:J68)&gt;=8.5,4,0))</f>
        <v>0</v>
      </c>
      <c r="AX68" s="87">
        <f t="shared" ref="AX68" si="204">IF(SUM(K68:K68)&gt;=10.5,8,IF(SUM(K68:K68)&gt;=8.5,4,0))</f>
        <v>0</v>
      </c>
      <c r="AY68" s="87">
        <f t="shared" ref="AY68" si="205">IF(SUM(L68:L68)&gt;=10.5,8,IF(SUM(L68:L68)&gt;=8.5,4,0))</f>
        <v>0</v>
      </c>
      <c r="AZ68" s="87">
        <f t="shared" ref="AZ68" si="206">IF(SUM(M68:M68)&gt;=10.5,8,IF(SUM(M68:M68)&gt;=8.5,4,0))</f>
        <v>0</v>
      </c>
      <c r="BA68" s="87">
        <f t="shared" ref="BA68" si="207">IF(SUM(N68:N68)&gt;=10.5,8,IF(SUM(N68:N68)&gt;=8.5,4,0))</f>
        <v>0</v>
      </c>
      <c r="BB68" s="87">
        <f t="shared" ref="BB68" si="208">IF(SUM(O68:O68)&gt;=10.5,8,IF(SUM(O68:O68)&gt;=8.5,4,0))</f>
        <v>0</v>
      </c>
      <c r="BC68" s="87">
        <f t="shared" ref="BC68" si="209">IF(SUM(P68:P68)&gt;=10.5,8,IF(SUM(P68:P68)&gt;=8.5,4,0))</f>
        <v>0</v>
      </c>
      <c r="BD68" s="87">
        <f t="shared" ref="BD68" si="210">IF(SUM(Q68:Q68)&gt;=10.5,8,IF(SUM(Q68:Q68)&gt;=8.5,4,0))</f>
        <v>0</v>
      </c>
      <c r="BE68" s="87">
        <f t="shared" ref="BE68" si="211">IF(SUM(R68:R68)&gt;=10.5,8,IF(SUM(R68:R68)&gt;=8.5,4,0))</f>
        <v>0</v>
      </c>
      <c r="BF68" s="87">
        <f t="shared" ref="BF68" si="212">IF(SUM(S68:S68)&gt;=10.5,8,IF(SUM(S68:S68)&gt;=8.5,4,0))</f>
        <v>0</v>
      </c>
      <c r="BG68" s="87">
        <f t="shared" ref="BG68" si="213">IF(SUM(T68:T68)&gt;=10.5,8,IF(SUM(T68:T68)&gt;=8.5,4,0))</f>
        <v>0</v>
      </c>
      <c r="BH68" s="87">
        <f t="shared" ref="BH68" si="214">IF(SUM(U68:U68)&gt;=10.5,8,IF(SUM(U68:U68)&gt;=8.5,4,0))</f>
        <v>0</v>
      </c>
      <c r="BI68" s="87">
        <f t="shared" ref="BI68" si="215">IF(SUM(V68:V68)&gt;=10.5,8,IF(SUM(V68:V68)&gt;=8.5,4,0))</f>
        <v>0</v>
      </c>
      <c r="BJ68" s="87">
        <f t="shared" ref="BJ68" si="216">IF(SUM(W68:W68)&gt;=10.5,8,IF(SUM(W68:W68)&gt;=8.5,4,0))</f>
        <v>0</v>
      </c>
      <c r="BK68" s="87">
        <f t="shared" ref="BK68" si="217">IF(SUM(X68:X68)&gt;=10.5,8,IF(SUM(X68:X68)&gt;=8.5,4,0))</f>
        <v>0</v>
      </c>
      <c r="BL68" s="87">
        <f t="shared" ref="BL68" si="218">IF(SUM(Y68:Y68)&gt;=10.5,8,IF(SUM(Y68:Y68)&gt;=8.5,4,0))</f>
        <v>0</v>
      </c>
      <c r="BM68" s="87">
        <f t="shared" ref="BM68" si="219">IF(SUM(Z68:Z68)&gt;=10.5,8,IF(SUM(Z68:Z68)&gt;=8.5,4,0))</f>
        <v>0</v>
      </c>
      <c r="BN68" s="87">
        <f t="shared" ref="BN68" si="220">IF(SUM(AA68:AA68)&gt;=10.5,8,IF(SUM(AA68:AA68)&gt;=8.5,4,0))</f>
        <v>0</v>
      </c>
      <c r="BO68" s="87">
        <f t="shared" ref="BO68" si="221">IF(SUM(AB68:AB68)&gt;=10.5,8,IF(SUM(AB68:AB68)&gt;=8.5,4,0))</f>
        <v>0</v>
      </c>
      <c r="BP68" s="87">
        <f t="shared" ref="BP68" si="222">IF(SUM(AC68:AC68)&gt;=10.5,8,IF(SUM(AC68:AC68)&gt;=8.5,4,0))</f>
        <v>0</v>
      </c>
      <c r="BQ68" s="87">
        <f t="shared" ref="BQ68" si="223">IF(SUM(AD68:AD68)&gt;=10.5,8,IF(SUM(AD68:AD68)&gt;=8.5,4,0))</f>
        <v>0</v>
      </c>
      <c r="BR68" s="87">
        <f t="shared" ref="BR68" si="224">IF(SUM(AE68:AE68)&gt;=10.5,8,IF(SUM(AE68:AE68)&gt;=8.5,4,0))</f>
        <v>0</v>
      </c>
      <c r="BS68" s="87">
        <f t="shared" ref="BS68" si="225">IF(SUM(AF68:AF68)&gt;=10.5,8,IF(SUM(AF68:AF68)&gt;=8.5,4,0))</f>
        <v>0</v>
      </c>
      <c r="BT68" s="87">
        <f t="shared" ref="BT68" si="226">IF(SUM(AG68:AG68)&gt;=10.5,8,IF(SUM(AG68:AG68)&gt;=8.5,4,0))</f>
        <v>0</v>
      </c>
      <c r="BU68" s="87">
        <f t="shared" ref="BU68" si="227">IF(SUM(AH68:AH68)&gt;=10.5,8,IF(SUM(AH68:AH68)&gt;=8.5,4,0))</f>
        <v>0</v>
      </c>
    </row>
    <row r="69" ht="30.75" customHeight="1" spans="1:39">
      <c r="A69" s="66" t="s">
        <v>57</v>
      </c>
      <c r="B69" s="88" t="s">
        <v>58</v>
      </c>
      <c r="C69" s="47" t="s">
        <v>15</v>
      </c>
      <c r="D69" s="48">
        <v>4</v>
      </c>
      <c r="E69" s="48">
        <v>4</v>
      </c>
      <c r="F69" s="48">
        <v>4</v>
      </c>
      <c r="G69" s="48">
        <v>4</v>
      </c>
      <c r="H69" s="48">
        <v>4</v>
      </c>
      <c r="I69" s="48">
        <v>0</v>
      </c>
      <c r="J69" s="48">
        <v>4</v>
      </c>
      <c r="K69" s="48">
        <v>4</v>
      </c>
      <c r="L69" s="48">
        <v>4</v>
      </c>
      <c r="M69" s="48">
        <v>0</v>
      </c>
      <c r="N69" s="48">
        <v>0</v>
      </c>
      <c r="O69" s="48">
        <v>4</v>
      </c>
      <c r="P69" s="48">
        <v>4</v>
      </c>
      <c r="Q69" s="48">
        <v>4</v>
      </c>
      <c r="R69" s="48">
        <v>4</v>
      </c>
      <c r="S69" s="48">
        <v>0</v>
      </c>
      <c r="T69" s="48">
        <v>4</v>
      </c>
      <c r="U69" s="48">
        <v>4</v>
      </c>
      <c r="V69" s="48">
        <v>3.5</v>
      </c>
      <c r="W69" s="48">
        <v>0</v>
      </c>
      <c r="X69" s="48">
        <v>4</v>
      </c>
      <c r="Y69" s="48">
        <v>4</v>
      </c>
      <c r="Z69" s="48">
        <v>4</v>
      </c>
      <c r="AA69" s="48">
        <v>4</v>
      </c>
      <c r="AB69" s="48">
        <v>4</v>
      </c>
      <c r="AC69" s="48">
        <v>4</v>
      </c>
      <c r="AD69" s="48">
        <v>4</v>
      </c>
      <c r="AE69" s="48">
        <v>4</v>
      </c>
      <c r="AF69" s="48">
        <v>4</v>
      </c>
      <c r="AG69" s="48">
        <v>4</v>
      </c>
      <c r="AH69" s="48"/>
      <c r="AI69" s="80"/>
      <c r="AJ69" s="81">
        <f>SUM(D69:D70,G69:K70,N69:R70,U69:Y70,AB69:AF70)/8</f>
        <v>17.9375</v>
      </c>
      <c r="AK69" s="81">
        <f>SUM(D71,G71:K71,N71:R71,U71:Y71,AB71:AF71)/8</f>
        <v>9.25</v>
      </c>
      <c r="AL69" s="81">
        <f>SUM(E69:F71,L69:M71,S69:T71,Z69:AA71,AG69:AH71)/8</f>
        <v>9.4375</v>
      </c>
      <c r="AM69" s="81">
        <f t="shared" ref="AM69" si="228">ROUND(SUM(D69:AI71)/8,2)</f>
        <v>36.63</v>
      </c>
    </row>
    <row r="70" ht="30.75" customHeight="1" spans="1:39">
      <c r="A70" s="66" t="s">
        <v>57</v>
      </c>
      <c r="B70" s="89"/>
      <c r="C70" s="47" t="s">
        <v>16</v>
      </c>
      <c r="D70" s="48">
        <v>4</v>
      </c>
      <c r="E70" s="48">
        <v>4</v>
      </c>
      <c r="F70" s="48">
        <v>4</v>
      </c>
      <c r="G70" s="48">
        <v>4</v>
      </c>
      <c r="H70" s="48">
        <v>4</v>
      </c>
      <c r="I70" s="48">
        <v>0</v>
      </c>
      <c r="J70" s="48">
        <v>4</v>
      </c>
      <c r="K70" s="48">
        <v>4</v>
      </c>
      <c r="L70" s="48">
        <v>4</v>
      </c>
      <c r="M70" s="48">
        <v>0</v>
      </c>
      <c r="N70" s="48">
        <v>0</v>
      </c>
      <c r="O70" s="48">
        <v>4</v>
      </c>
      <c r="P70" s="48">
        <v>4</v>
      </c>
      <c r="Q70" s="48">
        <v>4</v>
      </c>
      <c r="R70" s="48">
        <v>4</v>
      </c>
      <c r="S70" s="48">
        <v>0</v>
      </c>
      <c r="T70" s="48">
        <v>4</v>
      </c>
      <c r="U70" s="48">
        <v>4</v>
      </c>
      <c r="V70" s="48">
        <v>4</v>
      </c>
      <c r="W70" s="48">
        <v>0</v>
      </c>
      <c r="X70" s="48">
        <v>4</v>
      </c>
      <c r="Y70" s="48">
        <v>4</v>
      </c>
      <c r="Z70" s="48">
        <v>4</v>
      </c>
      <c r="AA70" s="48">
        <v>4</v>
      </c>
      <c r="AB70" s="48">
        <v>4</v>
      </c>
      <c r="AC70" s="48">
        <v>4</v>
      </c>
      <c r="AD70" s="48">
        <v>4</v>
      </c>
      <c r="AE70" s="48">
        <v>4</v>
      </c>
      <c r="AF70" s="48">
        <v>4</v>
      </c>
      <c r="AG70" s="48">
        <v>4</v>
      </c>
      <c r="AH70" s="48"/>
      <c r="AI70" s="82"/>
      <c r="AJ70" s="83"/>
      <c r="AK70" s="83"/>
      <c r="AL70" s="83"/>
      <c r="AM70" s="83"/>
    </row>
    <row r="71" ht="30.75" customHeight="1" spans="1:39">
      <c r="A71" s="66" t="s">
        <v>57</v>
      </c>
      <c r="B71" s="90"/>
      <c r="C71" s="50" t="s">
        <v>8</v>
      </c>
      <c r="D71" s="50">
        <v>0.5</v>
      </c>
      <c r="E71" s="50">
        <v>5</v>
      </c>
      <c r="F71" s="50">
        <v>0.5</v>
      </c>
      <c r="G71" s="50">
        <v>4</v>
      </c>
      <c r="H71" s="50">
        <v>5</v>
      </c>
      <c r="I71" s="50">
        <v>0</v>
      </c>
      <c r="J71" s="50">
        <v>5</v>
      </c>
      <c r="K71" s="50">
        <v>5</v>
      </c>
      <c r="L71" s="50">
        <v>5</v>
      </c>
      <c r="M71" s="50">
        <v>0</v>
      </c>
      <c r="N71" s="50">
        <v>0</v>
      </c>
      <c r="O71" s="50">
        <v>5</v>
      </c>
      <c r="P71" s="50">
        <v>5</v>
      </c>
      <c r="Q71" s="50">
        <v>5</v>
      </c>
      <c r="R71" s="50">
        <v>5</v>
      </c>
      <c r="S71" s="50">
        <v>0</v>
      </c>
      <c r="T71" s="50">
        <v>0.5</v>
      </c>
      <c r="U71" s="50">
        <v>3</v>
      </c>
      <c r="V71" s="50">
        <v>5</v>
      </c>
      <c r="W71" s="50">
        <v>0</v>
      </c>
      <c r="X71" s="50">
        <v>5</v>
      </c>
      <c r="Y71" s="50">
        <v>5</v>
      </c>
      <c r="Z71" s="50">
        <v>5</v>
      </c>
      <c r="AA71" s="50">
        <v>0.5</v>
      </c>
      <c r="AB71" s="50">
        <v>4</v>
      </c>
      <c r="AC71" s="50">
        <v>4</v>
      </c>
      <c r="AD71" s="50">
        <v>0.5</v>
      </c>
      <c r="AE71" s="50">
        <v>3</v>
      </c>
      <c r="AF71" s="50">
        <v>5</v>
      </c>
      <c r="AG71" s="50">
        <v>3</v>
      </c>
      <c r="AH71" s="50"/>
      <c r="AI71" s="84"/>
      <c r="AJ71" s="85"/>
      <c r="AK71" s="85"/>
      <c r="AL71" s="85"/>
      <c r="AM71" s="85"/>
    </row>
    <row r="72" ht="30.75" customHeight="1" spans="1:39">
      <c r="A72" s="66" t="s">
        <v>59</v>
      </c>
      <c r="B72" s="88" t="s">
        <v>60</v>
      </c>
      <c r="C72" s="47" t="s">
        <v>15</v>
      </c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>
        <v>3.5</v>
      </c>
      <c r="W72" s="48">
        <v>4</v>
      </c>
      <c r="X72" s="48">
        <v>4</v>
      </c>
      <c r="Y72" s="48">
        <v>4</v>
      </c>
      <c r="Z72" s="48">
        <v>4</v>
      </c>
      <c r="AA72" s="48">
        <v>4</v>
      </c>
      <c r="AB72" s="48">
        <v>4</v>
      </c>
      <c r="AC72" s="48">
        <v>4</v>
      </c>
      <c r="AD72" s="48">
        <v>4</v>
      </c>
      <c r="AE72" s="48">
        <v>4</v>
      </c>
      <c r="AF72" s="48">
        <v>4</v>
      </c>
      <c r="AG72" s="48">
        <v>4</v>
      </c>
      <c r="AH72" s="48"/>
      <c r="AI72" s="80">
        <v>7.5</v>
      </c>
      <c r="AJ72" s="81">
        <f>SUM(D72:D73,G72:K73,N72:R73,U72:Y73,AB72:AF73)/8</f>
        <v>8.9375</v>
      </c>
      <c r="AK72" s="81">
        <f>SUM(D74,G74:K74,N74:R74,U74:Y74,AB74:AF74)/8</f>
        <v>4.3125</v>
      </c>
      <c r="AL72" s="81">
        <f>SUM(E72:F74,L72:M74,S72:T74,Z72:AA74,AG72:AH74)/8</f>
        <v>4.0625</v>
      </c>
      <c r="AM72" s="81">
        <f t="shared" ref="AM72" si="229">ROUND(SUM(D72:AI74)/8,2)</f>
        <v>18.25</v>
      </c>
    </row>
    <row r="73" ht="30.75" customHeight="1" spans="1:39">
      <c r="A73" s="66" t="s">
        <v>59</v>
      </c>
      <c r="B73" s="89"/>
      <c r="C73" s="47" t="s">
        <v>16</v>
      </c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>
        <v>4</v>
      </c>
      <c r="W73" s="48">
        <v>4</v>
      </c>
      <c r="X73" s="48">
        <v>4</v>
      </c>
      <c r="Y73" s="48">
        <v>4</v>
      </c>
      <c r="Z73" s="48">
        <v>4</v>
      </c>
      <c r="AA73" s="48">
        <v>4</v>
      </c>
      <c r="AB73" s="48">
        <v>4</v>
      </c>
      <c r="AC73" s="48">
        <v>4</v>
      </c>
      <c r="AD73" s="48">
        <v>4</v>
      </c>
      <c r="AE73" s="48">
        <v>4</v>
      </c>
      <c r="AF73" s="48">
        <v>4</v>
      </c>
      <c r="AG73" s="48">
        <v>4</v>
      </c>
      <c r="AH73" s="48"/>
      <c r="AI73" s="82"/>
      <c r="AJ73" s="83"/>
      <c r="AK73" s="83"/>
      <c r="AL73" s="83"/>
      <c r="AM73" s="83"/>
    </row>
    <row r="74" ht="30.75" customHeight="1" spans="1:39">
      <c r="A74" s="66" t="s">
        <v>59</v>
      </c>
      <c r="B74" s="90"/>
      <c r="C74" s="50" t="s">
        <v>8</v>
      </c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>
        <v>0.5</v>
      </c>
      <c r="W74" s="50">
        <v>5</v>
      </c>
      <c r="X74" s="50">
        <v>5</v>
      </c>
      <c r="Y74" s="50">
        <v>5</v>
      </c>
      <c r="Z74" s="50">
        <v>5</v>
      </c>
      <c r="AA74" s="50">
        <v>0.5</v>
      </c>
      <c r="AB74" s="50">
        <v>4</v>
      </c>
      <c r="AC74" s="50">
        <v>4</v>
      </c>
      <c r="AD74" s="50">
        <v>3</v>
      </c>
      <c r="AE74" s="50">
        <v>3</v>
      </c>
      <c r="AF74" s="50">
        <v>5</v>
      </c>
      <c r="AG74" s="50">
        <v>3</v>
      </c>
      <c r="AH74" s="50"/>
      <c r="AI74" s="84"/>
      <c r="AJ74" s="85"/>
      <c r="AK74" s="85"/>
      <c r="AL74" s="85"/>
      <c r="AM74" s="85"/>
    </row>
    <row r="75" ht="30.75" customHeight="1" spans="1:39">
      <c r="A75" s="66" t="s">
        <v>61</v>
      </c>
      <c r="B75" s="88" t="s">
        <v>62</v>
      </c>
      <c r="C75" s="47" t="s">
        <v>15</v>
      </c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>
        <v>4</v>
      </c>
      <c r="AB75" s="48">
        <v>4</v>
      </c>
      <c r="AC75" s="48">
        <v>4</v>
      </c>
      <c r="AD75" s="48">
        <v>4</v>
      </c>
      <c r="AE75" s="48">
        <v>4</v>
      </c>
      <c r="AF75" s="48">
        <v>4</v>
      </c>
      <c r="AG75" s="48">
        <v>4</v>
      </c>
      <c r="AH75" s="48"/>
      <c r="AI75" s="80">
        <v>7</v>
      </c>
      <c r="AJ75" s="81">
        <f>SUM(D75:D76,G75:K76,N75:R76,U75:Y76,AB75:AF76)/8</f>
        <v>5</v>
      </c>
      <c r="AK75" s="81">
        <f>SUM(D77,G77:K77,N77:R77,U77:Y77,AB77:AF77)/8</f>
        <v>2.0625</v>
      </c>
      <c r="AL75" s="81">
        <f>SUM(E75:F77,L75:M77,S75:T77,Z75:AA77,AG75:AH77)/8</f>
        <v>2.4375</v>
      </c>
      <c r="AM75" s="81">
        <f t="shared" ref="AM75" si="230">ROUND(SUM(D75:AI77)/8,2)</f>
        <v>10.38</v>
      </c>
    </row>
    <row r="76" ht="30.75" customHeight="1" spans="1:39">
      <c r="A76" s="66" t="s">
        <v>61</v>
      </c>
      <c r="B76" s="89"/>
      <c r="C76" s="47" t="s">
        <v>16</v>
      </c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>
        <v>4</v>
      </c>
      <c r="AB76" s="48">
        <v>4</v>
      </c>
      <c r="AC76" s="48">
        <v>4</v>
      </c>
      <c r="AD76" s="48">
        <v>4</v>
      </c>
      <c r="AE76" s="48">
        <v>4</v>
      </c>
      <c r="AF76" s="48">
        <v>4</v>
      </c>
      <c r="AG76" s="48">
        <v>4</v>
      </c>
      <c r="AH76" s="48"/>
      <c r="AI76" s="82"/>
      <c r="AJ76" s="83"/>
      <c r="AK76" s="83"/>
      <c r="AL76" s="83"/>
      <c r="AM76" s="83"/>
    </row>
    <row r="77" ht="30.75" customHeight="1" spans="1:39">
      <c r="A77" s="66" t="s">
        <v>61</v>
      </c>
      <c r="B77" s="90"/>
      <c r="C77" s="50" t="s">
        <v>8</v>
      </c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>
        <v>0.5</v>
      </c>
      <c r="AB77" s="50">
        <v>4</v>
      </c>
      <c r="AC77" s="50">
        <v>4</v>
      </c>
      <c r="AD77" s="50">
        <v>0.5</v>
      </c>
      <c r="AE77" s="50">
        <v>3</v>
      </c>
      <c r="AF77" s="50">
        <v>5</v>
      </c>
      <c r="AG77" s="50">
        <v>3</v>
      </c>
      <c r="AH77" s="50"/>
      <c r="AI77" s="84"/>
      <c r="AJ77" s="85"/>
      <c r="AK77" s="85"/>
      <c r="AL77" s="85"/>
      <c r="AM77" s="85"/>
    </row>
    <row r="78" ht="30.75" customHeight="1" spans="1:39">
      <c r="A78" s="66" t="s">
        <v>63</v>
      </c>
      <c r="B78" s="88" t="s">
        <v>64</v>
      </c>
      <c r="C78" s="47" t="s">
        <v>15</v>
      </c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>
        <v>4</v>
      </c>
      <c r="AD78" s="48">
        <v>4</v>
      </c>
      <c r="AE78" s="48">
        <v>4</v>
      </c>
      <c r="AF78" s="48">
        <v>4</v>
      </c>
      <c r="AG78" s="48">
        <v>4</v>
      </c>
      <c r="AH78" s="48"/>
      <c r="AI78" s="80">
        <v>7.5</v>
      </c>
      <c r="AJ78" s="81">
        <f>SUM(D78:D79,G78:K79,N78:R79,U78:Y79,AB78:AF79)/8</f>
        <v>4</v>
      </c>
      <c r="AK78" s="81">
        <f>SUM(D80,G80:K80,N80:R80,U80:Y80,AB80:AF80)/8</f>
        <v>1.125</v>
      </c>
      <c r="AL78" s="81">
        <f>SUM(E78:F80,L78:M80,S78:T80,Z78:AA80,AG78:AH80)/8</f>
        <v>1.375</v>
      </c>
      <c r="AM78" s="81">
        <f t="shared" ref="AM78" si="231">ROUND(SUM(D78:AI80)/8,2)</f>
        <v>7.44</v>
      </c>
    </row>
    <row r="79" ht="30.75" customHeight="1" spans="1:39">
      <c r="A79" s="66" t="s">
        <v>63</v>
      </c>
      <c r="B79" s="89"/>
      <c r="C79" s="47" t="s">
        <v>16</v>
      </c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>
        <v>4</v>
      </c>
      <c r="AD79" s="48">
        <v>4</v>
      </c>
      <c r="AE79" s="48">
        <v>4</v>
      </c>
      <c r="AF79" s="48">
        <v>4</v>
      </c>
      <c r="AG79" s="48">
        <v>4</v>
      </c>
      <c r="AH79" s="48"/>
      <c r="AI79" s="82"/>
      <c r="AJ79" s="83"/>
      <c r="AK79" s="83"/>
      <c r="AL79" s="83"/>
      <c r="AM79" s="83"/>
    </row>
    <row r="80" ht="30.75" customHeight="1" spans="1:39">
      <c r="A80" s="66" t="s">
        <v>63</v>
      </c>
      <c r="B80" s="90"/>
      <c r="C80" s="50" t="s">
        <v>8</v>
      </c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>
        <v>0.5</v>
      </c>
      <c r="AD80" s="50">
        <v>0.5</v>
      </c>
      <c r="AE80" s="50">
        <v>3</v>
      </c>
      <c r="AF80" s="50">
        <v>5</v>
      </c>
      <c r="AG80" s="50">
        <v>3</v>
      </c>
      <c r="AH80" s="50"/>
      <c r="AI80" s="84"/>
      <c r="AJ80" s="85"/>
      <c r="AK80" s="85"/>
      <c r="AL80" s="85"/>
      <c r="AM80" s="85"/>
    </row>
    <row r="81" ht="30.75" customHeight="1" spans="1:39">
      <c r="A81" s="66" t="s">
        <v>65</v>
      </c>
      <c r="B81" s="88" t="s">
        <v>66</v>
      </c>
      <c r="C81" s="47" t="s">
        <v>15</v>
      </c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>
        <v>4</v>
      </c>
      <c r="AD81" s="48">
        <v>4</v>
      </c>
      <c r="AE81" s="48">
        <v>4</v>
      </c>
      <c r="AF81" s="48">
        <v>4</v>
      </c>
      <c r="AG81" s="48">
        <v>4</v>
      </c>
      <c r="AH81" s="48"/>
      <c r="AI81" s="80">
        <v>7.5</v>
      </c>
      <c r="AJ81" s="81">
        <f>SUM(D81:D82,G81:K82,N81:R82,U81:Y82,AB81:AF82)/8</f>
        <v>4</v>
      </c>
      <c r="AK81" s="81">
        <f>SUM(D83,G83:K83,N83:R83,U83:Y83,AB83:AF83)/8</f>
        <v>1.4375</v>
      </c>
      <c r="AL81" s="81">
        <f>SUM(E81:F83,L81:M83,S81:T83,Z81:AA83,AG81:AH83)/8</f>
        <v>1.375</v>
      </c>
      <c r="AM81" s="81">
        <f t="shared" ref="AM81" si="232">ROUND(SUM(D81:AI83)/8,2)</f>
        <v>7.75</v>
      </c>
    </row>
    <row r="82" ht="30.75" customHeight="1" spans="1:39">
      <c r="A82" s="66" t="s">
        <v>65</v>
      </c>
      <c r="B82" s="89"/>
      <c r="C82" s="47" t="s">
        <v>16</v>
      </c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>
        <v>4</v>
      </c>
      <c r="AD82" s="48">
        <v>4</v>
      </c>
      <c r="AE82" s="48">
        <v>4</v>
      </c>
      <c r="AF82" s="48">
        <v>4</v>
      </c>
      <c r="AG82" s="48">
        <v>4</v>
      </c>
      <c r="AH82" s="48"/>
      <c r="AI82" s="82"/>
      <c r="AJ82" s="83"/>
      <c r="AK82" s="83"/>
      <c r="AL82" s="83"/>
      <c r="AM82" s="83"/>
    </row>
    <row r="83" ht="30.75" customHeight="1" spans="1:39">
      <c r="A83" s="66" t="s">
        <v>65</v>
      </c>
      <c r="B83" s="90"/>
      <c r="C83" s="50" t="s">
        <v>8</v>
      </c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>
        <v>0.5</v>
      </c>
      <c r="AD83" s="50">
        <v>3</v>
      </c>
      <c r="AE83" s="50">
        <v>3</v>
      </c>
      <c r="AF83" s="50">
        <v>5</v>
      </c>
      <c r="AG83" s="50">
        <v>3</v>
      </c>
      <c r="AH83" s="50"/>
      <c r="AI83" s="84"/>
      <c r="AJ83" s="85"/>
      <c r="AK83" s="85"/>
      <c r="AL83" s="85"/>
      <c r="AM83" s="85"/>
    </row>
    <row r="84" ht="30.75" customHeight="1" spans="1:39">
      <c r="A84" s="66" t="s">
        <v>67</v>
      </c>
      <c r="B84" s="88" t="s">
        <v>68</v>
      </c>
      <c r="C84" s="47" t="s">
        <v>15</v>
      </c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>
        <v>3.5</v>
      </c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80">
        <v>7.5</v>
      </c>
      <c r="AJ84" s="81">
        <f>SUM(D84:D85,G84:K85,N84:R85,U84:Y85,AB84:AF85)/8</f>
        <v>0.4375</v>
      </c>
      <c r="AK84" s="81">
        <f>SUM(D86,G86:K86,N86:R86,U86:Y86,AB86:AF86)/8</f>
        <v>0</v>
      </c>
      <c r="AL84" s="81">
        <f>SUM(E84:F86,L84:M86,S84:T86,Z84:AA86,AG84:AH86)/8</f>
        <v>0</v>
      </c>
      <c r="AM84" s="81">
        <f t="shared" ref="AM84" si="233">ROUND(SUM(D84:AI86)/8,2)</f>
        <v>1.38</v>
      </c>
    </row>
    <row r="85" ht="30.75" customHeight="1" spans="1:39">
      <c r="A85" s="66" t="s">
        <v>67</v>
      </c>
      <c r="B85" s="89"/>
      <c r="C85" s="47" t="s">
        <v>16</v>
      </c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99" t="s">
        <v>69</v>
      </c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82"/>
      <c r="AJ85" s="83"/>
      <c r="AK85" s="83"/>
      <c r="AL85" s="83"/>
      <c r="AM85" s="83"/>
    </row>
    <row r="86" ht="30.75" customHeight="1" spans="1:39">
      <c r="A86" s="66" t="s">
        <v>67</v>
      </c>
      <c r="B86" s="90"/>
      <c r="C86" s="50" t="s">
        <v>8</v>
      </c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99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84"/>
      <c r="AJ86" s="85"/>
      <c r="AK86" s="85"/>
      <c r="AL86" s="85"/>
      <c r="AM86" s="85"/>
    </row>
    <row r="87" ht="30.75" customHeight="1" spans="1:39">
      <c r="A87" s="66" t="s">
        <v>70</v>
      </c>
      <c r="B87" s="88" t="s">
        <v>71</v>
      </c>
      <c r="C87" s="47" t="s">
        <v>15</v>
      </c>
      <c r="D87" s="48">
        <v>4</v>
      </c>
      <c r="E87" s="48">
        <v>4</v>
      </c>
      <c r="F87" s="48">
        <v>4</v>
      </c>
      <c r="G87" s="48">
        <v>4</v>
      </c>
      <c r="H87" s="48">
        <v>4</v>
      </c>
      <c r="I87" s="48">
        <v>4</v>
      </c>
      <c r="J87" s="48">
        <v>4</v>
      </c>
      <c r="K87" s="48">
        <v>4</v>
      </c>
      <c r="L87" s="48">
        <v>4</v>
      </c>
      <c r="M87" s="48">
        <v>4</v>
      </c>
      <c r="N87" s="48">
        <v>4</v>
      </c>
      <c r="O87" s="48">
        <v>4</v>
      </c>
      <c r="P87" s="48">
        <v>4</v>
      </c>
      <c r="Q87" s="48">
        <v>4</v>
      </c>
      <c r="R87" s="48">
        <v>4</v>
      </c>
      <c r="S87" s="48" t="s">
        <v>72</v>
      </c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80"/>
      <c r="AJ87" s="81">
        <f t="shared" ref="AJ87" si="234">SUM(D87:D88,G87:K88,N87:R88,U87:Y88,AB87:AF88)/8</f>
        <v>10.5</v>
      </c>
      <c r="AK87" s="81">
        <f t="shared" ref="AK87" si="235">SUM(D89,G89:K89,N89:R89,U89:Y89,AB89:AF89)/8</f>
        <v>5.5625</v>
      </c>
      <c r="AL87" s="81">
        <f t="shared" ref="AL87" si="236">SUM(E87:F89,L87:M89,S87:T89,Z87:AA89,AG87:AH89)/8</f>
        <v>5.375</v>
      </c>
      <c r="AM87" s="81">
        <f t="shared" ref="AM87" si="237">ROUND(SUM(D87:AI89)/8,2)</f>
        <v>21.44</v>
      </c>
    </row>
    <row r="88" ht="30.75" customHeight="1" spans="1:39">
      <c r="A88" s="66" t="s">
        <v>70</v>
      </c>
      <c r="B88" s="89"/>
      <c r="C88" s="47" t="s">
        <v>16</v>
      </c>
      <c r="D88" s="48">
        <v>4</v>
      </c>
      <c r="E88" s="48">
        <v>4</v>
      </c>
      <c r="F88" s="48">
        <v>4</v>
      </c>
      <c r="G88" s="48">
        <v>4</v>
      </c>
      <c r="H88" s="48">
        <v>4</v>
      </c>
      <c r="I88" s="48">
        <v>4</v>
      </c>
      <c r="J88" s="48">
        <v>4</v>
      </c>
      <c r="K88" s="48">
        <v>4</v>
      </c>
      <c r="L88" s="48">
        <v>4</v>
      </c>
      <c r="M88" s="48">
        <v>4</v>
      </c>
      <c r="N88" s="48">
        <v>4</v>
      </c>
      <c r="O88" s="48">
        <v>4</v>
      </c>
      <c r="P88" s="48">
        <v>4</v>
      </c>
      <c r="Q88" s="48">
        <v>4</v>
      </c>
      <c r="R88" s="48">
        <v>0</v>
      </c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82"/>
      <c r="AJ88" s="83"/>
      <c r="AK88" s="83"/>
      <c r="AL88" s="83"/>
      <c r="AM88" s="83"/>
    </row>
    <row r="89" ht="30.75" customHeight="1" spans="1:39">
      <c r="A89" s="66" t="s">
        <v>70</v>
      </c>
      <c r="B89" s="90"/>
      <c r="C89" s="50" t="s">
        <v>8</v>
      </c>
      <c r="D89" s="50">
        <v>5</v>
      </c>
      <c r="E89" s="50">
        <v>5</v>
      </c>
      <c r="F89" s="50">
        <v>0.5</v>
      </c>
      <c r="G89" s="50">
        <v>4</v>
      </c>
      <c r="H89" s="50">
        <v>5</v>
      </c>
      <c r="I89" s="50">
        <v>0.5</v>
      </c>
      <c r="J89" s="50">
        <v>5</v>
      </c>
      <c r="K89" s="50">
        <v>5</v>
      </c>
      <c r="L89" s="50">
        <v>5</v>
      </c>
      <c r="M89" s="50">
        <v>0.5</v>
      </c>
      <c r="N89" s="50">
        <v>5</v>
      </c>
      <c r="O89" s="50">
        <v>5</v>
      </c>
      <c r="P89" s="50">
        <v>5</v>
      </c>
      <c r="Q89" s="50">
        <v>5</v>
      </c>
      <c r="R89" s="50">
        <v>0</v>
      </c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84"/>
      <c r="AJ89" s="85"/>
      <c r="AK89" s="85"/>
      <c r="AL89" s="85"/>
      <c r="AM89" s="85"/>
    </row>
    <row r="90" ht="30.75" customHeight="1" spans="1:39">
      <c r="A90" s="66" t="s">
        <v>73</v>
      </c>
      <c r="B90" s="88" t="s">
        <v>74</v>
      </c>
      <c r="C90" s="47" t="s">
        <v>15</v>
      </c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>
        <v>4</v>
      </c>
      <c r="AB90" s="99" t="s">
        <v>72</v>
      </c>
      <c r="AC90" s="48"/>
      <c r="AD90" s="48"/>
      <c r="AE90" s="48"/>
      <c r="AF90" s="48"/>
      <c r="AG90" s="48"/>
      <c r="AH90" s="48"/>
      <c r="AI90" s="80">
        <v>7.5</v>
      </c>
      <c r="AJ90" s="81">
        <f>SUM(D90:D91,G90:K91,N90:R91,U90:Y91,AB90:AF91)/8</f>
        <v>0</v>
      </c>
      <c r="AK90" s="81">
        <f>SUM(D92,G92:K92,N92:R92,U92:Y92,AB92:AF92)/8</f>
        <v>0</v>
      </c>
      <c r="AL90" s="81">
        <f>SUM(E90:F92,L90:M92,S90:T92,Z90:AA92,AG90:AH92)/8</f>
        <v>1.0625</v>
      </c>
      <c r="AM90" s="81">
        <f t="shared" ref="AM90" si="238">ROUND(SUM(D90:AI92)/8,2)</f>
        <v>2</v>
      </c>
    </row>
    <row r="91" ht="30.75" customHeight="1" spans="1:39">
      <c r="A91" s="66" t="s">
        <v>73</v>
      </c>
      <c r="B91" s="89"/>
      <c r="C91" s="47" t="s">
        <v>16</v>
      </c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>
        <v>4</v>
      </c>
      <c r="AB91" s="99"/>
      <c r="AC91" s="48"/>
      <c r="AD91" s="48"/>
      <c r="AE91" s="48"/>
      <c r="AF91" s="48"/>
      <c r="AG91" s="48"/>
      <c r="AH91" s="48"/>
      <c r="AI91" s="82"/>
      <c r="AJ91" s="83"/>
      <c r="AK91" s="83"/>
      <c r="AL91" s="83"/>
      <c r="AM91" s="83"/>
    </row>
    <row r="92" ht="30.75" customHeight="1" spans="1:39">
      <c r="A92" s="66" t="s">
        <v>73</v>
      </c>
      <c r="B92" s="90"/>
      <c r="C92" s="50" t="s">
        <v>8</v>
      </c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>
        <v>0.5</v>
      </c>
      <c r="AB92" s="99"/>
      <c r="AC92" s="50"/>
      <c r="AD92" s="50"/>
      <c r="AE92" s="50"/>
      <c r="AF92" s="50"/>
      <c r="AG92" s="50"/>
      <c r="AH92" s="50"/>
      <c r="AI92" s="84"/>
      <c r="AJ92" s="85"/>
      <c r="AK92" s="85"/>
      <c r="AL92" s="85"/>
      <c r="AM92" s="85"/>
    </row>
    <row r="93" ht="21" customHeight="1" spans="2:73">
      <c r="B93" s="91" t="s">
        <v>75</v>
      </c>
      <c r="C93" s="92"/>
      <c r="D93" s="92">
        <f t="shared" ref="D93:AH93" si="239">SUM(D6:D92)</f>
        <v>256.5</v>
      </c>
      <c r="E93" s="92">
        <f t="shared" si="239"/>
        <v>271</v>
      </c>
      <c r="F93" s="92">
        <f t="shared" si="239"/>
        <v>178.5</v>
      </c>
      <c r="G93" s="92">
        <f t="shared" si="239"/>
        <v>241</v>
      </c>
      <c r="H93" s="92">
        <f t="shared" si="239"/>
        <v>234</v>
      </c>
      <c r="I93" s="92">
        <f t="shared" si="239"/>
        <v>222.5</v>
      </c>
      <c r="J93" s="92">
        <f t="shared" si="239"/>
        <v>243</v>
      </c>
      <c r="K93" s="92">
        <f t="shared" si="239"/>
        <v>255.5</v>
      </c>
      <c r="L93" s="92">
        <f t="shared" si="239"/>
        <v>283</v>
      </c>
      <c r="M93" s="92">
        <f t="shared" si="239"/>
        <v>176</v>
      </c>
      <c r="N93" s="92">
        <f t="shared" si="239"/>
        <v>250</v>
      </c>
      <c r="O93" s="92">
        <f t="shared" si="239"/>
        <v>243</v>
      </c>
      <c r="P93" s="92">
        <f t="shared" si="239"/>
        <v>271</v>
      </c>
      <c r="Q93" s="92">
        <f t="shared" si="239"/>
        <v>270</v>
      </c>
      <c r="R93" s="92">
        <f t="shared" si="239"/>
        <v>279</v>
      </c>
      <c r="S93" s="92">
        <f t="shared" si="239"/>
        <v>248.5</v>
      </c>
      <c r="T93" s="92">
        <f t="shared" si="239"/>
        <v>170</v>
      </c>
      <c r="U93" s="92">
        <f t="shared" si="239"/>
        <v>206.5</v>
      </c>
      <c r="V93" s="92">
        <f t="shared" si="239"/>
        <v>257</v>
      </c>
      <c r="W93" s="92">
        <f t="shared" si="239"/>
        <v>257.5</v>
      </c>
      <c r="X93" s="92">
        <f t="shared" si="239"/>
        <v>260</v>
      </c>
      <c r="Y93" s="92">
        <f t="shared" si="239"/>
        <v>245</v>
      </c>
      <c r="Z93" s="92">
        <f t="shared" si="239"/>
        <v>259.5</v>
      </c>
      <c r="AA93" s="92">
        <f t="shared" si="239"/>
        <v>187</v>
      </c>
      <c r="AB93" s="92">
        <f t="shared" si="239"/>
        <v>260.5</v>
      </c>
      <c r="AC93" s="92">
        <f t="shared" si="239"/>
        <v>269</v>
      </c>
      <c r="AD93" s="92">
        <f t="shared" si="239"/>
        <v>265</v>
      </c>
      <c r="AE93" s="92">
        <f t="shared" si="239"/>
        <v>272</v>
      </c>
      <c r="AF93" s="92">
        <f t="shared" si="239"/>
        <v>338</v>
      </c>
      <c r="AG93" s="92">
        <f t="shared" si="239"/>
        <v>280</v>
      </c>
      <c r="AH93" s="92">
        <f t="shared" si="239"/>
        <v>0</v>
      </c>
      <c r="AI93" s="92"/>
      <c r="AJ93" s="100">
        <f>SUM(D93:AH93)</f>
        <v>7449.5</v>
      </c>
      <c r="AK93" s="100"/>
      <c r="AL93" s="100"/>
      <c r="AM93" s="100"/>
      <c r="AO93" s="103"/>
      <c r="AP93" s="103"/>
      <c r="AQ93" s="103"/>
      <c r="AR93" s="103"/>
      <c r="AS93" s="103"/>
      <c r="AT93" s="103"/>
      <c r="AU93" s="103"/>
      <c r="AV93" s="103"/>
      <c r="AW93" s="103"/>
      <c r="AX93" s="103"/>
      <c r="AY93" s="103"/>
      <c r="AZ93" s="103"/>
      <c r="BA93" s="103"/>
      <c r="BB93" s="103"/>
      <c r="BC93" s="103"/>
      <c r="BD93" s="103"/>
      <c r="BE93" s="103"/>
      <c r="BF93" s="103"/>
      <c r="BG93" s="103"/>
      <c r="BH93" s="103"/>
      <c r="BI93" s="103"/>
      <c r="BJ93" s="103"/>
      <c r="BK93" s="103"/>
      <c r="BL93" s="103"/>
      <c r="BM93" s="103"/>
      <c r="BN93" s="103"/>
      <c r="BO93" s="103"/>
      <c r="BP93" s="103"/>
      <c r="BQ93" s="103"/>
      <c r="BR93" s="103"/>
      <c r="BS93" s="103"/>
      <c r="BT93" s="103"/>
      <c r="BU93" s="103"/>
    </row>
    <row r="94" s="22" customFormat="1" ht="24" customHeight="1" spans="1:73">
      <c r="A94" s="93"/>
      <c r="B94" s="94" t="s">
        <v>76</v>
      </c>
      <c r="C94" s="95"/>
      <c r="D94" s="96">
        <v>20</v>
      </c>
      <c r="E94" s="96">
        <v>22</v>
      </c>
      <c r="F94" s="96">
        <v>21</v>
      </c>
      <c r="G94" s="96">
        <v>19</v>
      </c>
      <c r="H94" s="96">
        <v>19</v>
      </c>
      <c r="I94" s="96">
        <v>18</v>
      </c>
      <c r="J94" s="96">
        <v>19</v>
      </c>
      <c r="K94" s="96">
        <v>19</v>
      </c>
      <c r="L94" s="96">
        <v>21</v>
      </c>
      <c r="M94" s="96">
        <v>21</v>
      </c>
      <c r="N94" s="96">
        <v>20</v>
      </c>
      <c r="O94" s="96">
        <v>20</v>
      </c>
      <c r="P94" s="96">
        <v>22</v>
      </c>
      <c r="Q94" s="96">
        <v>20</v>
      </c>
      <c r="R94" s="96">
        <v>21</v>
      </c>
      <c r="S94" s="96">
        <v>20</v>
      </c>
      <c r="T94" s="96">
        <v>20</v>
      </c>
      <c r="U94" s="96">
        <v>19</v>
      </c>
      <c r="V94" s="96">
        <v>22</v>
      </c>
      <c r="W94" s="96">
        <v>20</v>
      </c>
      <c r="X94" s="96">
        <v>20</v>
      </c>
      <c r="Y94" s="96">
        <v>19</v>
      </c>
      <c r="Z94" s="96">
        <v>21</v>
      </c>
      <c r="AA94" s="96">
        <v>22</v>
      </c>
      <c r="AB94" s="96">
        <v>22</v>
      </c>
      <c r="AC94" s="96">
        <v>24</v>
      </c>
      <c r="AD94" s="96">
        <v>25</v>
      </c>
      <c r="AE94" s="96">
        <v>25</v>
      </c>
      <c r="AF94" s="96">
        <v>26</v>
      </c>
      <c r="AG94" s="96">
        <v>26</v>
      </c>
      <c r="AH94" s="96"/>
      <c r="AI94" s="96"/>
      <c r="AJ94" s="101"/>
      <c r="AK94" s="101"/>
      <c r="AL94" s="101"/>
      <c r="AM94" s="101"/>
      <c r="AO94" s="104"/>
      <c r="AP94" s="104"/>
      <c r="AQ94" s="104"/>
      <c r="AR94" s="104"/>
      <c r="AS94" s="104"/>
      <c r="AT94" s="104"/>
      <c r="AU94" s="104"/>
      <c r="AV94" s="104"/>
      <c r="AW94" s="104"/>
      <c r="AX94" s="104"/>
      <c r="AY94" s="104"/>
      <c r="AZ94" s="104"/>
      <c r="BA94" s="104"/>
      <c r="BB94" s="104"/>
      <c r="BC94" s="104"/>
      <c r="BD94" s="104"/>
      <c r="BE94" s="104"/>
      <c r="BF94" s="104"/>
      <c r="BG94" s="104"/>
      <c r="BH94" s="104"/>
      <c r="BI94" s="104"/>
      <c r="BJ94" s="104"/>
      <c r="BK94" s="104"/>
      <c r="BL94" s="104"/>
      <c r="BM94" s="104"/>
      <c r="BN94" s="104"/>
      <c r="BO94" s="104"/>
      <c r="BP94" s="104"/>
      <c r="BQ94" s="104"/>
      <c r="BR94" s="104"/>
      <c r="BS94" s="104"/>
      <c r="BT94" s="104"/>
      <c r="BU94" s="104"/>
    </row>
    <row r="95" ht="21" customHeight="1" spans="1:73">
      <c r="A95" s="28"/>
      <c r="B95" s="97" t="s">
        <v>77</v>
      </c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98"/>
      <c r="AA95" s="98"/>
      <c r="AB95" s="98"/>
      <c r="AC95" s="98"/>
      <c r="AD95" s="98"/>
      <c r="AE95" s="98"/>
      <c r="AF95" s="98"/>
      <c r="AG95" s="98"/>
      <c r="AH95" s="98"/>
      <c r="AI95" s="98"/>
      <c r="AJ95" s="98"/>
      <c r="AK95" s="98"/>
      <c r="AL95" s="98"/>
      <c r="AM95" s="102"/>
      <c r="AO95" s="103"/>
      <c r="AP95" s="103"/>
      <c r="AQ95" s="103"/>
      <c r="AR95" s="103"/>
      <c r="AS95" s="103"/>
      <c r="AT95" s="103"/>
      <c r="AU95" s="103"/>
      <c r="AV95" s="103"/>
      <c r="AW95" s="103"/>
      <c r="AX95" s="103"/>
      <c r="AY95" s="103"/>
      <c r="AZ95" s="103"/>
      <c r="BA95" s="103"/>
      <c r="BB95" s="103"/>
      <c r="BC95" s="103"/>
      <c r="BD95" s="103"/>
      <c r="BE95" s="103"/>
      <c r="BF95" s="103"/>
      <c r="BG95" s="103"/>
      <c r="BH95" s="103"/>
      <c r="BI95" s="103"/>
      <c r="BJ95" s="103"/>
      <c r="BK95" s="103"/>
      <c r="BL95" s="103"/>
      <c r="BM95" s="103"/>
      <c r="BN95" s="103"/>
      <c r="BO95" s="103"/>
      <c r="BP95" s="103"/>
      <c r="BQ95" s="103"/>
      <c r="BR95" s="103"/>
      <c r="BS95" s="103"/>
      <c r="BT95" s="103"/>
      <c r="BU95" s="103"/>
    </row>
    <row r="96" spans="41:73">
      <c r="AO96" s="103"/>
      <c r="AP96" s="103"/>
      <c r="AQ96" s="103"/>
      <c r="AR96" s="103"/>
      <c r="AS96" s="103"/>
      <c r="AT96" s="103"/>
      <c r="AU96" s="103"/>
      <c r="AV96" s="103"/>
      <c r="AW96" s="103"/>
      <c r="AX96" s="103"/>
      <c r="AY96" s="103"/>
      <c r="AZ96" s="103"/>
      <c r="BA96" s="103"/>
      <c r="BB96" s="103"/>
      <c r="BC96" s="103"/>
      <c r="BD96" s="103"/>
      <c r="BE96" s="103"/>
      <c r="BF96" s="103"/>
      <c r="BG96" s="103"/>
      <c r="BH96" s="103"/>
      <c r="BI96" s="103"/>
      <c r="BJ96" s="103"/>
      <c r="BK96" s="103"/>
      <c r="BL96" s="103"/>
      <c r="BM96" s="103"/>
      <c r="BN96" s="103"/>
      <c r="BO96" s="103"/>
      <c r="BP96" s="103"/>
      <c r="BQ96" s="103"/>
      <c r="BR96" s="103"/>
      <c r="BS96" s="103"/>
      <c r="BT96" s="103"/>
      <c r="BU96" s="103"/>
    </row>
    <row r="97" spans="41:73">
      <c r="AO97" s="103"/>
      <c r="AP97" s="103"/>
      <c r="AQ97" s="103"/>
      <c r="AR97" s="103"/>
      <c r="AS97" s="103"/>
      <c r="AT97" s="103"/>
      <c r="AU97" s="103"/>
      <c r="AV97" s="103"/>
      <c r="AW97" s="103"/>
      <c r="AX97" s="103"/>
      <c r="AY97" s="103"/>
      <c r="AZ97" s="103"/>
      <c r="BA97" s="103"/>
      <c r="BB97" s="103"/>
      <c r="BC97" s="103"/>
      <c r="BD97" s="103"/>
      <c r="BE97" s="103"/>
      <c r="BF97" s="103"/>
      <c r="BG97" s="103"/>
      <c r="BH97" s="103"/>
      <c r="BI97" s="103"/>
      <c r="BJ97" s="103"/>
      <c r="BK97" s="103"/>
      <c r="BL97" s="103"/>
      <c r="BM97" s="103"/>
      <c r="BN97" s="103"/>
      <c r="BO97" s="103"/>
      <c r="BP97" s="103"/>
      <c r="BQ97" s="103"/>
      <c r="BR97" s="103"/>
      <c r="BS97" s="103"/>
      <c r="BT97" s="103"/>
      <c r="BU97" s="103"/>
    </row>
    <row r="98" spans="41:73">
      <c r="AO98" s="103"/>
      <c r="AP98" s="103"/>
      <c r="AQ98" s="103"/>
      <c r="AR98" s="103"/>
      <c r="AS98" s="103"/>
      <c r="AT98" s="103"/>
      <c r="AU98" s="103"/>
      <c r="AV98" s="103"/>
      <c r="AW98" s="103"/>
      <c r="AX98" s="103"/>
      <c r="AY98" s="103"/>
      <c r="AZ98" s="103"/>
      <c r="BA98" s="103"/>
      <c r="BB98" s="103"/>
      <c r="BC98" s="103"/>
      <c r="BD98" s="103"/>
      <c r="BE98" s="103"/>
      <c r="BF98" s="103"/>
      <c r="BG98" s="103"/>
      <c r="BH98" s="103"/>
      <c r="BI98" s="103"/>
      <c r="BJ98" s="103"/>
      <c r="BK98" s="103"/>
      <c r="BL98" s="103"/>
      <c r="BM98" s="103"/>
      <c r="BN98" s="103"/>
      <c r="BO98" s="103"/>
      <c r="BP98" s="103"/>
      <c r="BQ98" s="103"/>
      <c r="BR98" s="103"/>
      <c r="BS98" s="103"/>
      <c r="BT98" s="103"/>
      <c r="BU98" s="103"/>
    </row>
    <row r="99" spans="41:73">
      <c r="AO99" s="103"/>
      <c r="AP99" s="103"/>
      <c r="AQ99" s="103"/>
      <c r="AR99" s="103"/>
      <c r="AS99" s="103"/>
      <c r="AT99" s="103"/>
      <c r="AU99" s="103"/>
      <c r="AV99" s="103"/>
      <c r="AW99" s="103"/>
      <c r="AX99" s="103"/>
      <c r="AY99" s="103"/>
      <c r="AZ99" s="103"/>
      <c r="BA99" s="103"/>
      <c r="BB99" s="103"/>
      <c r="BC99" s="103"/>
      <c r="BD99" s="103"/>
      <c r="BE99" s="103"/>
      <c r="BF99" s="103"/>
      <c r="BG99" s="103"/>
      <c r="BH99" s="103"/>
      <c r="BI99" s="103"/>
      <c r="BJ99" s="103"/>
      <c r="BK99" s="103"/>
      <c r="BL99" s="103"/>
      <c r="BM99" s="103"/>
      <c r="BN99" s="103"/>
      <c r="BO99" s="103"/>
      <c r="BP99" s="103"/>
      <c r="BQ99" s="103"/>
      <c r="BR99" s="103"/>
      <c r="BS99" s="103"/>
      <c r="BT99" s="103"/>
      <c r="BU99" s="103"/>
    </row>
    <row r="100" spans="41:73">
      <c r="AO100" s="103"/>
      <c r="AP100" s="103"/>
      <c r="AQ100" s="103"/>
      <c r="AR100" s="103"/>
      <c r="AS100" s="103"/>
      <c r="AT100" s="103"/>
      <c r="AU100" s="103"/>
      <c r="AV100" s="103"/>
      <c r="AW100" s="103"/>
      <c r="AX100" s="103"/>
      <c r="AY100" s="103"/>
      <c r="AZ100" s="103"/>
      <c r="BA100" s="103"/>
      <c r="BB100" s="103"/>
      <c r="BC100" s="103"/>
      <c r="BD100" s="103"/>
      <c r="BE100" s="103"/>
      <c r="BF100" s="103"/>
      <c r="BG100" s="103"/>
      <c r="BH100" s="103"/>
      <c r="BI100" s="103"/>
      <c r="BJ100" s="103"/>
      <c r="BK100" s="103"/>
      <c r="BL100" s="103"/>
      <c r="BM100" s="103"/>
      <c r="BN100" s="103"/>
      <c r="BO100" s="103"/>
      <c r="BP100" s="103"/>
      <c r="BQ100" s="103"/>
      <c r="BR100" s="103"/>
      <c r="BS100" s="103"/>
      <c r="BT100" s="103"/>
      <c r="BU100" s="103"/>
    </row>
    <row r="101" spans="41:73">
      <c r="AO101" s="103"/>
      <c r="AP101" s="103"/>
      <c r="AQ101" s="103"/>
      <c r="AR101" s="103"/>
      <c r="AS101" s="103"/>
      <c r="AT101" s="103"/>
      <c r="AU101" s="103"/>
      <c r="AV101" s="103"/>
      <c r="AW101" s="103"/>
      <c r="AX101" s="103"/>
      <c r="AY101" s="103"/>
      <c r="AZ101" s="103"/>
      <c r="BA101" s="103"/>
      <c r="BB101" s="103"/>
      <c r="BC101" s="103"/>
      <c r="BD101" s="103"/>
      <c r="BE101" s="103"/>
      <c r="BF101" s="103"/>
      <c r="BG101" s="103"/>
      <c r="BH101" s="103"/>
      <c r="BI101" s="103"/>
      <c r="BJ101" s="103"/>
      <c r="BK101" s="103"/>
      <c r="BL101" s="103"/>
      <c r="BM101" s="103"/>
      <c r="BN101" s="103"/>
      <c r="BO101" s="103"/>
      <c r="BP101" s="103"/>
      <c r="BQ101" s="103"/>
      <c r="BR101" s="103"/>
      <c r="BS101" s="103"/>
      <c r="BT101" s="103"/>
      <c r="BU101" s="103"/>
    </row>
    <row r="102" spans="41:73">
      <c r="AO102" s="103"/>
      <c r="AP102" s="103"/>
      <c r="AQ102" s="103"/>
      <c r="AR102" s="103"/>
      <c r="AS102" s="103"/>
      <c r="AT102" s="103"/>
      <c r="AU102" s="103"/>
      <c r="AV102" s="103"/>
      <c r="AW102" s="103"/>
      <c r="AX102" s="103"/>
      <c r="AY102" s="103"/>
      <c r="AZ102" s="103"/>
      <c r="BA102" s="103"/>
      <c r="BB102" s="103"/>
      <c r="BC102" s="103"/>
      <c r="BD102" s="103"/>
      <c r="BE102" s="103"/>
      <c r="BF102" s="103"/>
      <c r="BG102" s="103"/>
      <c r="BH102" s="103"/>
      <c r="BI102" s="103"/>
      <c r="BJ102" s="103"/>
      <c r="BK102" s="103"/>
      <c r="BL102" s="103"/>
      <c r="BM102" s="103"/>
      <c r="BN102" s="103"/>
      <c r="BO102" s="103"/>
      <c r="BP102" s="103"/>
      <c r="BQ102" s="103"/>
      <c r="BR102" s="103"/>
      <c r="BS102" s="103"/>
      <c r="BT102" s="103"/>
      <c r="BU102" s="103"/>
    </row>
    <row r="103" spans="41:73">
      <c r="AO103" s="103"/>
      <c r="AP103" s="103"/>
      <c r="AQ103" s="103"/>
      <c r="AR103" s="103"/>
      <c r="AS103" s="103"/>
      <c r="AT103" s="103"/>
      <c r="AU103" s="103"/>
      <c r="AV103" s="103"/>
      <c r="AW103" s="103"/>
      <c r="AX103" s="103"/>
      <c r="AY103" s="103"/>
      <c r="AZ103" s="103"/>
      <c r="BA103" s="103"/>
      <c r="BB103" s="103"/>
      <c r="BC103" s="103"/>
      <c r="BD103" s="103"/>
      <c r="BE103" s="103"/>
      <c r="BF103" s="103"/>
      <c r="BG103" s="103"/>
      <c r="BH103" s="103"/>
      <c r="BI103" s="103"/>
      <c r="BJ103" s="103"/>
      <c r="BK103" s="103"/>
      <c r="BL103" s="103"/>
      <c r="BM103" s="103"/>
      <c r="BN103" s="103"/>
      <c r="BO103" s="103"/>
      <c r="BP103" s="103"/>
      <c r="BQ103" s="103"/>
      <c r="BR103" s="103"/>
      <c r="BS103" s="103"/>
      <c r="BT103" s="103"/>
      <c r="BU103" s="103"/>
    </row>
    <row r="104" spans="37:73">
      <c r="AK104" s="26">
        <v>36.8125</v>
      </c>
      <c r="AO104" s="103"/>
      <c r="AP104" s="103"/>
      <c r="AQ104" s="103"/>
      <c r="AR104" s="103"/>
      <c r="AS104" s="103"/>
      <c r="AT104" s="103"/>
      <c r="AU104" s="103"/>
      <c r="AV104" s="103"/>
      <c r="AW104" s="103"/>
      <c r="AX104" s="103"/>
      <c r="AY104" s="103"/>
      <c r="AZ104" s="103"/>
      <c r="BA104" s="103"/>
      <c r="BB104" s="103"/>
      <c r="BC104" s="103"/>
      <c r="BD104" s="103"/>
      <c r="BE104" s="103"/>
      <c r="BF104" s="103"/>
      <c r="BG104" s="103"/>
      <c r="BH104" s="103"/>
      <c r="BI104" s="103"/>
      <c r="BJ104" s="103"/>
      <c r="BK104" s="103"/>
      <c r="BL104" s="103"/>
      <c r="BM104" s="103"/>
      <c r="BN104" s="103"/>
      <c r="BO104" s="103"/>
      <c r="BP104" s="103"/>
      <c r="BQ104" s="103"/>
      <c r="BR104" s="103"/>
      <c r="BS104" s="103"/>
      <c r="BT104" s="103"/>
      <c r="BU104" s="103"/>
    </row>
    <row r="105" spans="41:73">
      <c r="AO105" s="103"/>
      <c r="AP105" s="103"/>
      <c r="AQ105" s="103"/>
      <c r="AR105" s="103"/>
      <c r="AS105" s="103"/>
      <c r="AT105" s="103"/>
      <c r="AU105" s="103"/>
      <c r="AV105" s="103"/>
      <c r="AW105" s="103"/>
      <c r="AX105" s="103"/>
      <c r="AY105" s="103"/>
      <c r="AZ105" s="103"/>
      <c r="BA105" s="103"/>
      <c r="BB105" s="103"/>
      <c r="BC105" s="103"/>
      <c r="BD105" s="103"/>
      <c r="BE105" s="103"/>
      <c r="BF105" s="103"/>
      <c r="BG105" s="103"/>
      <c r="BH105" s="103"/>
      <c r="BI105" s="103"/>
      <c r="BJ105" s="103"/>
      <c r="BK105" s="103"/>
      <c r="BL105" s="103"/>
      <c r="BM105" s="103"/>
      <c r="BN105" s="103"/>
      <c r="BO105" s="103"/>
      <c r="BP105" s="103"/>
      <c r="BQ105" s="103"/>
      <c r="BR105" s="103"/>
      <c r="BS105" s="103"/>
      <c r="BT105" s="103"/>
      <c r="BU105" s="103"/>
    </row>
    <row r="106" spans="41:73">
      <c r="AO106" s="103"/>
      <c r="AP106" s="103"/>
      <c r="AQ106" s="103"/>
      <c r="AR106" s="103"/>
      <c r="AS106" s="103"/>
      <c r="AT106" s="103"/>
      <c r="AU106" s="103"/>
      <c r="AV106" s="103"/>
      <c r="AW106" s="103"/>
      <c r="AX106" s="103"/>
      <c r="AY106" s="103"/>
      <c r="AZ106" s="103"/>
      <c r="BA106" s="103"/>
      <c r="BB106" s="103"/>
      <c r="BC106" s="103"/>
      <c r="BD106" s="103"/>
      <c r="BE106" s="103"/>
      <c r="BF106" s="103"/>
      <c r="BG106" s="103"/>
      <c r="BH106" s="103"/>
      <c r="BI106" s="103"/>
      <c r="BJ106" s="103"/>
      <c r="BK106" s="103"/>
      <c r="BL106" s="103"/>
      <c r="BM106" s="103"/>
      <c r="BN106" s="103"/>
      <c r="BO106" s="103"/>
      <c r="BP106" s="103"/>
      <c r="BQ106" s="103"/>
      <c r="BR106" s="103"/>
      <c r="BS106" s="103"/>
      <c r="BT106" s="103"/>
      <c r="BU106" s="103"/>
    </row>
    <row r="107" spans="41:73">
      <c r="AO107" s="103"/>
      <c r="AP107" s="103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03"/>
      <c r="BB107" s="103"/>
      <c r="BC107" s="103"/>
      <c r="BD107" s="103"/>
      <c r="BE107" s="103"/>
      <c r="BF107" s="103"/>
      <c r="BG107" s="103"/>
      <c r="BH107" s="103"/>
      <c r="BI107" s="103"/>
      <c r="BJ107" s="103"/>
      <c r="BK107" s="103"/>
      <c r="BL107" s="103"/>
      <c r="BM107" s="103"/>
      <c r="BN107" s="103"/>
      <c r="BO107" s="103"/>
      <c r="BP107" s="103"/>
      <c r="BQ107" s="103"/>
      <c r="BR107" s="103"/>
      <c r="BS107" s="103"/>
      <c r="BT107" s="103"/>
      <c r="BU107" s="103"/>
    </row>
    <row r="108" spans="41:73">
      <c r="AO108" s="103"/>
      <c r="AP108" s="103"/>
      <c r="AQ108" s="103"/>
      <c r="AR108" s="103"/>
      <c r="AS108" s="103"/>
      <c r="AT108" s="103"/>
      <c r="AU108" s="103"/>
      <c r="AV108" s="103"/>
      <c r="AW108" s="103"/>
      <c r="AX108" s="103"/>
      <c r="AY108" s="103"/>
      <c r="AZ108" s="103"/>
      <c r="BA108" s="103"/>
      <c r="BB108" s="103"/>
      <c r="BC108" s="103"/>
      <c r="BD108" s="103"/>
      <c r="BE108" s="103"/>
      <c r="BF108" s="103"/>
      <c r="BG108" s="103"/>
      <c r="BH108" s="103"/>
      <c r="BI108" s="103"/>
      <c r="BJ108" s="103"/>
      <c r="BK108" s="103"/>
      <c r="BL108" s="103"/>
      <c r="BM108" s="103"/>
      <c r="BN108" s="103"/>
      <c r="BO108" s="103"/>
      <c r="BP108" s="103"/>
      <c r="BQ108" s="103"/>
      <c r="BR108" s="103"/>
      <c r="BS108" s="103"/>
      <c r="BT108" s="103"/>
      <c r="BU108" s="103"/>
    </row>
    <row r="109" spans="41:73">
      <c r="AO109" s="103"/>
      <c r="AP109" s="103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03"/>
      <c r="BA109" s="103"/>
      <c r="BB109" s="103"/>
      <c r="BC109" s="103"/>
      <c r="BD109" s="103"/>
      <c r="BE109" s="103"/>
      <c r="BF109" s="103"/>
      <c r="BG109" s="103"/>
      <c r="BH109" s="103"/>
      <c r="BI109" s="103"/>
      <c r="BJ109" s="103"/>
      <c r="BK109" s="103"/>
      <c r="BL109" s="103"/>
      <c r="BM109" s="103"/>
      <c r="BN109" s="103"/>
      <c r="BO109" s="103"/>
      <c r="BP109" s="103"/>
      <c r="BQ109" s="103"/>
      <c r="BR109" s="103"/>
      <c r="BS109" s="103"/>
      <c r="BT109" s="103"/>
      <c r="BU109" s="103"/>
    </row>
    <row r="110" spans="41:73">
      <c r="AO110" s="103"/>
      <c r="AP110" s="103"/>
      <c r="AQ110" s="103"/>
      <c r="AR110" s="103"/>
      <c r="AS110" s="103"/>
      <c r="AT110" s="103"/>
      <c r="AU110" s="103"/>
      <c r="AV110" s="103"/>
      <c r="AW110" s="103"/>
      <c r="AX110" s="103"/>
      <c r="AY110" s="103"/>
      <c r="AZ110" s="103"/>
      <c r="BA110" s="103"/>
      <c r="BB110" s="103"/>
      <c r="BC110" s="103"/>
      <c r="BD110" s="103"/>
      <c r="BE110" s="103"/>
      <c r="BF110" s="103"/>
      <c r="BG110" s="103"/>
      <c r="BH110" s="103"/>
      <c r="BI110" s="103"/>
      <c r="BJ110" s="103"/>
      <c r="BK110" s="103"/>
      <c r="BL110" s="103"/>
      <c r="BM110" s="103"/>
      <c r="BN110" s="103"/>
      <c r="BO110" s="103"/>
      <c r="BP110" s="103"/>
      <c r="BQ110" s="103"/>
      <c r="BR110" s="103"/>
      <c r="BS110" s="103"/>
      <c r="BT110" s="103"/>
      <c r="BU110" s="103"/>
    </row>
    <row r="111" spans="41:73">
      <c r="AO111" s="103"/>
      <c r="AP111" s="103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03"/>
      <c r="BB111" s="103"/>
      <c r="BC111" s="103"/>
      <c r="BD111" s="103"/>
      <c r="BE111" s="103"/>
      <c r="BF111" s="103"/>
      <c r="BG111" s="103"/>
      <c r="BH111" s="103"/>
      <c r="BI111" s="103"/>
      <c r="BJ111" s="103"/>
      <c r="BK111" s="103"/>
      <c r="BL111" s="103"/>
      <c r="BM111" s="103"/>
      <c r="BN111" s="103"/>
      <c r="BO111" s="103"/>
      <c r="BP111" s="103"/>
      <c r="BQ111" s="103"/>
      <c r="BR111" s="103"/>
      <c r="BS111" s="103"/>
      <c r="BT111" s="103"/>
      <c r="BU111" s="103"/>
    </row>
    <row r="112" spans="41:73">
      <c r="AO112" s="103"/>
      <c r="AP112" s="103"/>
      <c r="AQ112" s="103"/>
      <c r="AR112" s="103"/>
      <c r="AS112" s="103"/>
      <c r="AT112" s="103"/>
      <c r="AU112" s="103"/>
      <c r="AV112" s="103"/>
      <c r="AW112" s="103"/>
      <c r="AX112" s="103"/>
      <c r="AY112" s="103"/>
      <c r="AZ112" s="103"/>
      <c r="BA112" s="103"/>
      <c r="BB112" s="103"/>
      <c r="BC112" s="103"/>
      <c r="BD112" s="103"/>
      <c r="BE112" s="103"/>
      <c r="BF112" s="103"/>
      <c r="BG112" s="103"/>
      <c r="BH112" s="103"/>
      <c r="BI112" s="103"/>
      <c r="BJ112" s="103"/>
      <c r="BK112" s="103"/>
      <c r="BL112" s="103"/>
      <c r="BM112" s="103"/>
      <c r="BN112" s="103"/>
      <c r="BO112" s="103"/>
      <c r="BP112" s="103"/>
      <c r="BQ112" s="103"/>
      <c r="BR112" s="103"/>
      <c r="BS112" s="103"/>
      <c r="BT112" s="103"/>
      <c r="BU112" s="103"/>
    </row>
    <row r="113" spans="41:73">
      <c r="AO113" s="103"/>
      <c r="AP113" s="103"/>
      <c r="AQ113" s="103"/>
      <c r="AR113" s="103"/>
      <c r="AS113" s="103"/>
      <c r="AT113" s="103"/>
      <c r="AU113" s="103"/>
      <c r="AV113" s="103"/>
      <c r="AW113" s="103"/>
      <c r="AX113" s="103"/>
      <c r="AY113" s="103"/>
      <c r="AZ113" s="103"/>
      <c r="BA113" s="103"/>
      <c r="BB113" s="103"/>
      <c r="BC113" s="103"/>
      <c r="BD113" s="103"/>
      <c r="BE113" s="103"/>
      <c r="BF113" s="103"/>
      <c r="BG113" s="103"/>
      <c r="BH113" s="103"/>
      <c r="BI113" s="103"/>
      <c r="BJ113" s="103"/>
      <c r="BK113" s="103"/>
      <c r="BL113" s="103"/>
      <c r="BM113" s="103"/>
      <c r="BN113" s="103"/>
      <c r="BO113" s="103"/>
      <c r="BP113" s="103"/>
      <c r="BQ113" s="103"/>
      <c r="BR113" s="103"/>
      <c r="BS113" s="103"/>
      <c r="BT113" s="103"/>
      <c r="BU113" s="103"/>
    </row>
    <row r="114" spans="41:73">
      <c r="AO114" s="103"/>
      <c r="AP114" s="103"/>
      <c r="AQ114" s="103"/>
      <c r="AR114" s="103"/>
      <c r="AS114" s="103"/>
      <c r="AT114" s="103"/>
      <c r="AU114" s="103"/>
      <c r="AV114" s="103"/>
      <c r="AW114" s="103"/>
      <c r="AX114" s="103"/>
      <c r="AY114" s="103"/>
      <c r="AZ114" s="103"/>
      <c r="BA114" s="103"/>
      <c r="BB114" s="103"/>
      <c r="BC114" s="103"/>
      <c r="BD114" s="103"/>
      <c r="BE114" s="103"/>
      <c r="BF114" s="103"/>
      <c r="BG114" s="103"/>
      <c r="BH114" s="103"/>
      <c r="BI114" s="103"/>
      <c r="BJ114" s="103"/>
      <c r="BK114" s="103"/>
      <c r="BL114" s="103"/>
      <c r="BM114" s="103"/>
      <c r="BN114" s="103"/>
      <c r="BO114" s="103"/>
      <c r="BP114" s="103"/>
      <c r="BQ114" s="103"/>
      <c r="BR114" s="103"/>
      <c r="BS114" s="103"/>
      <c r="BT114" s="103"/>
      <c r="BU114" s="103"/>
    </row>
    <row r="115" spans="41:73">
      <c r="AO115" s="103"/>
      <c r="AP115" s="103"/>
      <c r="AQ115" s="103"/>
      <c r="AR115" s="103"/>
      <c r="AS115" s="103"/>
      <c r="AT115" s="103"/>
      <c r="AU115" s="103"/>
      <c r="AV115" s="103"/>
      <c r="AW115" s="103"/>
      <c r="AX115" s="103"/>
      <c r="AY115" s="103"/>
      <c r="AZ115" s="103"/>
      <c r="BA115" s="103"/>
      <c r="BB115" s="103"/>
      <c r="BC115" s="103"/>
      <c r="BD115" s="103"/>
      <c r="BE115" s="103"/>
      <c r="BF115" s="103"/>
      <c r="BG115" s="103"/>
      <c r="BH115" s="103"/>
      <c r="BI115" s="103"/>
      <c r="BJ115" s="103"/>
      <c r="BK115" s="103"/>
      <c r="BL115" s="103"/>
      <c r="BM115" s="103"/>
      <c r="BN115" s="103"/>
      <c r="BO115" s="103"/>
      <c r="BP115" s="103"/>
      <c r="BQ115" s="103"/>
      <c r="BR115" s="103"/>
      <c r="BS115" s="103"/>
      <c r="BT115" s="103"/>
      <c r="BU115" s="103"/>
    </row>
    <row r="116" spans="41:73">
      <c r="AO116" s="103"/>
      <c r="AP116" s="103"/>
      <c r="AQ116" s="103"/>
      <c r="AR116" s="103"/>
      <c r="AS116" s="103"/>
      <c r="AT116" s="103"/>
      <c r="AU116" s="103"/>
      <c r="AV116" s="103"/>
      <c r="AW116" s="103"/>
      <c r="AX116" s="103"/>
      <c r="AY116" s="103"/>
      <c r="AZ116" s="103"/>
      <c r="BA116" s="103"/>
      <c r="BB116" s="103"/>
      <c r="BC116" s="103"/>
      <c r="BD116" s="103"/>
      <c r="BE116" s="103"/>
      <c r="BF116" s="103"/>
      <c r="BG116" s="103"/>
      <c r="BH116" s="103"/>
      <c r="BI116" s="103"/>
      <c r="BJ116" s="103"/>
      <c r="BK116" s="103"/>
      <c r="BL116" s="103"/>
      <c r="BM116" s="103"/>
      <c r="BN116" s="103"/>
      <c r="BO116" s="103"/>
      <c r="BP116" s="103"/>
      <c r="BQ116" s="103"/>
      <c r="BR116" s="103"/>
      <c r="BS116" s="103"/>
      <c r="BT116" s="103"/>
      <c r="BU116" s="103"/>
    </row>
    <row r="117" spans="41:73">
      <c r="AO117" s="103"/>
      <c r="AP117" s="103"/>
      <c r="AQ117" s="103"/>
      <c r="AR117" s="103"/>
      <c r="AS117" s="103"/>
      <c r="AT117" s="103"/>
      <c r="AU117" s="103"/>
      <c r="AV117" s="103"/>
      <c r="AW117" s="103"/>
      <c r="AX117" s="103"/>
      <c r="AY117" s="103"/>
      <c r="AZ117" s="103"/>
      <c r="BA117" s="103"/>
      <c r="BB117" s="103"/>
      <c r="BC117" s="103"/>
      <c r="BD117" s="103"/>
      <c r="BE117" s="103"/>
      <c r="BF117" s="103"/>
      <c r="BG117" s="103"/>
      <c r="BH117" s="103"/>
      <c r="BI117" s="103"/>
      <c r="BJ117" s="103"/>
      <c r="BK117" s="103"/>
      <c r="BL117" s="103"/>
      <c r="BM117" s="103"/>
      <c r="BN117" s="103"/>
      <c r="BO117" s="103"/>
      <c r="BP117" s="103"/>
      <c r="BQ117" s="103"/>
      <c r="BR117" s="103"/>
      <c r="BS117" s="103"/>
      <c r="BT117" s="103"/>
      <c r="BU117" s="103"/>
    </row>
    <row r="118" spans="41:73">
      <c r="AO118" s="103"/>
      <c r="AP118" s="103"/>
      <c r="AQ118" s="103"/>
      <c r="AR118" s="103"/>
      <c r="AS118" s="103"/>
      <c r="AT118" s="103"/>
      <c r="AU118" s="103"/>
      <c r="AV118" s="103"/>
      <c r="AW118" s="103"/>
      <c r="AX118" s="103"/>
      <c r="AY118" s="103"/>
      <c r="AZ118" s="103"/>
      <c r="BA118" s="103"/>
      <c r="BB118" s="103"/>
      <c r="BC118" s="103"/>
      <c r="BD118" s="103"/>
      <c r="BE118" s="103"/>
      <c r="BF118" s="103"/>
      <c r="BG118" s="103"/>
      <c r="BH118" s="103"/>
      <c r="BI118" s="103"/>
      <c r="BJ118" s="103"/>
      <c r="BK118" s="103"/>
      <c r="BL118" s="103"/>
      <c r="BM118" s="103"/>
      <c r="BN118" s="103"/>
      <c r="BO118" s="103"/>
      <c r="BP118" s="103"/>
      <c r="BQ118" s="103"/>
      <c r="BR118" s="103"/>
      <c r="BS118" s="103"/>
      <c r="BT118" s="103"/>
      <c r="BU118" s="103"/>
    </row>
    <row r="119" spans="41:73">
      <c r="AO119" s="103"/>
      <c r="AP119" s="103"/>
      <c r="AQ119" s="103"/>
      <c r="AR119" s="103"/>
      <c r="AS119" s="103"/>
      <c r="AT119" s="103"/>
      <c r="AU119" s="103"/>
      <c r="AV119" s="103"/>
      <c r="AW119" s="103"/>
      <c r="AX119" s="103"/>
      <c r="AY119" s="103"/>
      <c r="AZ119" s="103"/>
      <c r="BA119" s="103"/>
      <c r="BB119" s="103"/>
      <c r="BC119" s="103"/>
      <c r="BD119" s="103"/>
      <c r="BE119" s="103"/>
      <c r="BF119" s="103"/>
      <c r="BG119" s="103"/>
      <c r="BH119" s="103"/>
      <c r="BI119" s="103"/>
      <c r="BJ119" s="103"/>
      <c r="BK119" s="103"/>
      <c r="BL119" s="103"/>
      <c r="BM119" s="103"/>
      <c r="BN119" s="103"/>
      <c r="BO119" s="103"/>
      <c r="BP119" s="103"/>
      <c r="BQ119" s="103"/>
      <c r="BR119" s="103"/>
      <c r="BS119" s="103"/>
      <c r="BT119" s="103"/>
      <c r="BU119" s="103"/>
    </row>
    <row r="120" spans="41:73">
      <c r="AO120" s="103"/>
      <c r="AP120" s="103"/>
      <c r="AQ120" s="103"/>
      <c r="AR120" s="103"/>
      <c r="AS120" s="103"/>
      <c r="AT120" s="103"/>
      <c r="AU120" s="103"/>
      <c r="AV120" s="103"/>
      <c r="AW120" s="103"/>
      <c r="AX120" s="103"/>
      <c r="AY120" s="103"/>
      <c r="AZ120" s="103"/>
      <c r="BA120" s="103"/>
      <c r="BB120" s="103"/>
      <c r="BC120" s="103"/>
      <c r="BD120" s="103"/>
      <c r="BE120" s="103"/>
      <c r="BF120" s="103"/>
      <c r="BG120" s="103"/>
      <c r="BH120" s="103"/>
      <c r="BI120" s="103"/>
      <c r="BJ120" s="103"/>
      <c r="BK120" s="103"/>
      <c r="BL120" s="103"/>
      <c r="BM120" s="103"/>
      <c r="BN120" s="103"/>
      <c r="BO120" s="103"/>
      <c r="BP120" s="103"/>
      <c r="BQ120" s="103"/>
      <c r="BR120" s="103"/>
      <c r="BS120" s="103"/>
      <c r="BT120" s="103"/>
      <c r="BU120" s="103"/>
    </row>
    <row r="121" spans="41:73">
      <c r="AO121" s="103"/>
      <c r="AP121" s="103"/>
      <c r="AQ121" s="103"/>
      <c r="AR121" s="103"/>
      <c r="AS121" s="103"/>
      <c r="AT121" s="103"/>
      <c r="AU121" s="103"/>
      <c r="AV121" s="103"/>
      <c r="AW121" s="103"/>
      <c r="AX121" s="103"/>
      <c r="AY121" s="103"/>
      <c r="AZ121" s="103"/>
      <c r="BA121" s="103"/>
      <c r="BB121" s="103"/>
      <c r="BC121" s="103"/>
      <c r="BD121" s="103"/>
      <c r="BE121" s="103"/>
      <c r="BF121" s="103"/>
      <c r="BG121" s="103"/>
      <c r="BH121" s="103"/>
      <c r="BI121" s="103"/>
      <c r="BJ121" s="103"/>
      <c r="BK121" s="103"/>
      <c r="BL121" s="103"/>
      <c r="BM121" s="103"/>
      <c r="BN121" s="103"/>
      <c r="BO121" s="103"/>
      <c r="BP121" s="103"/>
      <c r="BQ121" s="103"/>
      <c r="BR121" s="103"/>
      <c r="BS121" s="103"/>
      <c r="BT121" s="103"/>
      <c r="BU121" s="103"/>
    </row>
    <row r="122" spans="41:73">
      <c r="AO122" s="103"/>
      <c r="AP122" s="103"/>
      <c r="AQ122" s="103"/>
      <c r="AR122" s="103"/>
      <c r="AS122" s="103"/>
      <c r="AT122" s="103"/>
      <c r="AU122" s="103"/>
      <c r="AV122" s="103"/>
      <c r="AW122" s="103"/>
      <c r="AX122" s="103"/>
      <c r="AY122" s="103"/>
      <c r="AZ122" s="103"/>
      <c r="BA122" s="103"/>
      <c r="BB122" s="103"/>
      <c r="BC122" s="103"/>
      <c r="BD122" s="103"/>
      <c r="BE122" s="103"/>
      <c r="BF122" s="103"/>
      <c r="BG122" s="103"/>
      <c r="BH122" s="103"/>
      <c r="BI122" s="103"/>
      <c r="BJ122" s="103"/>
      <c r="BK122" s="103"/>
      <c r="BL122" s="103"/>
      <c r="BM122" s="103"/>
      <c r="BN122" s="103"/>
      <c r="BO122" s="103"/>
      <c r="BP122" s="103"/>
      <c r="BQ122" s="103"/>
      <c r="BR122" s="103"/>
      <c r="BS122" s="103"/>
      <c r="BT122" s="103"/>
      <c r="BU122" s="103"/>
    </row>
    <row r="123" spans="41:73">
      <c r="AO123" s="103"/>
      <c r="AP123" s="103"/>
      <c r="AQ123" s="103"/>
      <c r="AR123" s="103"/>
      <c r="AS123" s="103"/>
      <c r="AT123" s="103"/>
      <c r="AU123" s="103"/>
      <c r="AV123" s="103"/>
      <c r="AW123" s="103"/>
      <c r="AX123" s="103"/>
      <c r="AY123" s="103"/>
      <c r="AZ123" s="103"/>
      <c r="BA123" s="103"/>
      <c r="BB123" s="103"/>
      <c r="BC123" s="103"/>
      <c r="BD123" s="103"/>
      <c r="BE123" s="103"/>
      <c r="BF123" s="103"/>
      <c r="BG123" s="103"/>
      <c r="BH123" s="103"/>
      <c r="BI123" s="103"/>
      <c r="BJ123" s="103"/>
      <c r="BK123" s="103"/>
      <c r="BL123" s="103"/>
      <c r="BM123" s="103"/>
      <c r="BN123" s="103"/>
      <c r="BO123" s="103"/>
      <c r="BP123" s="103"/>
      <c r="BQ123" s="103"/>
      <c r="BR123" s="103"/>
      <c r="BS123" s="103"/>
      <c r="BT123" s="103"/>
      <c r="BU123" s="103"/>
    </row>
    <row r="124" spans="41:73">
      <c r="AO124" s="103"/>
      <c r="AP124" s="103"/>
      <c r="AQ124" s="103"/>
      <c r="AR124" s="103"/>
      <c r="AS124" s="103"/>
      <c r="AT124" s="103"/>
      <c r="AU124" s="103"/>
      <c r="AV124" s="103"/>
      <c r="AW124" s="103"/>
      <c r="AX124" s="103"/>
      <c r="AY124" s="103"/>
      <c r="AZ124" s="103"/>
      <c r="BA124" s="103"/>
      <c r="BB124" s="103"/>
      <c r="BC124" s="103"/>
      <c r="BD124" s="103"/>
      <c r="BE124" s="103"/>
      <c r="BF124" s="103"/>
      <c r="BG124" s="103"/>
      <c r="BH124" s="103"/>
      <c r="BI124" s="103"/>
      <c r="BJ124" s="103"/>
      <c r="BK124" s="103"/>
      <c r="BL124" s="103"/>
      <c r="BM124" s="103"/>
      <c r="BN124" s="103"/>
      <c r="BO124" s="103"/>
      <c r="BP124" s="103"/>
      <c r="BQ124" s="103"/>
      <c r="BR124" s="103"/>
      <c r="BS124" s="103"/>
      <c r="BT124" s="103"/>
      <c r="BU124" s="103"/>
    </row>
    <row r="125" spans="41:73">
      <c r="AO125" s="103"/>
      <c r="AP125" s="103"/>
      <c r="AQ125" s="103"/>
      <c r="AR125" s="103"/>
      <c r="AS125" s="103"/>
      <c r="AT125" s="103"/>
      <c r="AU125" s="103"/>
      <c r="AV125" s="103"/>
      <c r="AW125" s="103"/>
      <c r="AX125" s="103"/>
      <c r="AY125" s="103"/>
      <c r="AZ125" s="103"/>
      <c r="BA125" s="103"/>
      <c r="BB125" s="103"/>
      <c r="BC125" s="103"/>
      <c r="BD125" s="103"/>
      <c r="BE125" s="103"/>
      <c r="BF125" s="103"/>
      <c r="BG125" s="103"/>
      <c r="BH125" s="103"/>
      <c r="BI125" s="103"/>
      <c r="BJ125" s="103"/>
      <c r="BK125" s="103"/>
      <c r="BL125" s="103"/>
      <c r="BM125" s="103"/>
      <c r="BN125" s="103"/>
      <c r="BO125" s="103"/>
      <c r="BP125" s="103"/>
      <c r="BQ125" s="103"/>
      <c r="BR125" s="103"/>
      <c r="BS125" s="103"/>
      <c r="BT125" s="103"/>
      <c r="BU125" s="103"/>
    </row>
    <row r="126" spans="41:73">
      <c r="AO126" s="103"/>
      <c r="AP126" s="103"/>
      <c r="AQ126" s="103"/>
      <c r="AR126" s="103"/>
      <c r="AS126" s="103"/>
      <c r="AT126" s="103"/>
      <c r="AU126" s="103"/>
      <c r="AV126" s="103"/>
      <c r="AW126" s="103"/>
      <c r="AX126" s="103"/>
      <c r="AY126" s="103"/>
      <c r="AZ126" s="103"/>
      <c r="BA126" s="103"/>
      <c r="BB126" s="103"/>
      <c r="BC126" s="103"/>
      <c r="BD126" s="103"/>
      <c r="BE126" s="103"/>
      <c r="BF126" s="103"/>
      <c r="BG126" s="103"/>
      <c r="BH126" s="103"/>
      <c r="BI126" s="103"/>
      <c r="BJ126" s="103"/>
      <c r="BK126" s="103"/>
      <c r="BL126" s="103"/>
      <c r="BM126" s="103"/>
      <c r="BN126" s="103"/>
      <c r="BO126" s="103"/>
      <c r="BP126" s="103"/>
      <c r="BQ126" s="103"/>
      <c r="BR126" s="103"/>
      <c r="BS126" s="103"/>
      <c r="BT126" s="103"/>
      <c r="BU126" s="103"/>
    </row>
    <row r="127" spans="41:73">
      <c r="AO127" s="103"/>
      <c r="AP127" s="103"/>
      <c r="AQ127" s="103"/>
      <c r="AR127" s="103"/>
      <c r="AS127" s="103"/>
      <c r="AT127" s="103"/>
      <c r="AU127" s="103"/>
      <c r="AV127" s="103"/>
      <c r="AW127" s="103"/>
      <c r="AX127" s="103"/>
      <c r="AY127" s="103"/>
      <c r="AZ127" s="103"/>
      <c r="BA127" s="103"/>
      <c r="BB127" s="103"/>
      <c r="BC127" s="103"/>
      <c r="BD127" s="103"/>
      <c r="BE127" s="103"/>
      <c r="BF127" s="103"/>
      <c r="BG127" s="103"/>
      <c r="BH127" s="103"/>
      <c r="BI127" s="103"/>
      <c r="BJ127" s="103"/>
      <c r="BK127" s="103"/>
      <c r="BL127" s="103"/>
      <c r="BM127" s="103"/>
      <c r="BN127" s="103"/>
      <c r="BO127" s="103"/>
      <c r="BP127" s="103"/>
      <c r="BQ127" s="103"/>
      <c r="BR127" s="103"/>
      <c r="BS127" s="103"/>
      <c r="BT127" s="103"/>
      <c r="BU127" s="103"/>
    </row>
    <row r="128" spans="41:73">
      <c r="AO128" s="103"/>
      <c r="AP128" s="103"/>
      <c r="AQ128" s="103"/>
      <c r="AR128" s="103"/>
      <c r="AS128" s="103"/>
      <c r="AT128" s="103"/>
      <c r="AU128" s="103"/>
      <c r="AV128" s="103"/>
      <c r="AW128" s="103"/>
      <c r="AX128" s="103"/>
      <c r="AY128" s="103"/>
      <c r="AZ128" s="103"/>
      <c r="BA128" s="103"/>
      <c r="BB128" s="103"/>
      <c r="BC128" s="103"/>
      <c r="BD128" s="103"/>
      <c r="BE128" s="103"/>
      <c r="BF128" s="103"/>
      <c r="BG128" s="103"/>
      <c r="BH128" s="103"/>
      <c r="BI128" s="103"/>
      <c r="BJ128" s="103"/>
      <c r="BK128" s="103"/>
      <c r="BL128" s="103"/>
      <c r="BM128" s="103"/>
      <c r="BN128" s="103"/>
      <c r="BO128" s="103"/>
      <c r="BP128" s="103"/>
      <c r="BQ128" s="103"/>
      <c r="BR128" s="103"/>
      <c r="BS128" s="103"/>
      <c r="BT128" s="103"/>
      <c r="BU128" s="103"/>
    </row>
    <row r="129" spans="41:73">
      <c r="AO129" s="103"/>
      <c r="AP129" s="103"/>
      <c r="AQ129" s="103"/>
      <c r="AR129" s="103"/>
      <c r="AS129" s="103"/>
      <c r="AT129" s="103"/>
      <c r="AU129" s="103"/>
      <c r="AV129" s="103"/>
      <c r="AW129" s="103"/>
      <c r="AX129" s="103"/>
      <c r="AY129" s="103"/>
      <c r="AZ129" s="103"/>
      <c r="BA129" s="103"/>
      <c r="BB129" s="103"/>
      <c r="BC129" s="103"/>
      <c r="BD129" s="103"/>
      <c r="BE129" s="103"/>
      <c r="BF129" s="103"/>
      <c r="BG129" s="103"/>
      <c r="BH129" s="103"/>
      <c r="BI129" s="103"/>
      <c r="BJ129" s="103"/>
      <c r="BK129" s="103"/>
      <c r="BL129" s="103"/>
      <c r="BM129" s="103"/>
      <c r="BN129" s="103"/>
      <c r="BO129" s="103"/>
      <c r="BP129" s="103"/>
      <c r="BQ129" s="103"/>
      <c r="BR129" s="103"/>
      <c r="BS129" s="103"/>
      <c r="BT129" s="103"/>
      <c r="BU129" s="103"/>
    </row>
    <row r="130" spans="41:73">
      <c r="AO130" s="103"/>
      <c r="AP130" s="103"/>
      <c r="AQ130" s="103"/>
      <c r="AR130" s="103"/>
      <c r="AS130" s="103"/>
      <c r="AT130" s="103"/>
      <c r="AU130" s="103"/>
      <c r="AV130" s="103"/>
      <c r="AW130" s="103"/>
      <c r="AX130" s="103"/>
      <c r="AY130" s="103"/>
      <c r="AZ130" s="103"/>
      <c r="BA130" s="103"/>
      <c r="BB130" s="103"/>
      <c r="BC130" s="103"/>
      <c r="BD130" s="103"/>
      <c r="BE130" s="103"/>
      <c r="BF130" s="103"/>
      <c r="BG130" s="103"/>
      <c r="BH130" s="103"/>
      <c r="BI130" s="103"/>
      <c r="BJ130" s="103"/>
      <c r="BK130" s="103"/>
      <c r="BL130" s="103"/>
      <c r="BM130" s="103"/>
      <c r="BN130" s="103"/>
      <c r="BO130" s="103"/>
      <c r="BP130" s="103"/>
      <c r="BQ130" s="103"/>
      <c r="BR130" s="103"/>
      <c r="BS130" s="103"/>
      <c r="BT130" s="103"/>
      <c r="BU130" s="103"/>
    </row>
    <row r="131" spans="41:73">
      <c r="AO131" s="103"/>
      <c r="AP131" s="103"/>
      <c r="AQ131" s="103"/>
      <c r="AR131" s="103"/>
      <c r="AS131" s="103"/>
      <c r="AT131" s="103"/>
      <c r="AU131" s="103"/>
      <c r="AV131" s="103"/>
      <c r="AW131" s="103"/>
      <c r="AX131" s="103"/>
      <c r="AY131" s="103"/>
      <c r="AZ131" s="103"/>
      <c r="BA131" s="103"/>
      <c r="BB131" s="103"/>
      <c r="BC131" s="103"/>
      <c r="BD131" s="103"/>
      <c r="BE131" s="103"/>
      <c r="BF131" s="103"/>
      <c r="BG131" s="103"/>
      <c r="BH131" s="103"/>
      <c r="BI131" s="103"/>
      <c r="BJ131" s="103"/>
      <c r="BK131" s="103"/>
      <c r="BL131" s="103"/>
      <c r="BM131" s="103"/>
      <c r="BN131" s="103"/>
      <c r="BO131" s="103"/>
      <c r="BP131" s="103"/>
      <c r="BQ131" s="103"/>
      <c r="BR131" s="103"/>
      <c r="BS131" s="103"/>
      <c r="BT131" s="103"/>
      <c r="BU131" s="103"/>
    </row>
    <row r="132" spans="41:73">
      <c r="AO132" s="103"/>
      <c r="AP132" s="103"/>
      <c r="AQ132" s="103"/>
      <c r="AR132" s="103"/>
      <c r="AS132" s="103"/>
      <c r="AT132" s="103"/>
      <c r="AU132" s="103"/>
      <c r="AV132" s="103"/>
      <c r="AW132" s="103"/>
      <c r="AX132" s="103"/>
      <c r="AY132" s="103"/>
      <c r="AZ132" s="103"/>
      <c r="BA132" s="103"/>
      <c r="BB132" s="103"/>
      <c r="BC132" s="103"/>
      <c r="BD132" s="103"/>
      <c r="BE132" s="103"/>
      <c r="BF132" s="103"/>
      <c r="BG132" s="103"/>
      <c r="BH132" s="103"/>
      <c r="BI132" s="103"/>
      <c r="BJ132" s="103"/>
      <c r="BK132" s="103"/>
      <c r="BL132" s="103"/>
      <c r="BM132" s="103"/>
      <c r="BN132" s="103"/>
      <c r="BO132" s="103"/>
      <c r="BP132" s="103"/>
      <c r="BQ132" s="103"/>
      <c r="BR132" s="103"/>
      <c r="BS132" s="103"/>
      <c r="BT132" s="103"/>
      <c r="BU132" s="103"/>
    </row>
    <row r="133" spans="41:73">
      <c r="AO133" s="103"/>
      <c r="AP133" s="103"/>
      <c r="AQ133" s="103"/>
      <c r="AR133" s="103"/>
      <c r="AS133" s="103"/>
      <c r="AT133" s="103"/>
      <c r="AU133" s="103"/>
      <c r="AV133" s="103"/>
      <c r="AW133" s="103"/>
      <c r="AX133" s="103"/>
      <c r="AY133" s="103"/>
      <c r="AZ133" s="103"/>
      <c r="BA133" s="103"/>
      <c r="BB133" s="103"/>
      <c r="BC133" s="103"/>
      <c r="BD133" s="103"/>
      <c r="BE133" s="103"/>
      <c r="BF133" s="103"/>
      <c r="BG133" s="103"/>
      <c r="BH133" s="103"/>
      <c r="BI133" s="103"/>
      <c r="BJ133" s="103"/>
      <c r="BK133" s="103"/>
      <c r="BL133" s="103"/>
      <c r="BM133" s="103"/>
      <c r="BN133" s="103"/>
      <c r="BO133" s="103"/>
      <c r="BP133" s="103"/>
      <c r="BQ133" s="103"/>
      <c r="BR133" s="103"/>
      <c r="BS133" s="103"/>
      <c r="BT133" s="103"/>
      <c r="BU133" s="103"/>
    </row>
    <row r="134" spans="41:73">
      <c r="AO134" s="103"/>
      <c r="AP134" s="103"/>
      <c r="AQ134" s="103"/>
      <c r="AR134" s="103"/>
      <c r="AS134" s="103"/>
      <c r="AT134" s="103"/>
      <c r="AU134" s="103"/>
      <c r="AV134" s="103"/>
      <c r="AW134" s="103"/>
      <c r="AX134" s="103"/>
      <c r="AY134" s="103"/>
      <c r="AZ134" s="103"/>
      <c r="BA134" s="103"/>
      <c r="BB134" s="103"/>
      <c r="BC134" s="103"/>
      <c r="BD134" s="103"/>
      <c r="BE134" s="103"/>
      <c r="BF134" s="103"/>
      <c r="BG134" s="103"/>
      <c r="BH134" s="103"/>
      <c r="BI134" s="103"/>
      <c r="BJ134" s="103"/>
      <c r="BK134" s="103"/>
      <c r="BL134" s="103"/>
      <c r="BM134" s="103"/>
      <c r="BN134" s="103"/>
      <c r="BO134" s="103"/>
      <c r="BP134" s="103"/>
      <c r="BQ134" s="103"/>
      <c r="BR134" s="103"/>
      <c r="BS134" s="103"/>
      <c r="BT134" s="103"/>
      <c r="BU134" s="103"/>
    </row>
    <row r="135" spans="41:73">
      <c r="AO135" s="103"/>
      <c r="AP135" s="103"/>
      <c r="AQ135" s="103"/>
      <c r="AR135" s="103"/>
      <c r="AS135" s="103"/>
      <c r="AT135" s="103"/>
      <c r="AU135" s="103"/>
      <c r="AV135" s="103"/>
      <c r="AW135" s="103"/>
      <c r="AX135" s="103"/>
      <c r="AY135" s="103"/>
      <c r="AZ135" s="103"/>
      <c r="BA135" s="103"/>
      <c r="BB135" s="103"/>
      <c r="BC135" s="103"/>
      <c r="BD135" s="103"/>
      <c r="BE135" s="103"/>
      <c r="BF135" s="103"/>
      <c r="BG135" s="103"/>
      <c r="BH135" s="103"/>
      <c r="BI135" s="103"/>
      <c r="BJ135" s="103"/>
      <c r="BK135" s="103"/>
      <c r="BL135" s="103"/>
      <c r="BM135" s="103"/>
      <c r="BN135" s="103"/>
      <c r="BO135" s="103"/>
      <c r="BP135" s="103"/>
      <c r="BQ135" s="103"/>
      <c r="BR135" s="103"/>
      <c r="BS135" s="103"/>
      <c r="BT135" s="103"/>
      <c r="BU135" s="103"/>
    </row>
    <row r="136" spans="41:73">
      <c r="AO136" s="103"/>
      <c r="AP136" s="103"/>
      <c r="AQ136" s="103"/>
      <c r="AR136" s="103"/>
      <c r="AS136" s="103"/>
      <c r="AT136" s="103"/>
      <c r="AU136" s="103"/>
      <c r="AV136" s="103"/>
      <c r="AW136" s="103"/>
      <c r="AX136" s="103"/>
      <c r="AY136" s="103"/>
      <c r="AZ136" s="103"/>
      <c r="BA136" s="103"/>
      <c r="BB136" s="103"/>
      <c r="BC136" s="103"/>
      <c r="BD136" s="103"/>
      <c r="BE136" s="103"/>
      <c r="BF136" s="103"/>
      <c r="BG136" s="103"/>
      <c r="BH136" s="103"/>
      <c r="BI136" s="103"/>
      <c r="BJ136" s="103"/>
      <c r="BK136" s="103"/>
      <c r="BL136" s="103"/>
      <c r="BM136" s="103"/>
      <c r="BN136" s="103"/>
      <c r="BO136" s="103"/>
      <c r="BP136" s="103"/>
      <c r="BQ136" s="103"/>
      <c r="BR136" s="103"/>
      <c r="BS136" s="103"/>
      <c r="BT136" s="103"/>
      <c r="BU136" s="103"/>
    </row>
    <row r="137" spans="41:73">
      <c r="AO137" s="103"/>
      <c r="AP137" s="103"/>
      <c r="AQ137" s="103"/>
      <c r="AR137" s="103"/>
      <c r="AS137" s="103"/>
      <c r="AT137" s="103"/>
      <c r="AU137" s="103"/>
      <c r="AV137" s="103"/>
      <c r="AW137" s="103"/>
      <c r="AX137" s="103"/>
      <c r="AY137" s="103"/>
      <c r="AZ137" s="103"/>
      <c r="BA137" s="103"/>
      <c r="BB137" s="103"/>
      <c r="BC137" s="103"/>
      <c r="BD137" s="103"/>
      <c r="BE137" s="103"/>
      <c r="BF137" s="103"/>
      <c r="BG137" s="103"/>
      <c r="BH137" s="103"/>
      <c r="BI137" s="103"/>
      <c r="BJ137" s="103"/>
      <c r="BK137" s="103"/>
      <c r="BL137" s="103"/>
      <c r="BM137" s="103"/>
      <c r="BN137" s="103"/>
      <c r="BO137" s="103"/>
      <c r="BP137" s="103"/>
      <c r="BQ137" s="103"/>
      <c r="BR137" s="103"/>
      <c r="BS137" s="103"/>
      <c r="BT137" s="103"/>
      <c r="BU137" s="103"/>
    </row>
    <row r="138" spans="41:73">
      <c r="AO138" s="103"/>
      <c r="AP138" s="103"/>
      <c r="AQ138" s="103"/>
      <c r="AR138" s="103"/>
      <c r="AS138" s="103"/>
      <c r="AT138" s="103"/>
      <c r="AU138" s="103"/>
      <c r="AV138" s="103"/>
      <c r="AW138" s="103"/>
      <c r="AX138" s="103"/>
      <c r="AY138" s="103"/>
      <c r="AZ138" s="103"/>
      <c r="BA138" s="103"/>
      <c r="BB138" s="103"/>
      <c r="BC138" s="103"/>
      <c r="BD138" s="103"/>
      <c r="BE138" s="103"/>
      <c r="BF138" s="103"/>
      <c r="BG138" s="103"/>
      <c r="BH138" s="103"/>
      <c r="BI138" s="103"/>
      <c r="BJ138" s="103"/>
      <c r="BK138" s="103"/>
      <c r="BL138" s="103"/>
      <c r="BM138" s="103"/>
      <c r="BN138" s="103"/>
      <c r="BO138" s="103"/>
      <c r="BP138" s="103"/>
      <c r="BQ138" s="103"/>
      <c r="BR138" s="103"/>
      <c r="BS138" s="103"/>
      <c r="BT138" s="103"/>
      <c r="BU138" s="103"/>
    </row>
    <row r="139" spans="41:73">
      <c r="AO139" s="103"/>
      <c r="AP139" s="103"/>
      <c r="AQ139" s="103"/>
      <c r="AR139" s="103"/>
      <c r="AS139" s="103"/>
      <c r="AT139" s="103"/>
      <c r="AU139" s="103"/>
      <c r="AV139" s="103"/>
      <c r="AW139" s="103"/>
      <c r="AX139" s="103"/>
      <c r="AY139" s="103"/>
      <c r="AZ139" s="103"/>
      <c r="BA139" s="103"/>
      <c r="BB139" s="103"/>
      <c r="BC139" s="103"/>
      <c r="BD139" s="103"/>
      <c r="BE139" s="103"/>
      <c r="BF139" s="103"/>
      <c r="BG139" s="103"/>
      <c r="BH139" s="103"/>
      <c r="BI139" s="103"/>
      <c r="BJ139" s="103"/>
      <c r="BK139" s="103"/>
      <c r="BL139" s="103"/>
      <c r="BM139" s="103"/>
      <c r="BN139" s="103"/>
      <c r="BO139" s="103"/>
      <c r="BP139" s="103"/>
      <c r="BQ139" s="103"/>
      <c r="BR139" s="103"/>
      <c r="BS139" s="103"/>
      <c r="BT139" s="103"/>
      <c r="BU139" s="103"/>
    </row>
    <row r="140" spans="41:73">
      <c r="AO140" s="103"/>
      <c r="AP140" s="103"/>
      <c r="AQ140" s="103"/>
      <c r="AR140" s="103"/>
      <c r="AS140" s="103"/>
      <c r="AT140" s="103"/>
      <c r="AU140" s="103"/>
      <c r="AV140" s="103"/>
      <c r="AW140" s="103"/>
      <c r="AX140" s="103"/>
      <c r="AY140" s="103"/>
      <c r="AZ140" s="103"/>
      <c r="BA140" s="103"/>
      <c r="BB140" s="103"/>
      <c r="BC140" s="103"/>
      <c r="BD140" s="103"/>
      <c r="BE140" s="103"/>
      <c r="BF140" s="103"/>
      <c r="BG140" s="103"/>
      <c r="BH140" s="103"/>
      <c r="BI140" s="103"/>
      <c r="BJ140" s="103"/>
      <c r="BK140" s="103"/>
      <c r="BL140" s="103"/>
      <c r="BM140" s="103"/>
      <c r="BN140" s="103"/>
      <c r="BO140" s="103"/>
      <c r="BP140" s="103"/>
      <c r="BQ140" s="103"/>
      <c r="BR140" s="103"/>
      <c r="BS140" s="103"/>
      <c r="BT140" s="103"/>
      <c r="BU140" s="103"/>
    </row>
    <row r="141" spans="41:73">
      <c r="AO141" s="103"/>
      <c r="AP141" s="103"/>
      <c r="AQ141" s="103"/>
      <c r="AR141" s="103"/>
      <c r="AS141" s="103"/>
      <c r="AT141" s="103"/>
      <c r="AU141" s="103"/>
      <c r="AV141" s="103"/>
      <c r="AW141" s="103"/>
      <c r="AX141" s="103"/>
      <c r="AY141" s="103"/>
      <c r="AZ141" s="103"/>
      <c r="BA141" s="103"/>
      <c r="BB141" s="103"/>
      <c r="BC141" s="103"/>
      <c r="BD141" s="103"/>
      <c r="BE141" s="103"/>
      <c r="BF141" s="103"/>
      <c r="BG141" s="103"/>
      <c r="BH141" s="103"/>
      <c r="BI141" s="103"/>
      <c r="BJ141" s="103"/>
      <c r="BK141" s="103"/>
      <c r="BL141" s="103"/>
      <c r="BM141" s="103"/>
      <c r="BN141" s="103"/>
      <c r="BO141" s="103"/>
      <c r="BP141" s="103"/>
      <c r="BQ141" s="103"/>
      <c r="BR141" s="103"/>
      <c r="BS141" s="103"/>
      <c r="BT141" s="103"/>
      <c r="BU141" s="103"/>
    </row>
    <row r="142" spans="41:73">
      <c r="AO142" s="103"/>
      <c r="AP142" s="103"/>
      <c r="AQ142" s="103"/>
      <c r="AR142" s="103"/>
      <c r="AS142" s="103"/>
      <c r="AT142" s="103"/>
      <c r="AU142" s="103"/>
      <c r="AV142" s="103"/>
      <c r="AW142" s="103"/>
      <c r="AX142" s="103"/>
      <c r="AY142" s="103"/>
      <c r="AZ142" s="103"/>
      <c r="BA142" s="103"/>
      <c r="BB142" s="103"/>
      <c r="BC142" s="103"/>
      <c r="BD142" s="103"/>
      <c r="BE142" s="103"/>
      <c r="BF142" s="103"/>
      <c r="BG142" s="103"/>
      <c r="BH142" s="103"/>
      <c r="BI142" s="103"/>
      <c r="BJ142" s="103"/>
      <c r="BK142" s="103"/>
      <c r="BL142" s="103"/>
      <c r="BM142" s="103"/>
      <c r="BN142" s="103"/>
      <c r="BO142" s="103"/>
      <c r="BP142" s="103"/>
      <c r="BQ142" s="103"/>
      <c r="BR142" s="103"/>
      <c r="BS142" s="103"/>
      <c r="BT142" s="103"/>
      <c r="BU142" s="103"/>
    </row>
    <row r="143" spans="41:73">
      <c r="AO143" s="103"/>
      <c r="AP143" s="103"/>
      <c r="AQ143" s="103"/>
      <c r="AR143" s="103"/>
      <c r="AS143" s="103"/>
      <c r="AT143" s="103"/>
      <c r="AU143" s="103"/>
      <c r="AV143" s="103"/>
      <c r="AW143" s="103"/>
      <c r="AX143" s="103"/>
      <c r="AY143" s="103"/>
      <c r="AZ143" s="103"/>
      <c r="BA143" s="103"/>
      <c r="BB143" s="103"/>
      <c r="BC143" s="103"/>
      <c r="BD143" s="103"/>
      <c r="BE143" s="103"/>
      <c r="BF143" s="103"/>
      <c r="BG143" s="103"/>
      <c r="BH143" s="103"/>
      <c r="BI143" s="103"/>
      <c r="BJ143" s="103"/>
      <c r="BK143" s="103"/>
      <c r="BL143" s="103"/>
      <c r="BM143" s="103"/>
      <c r="BN143" s="103"/>
      <c r="BO143" s="103"/>
      <c r="BP143" s="103"/>
      <c r="BQ143" s="103"/>
      <c r="BR143" s="103"/>
      <c r="BS143" s="103"/>
      <c r="BT143" s="103"/>
      <c r="BU143" s="103"/>
    </row>
    <row r="144" spans="41:73">
      <c r="AO144" s="103"/>
      <c r="AP144" s="103"/>
      <c r="AQ144" s="103"/>
      <c r="AR144" s="103"/>
      <c r="AS144" s="103"/>
      <c r="AT144" s="103"/>
      <c r="AU144" s="103"/>
      <c r="AV144" s="103"/>
      <c r="AW144" s="103"/>
      <c r="AX144" s="103"/>
      <c r="AY144" s="103"/>
      <c r="AZ144" s="103"/>
      <c r="BA144" s="103"/>
      <c r="BB144" s="103"/>
      <c r="BC144" s="103"/>
      <c r="BD144" s="103"/>
      <c r="BE144" s="103"/>
      <c r="BF144" s="103"/>
      <c r="BG144" s="103"/>
      <c r="BH144" s="103"/>
      <c r="BI144" s="103"/>
      <c r="BJ144" s="103"/>
      <c r="BK144" s="103"/>
      <c r="BL144" s="103"/>
      <c r="BM144" s="103"/>
      <c r="BN144" s="103"/>
      <c r="BO144" s="103"/>
      <c r="BP144" s="103"/>
      <c r="BQ144" s="103"/>
      <c r="BR144" s="103"/>
      <c r="BS144" s="103"/>
      <c r="BT144" s="103"/>
      <c r="BU144" s="103"/>
    </row>
    <row r="145" spans="41:73">
      <c r="AO145" s="103"/>
      <c r="AP145" s="103"/>
      <c r="AQ145" s="103"/>
      <c r="AR145" s="103"/>
      <c r="AS145" s="103"/>
      <c r="AT145" s="103"/>
      <c r="AU145" s="103"/>
      <c r="AV145" s="103"/>
      <c r="AW145" s="103"/>
      <c r="AX145" s="103"/>
      <c r="AY145" s="103"/>
      <c r="AZ145" s="103"/>
      <c r="BA145" s="103"/>
      <c r="BB145" s="103"/>
      <c r="BC145" s="103"/>
      <c r="BD145" s="103"/>
      <c r="BE145" s="103"/>
      <c r="BF145" s="103"/>
      <c r="BG145" s="103"/>
      <c r="BH145" s="103"/>
      <c r="BI145" s="103"/>
      <c r="BJ145" s="103"/>
      <c r="BK145" s="103"/>
      <c r="BL145" s="103"/>
      <c r="BM145" s="103"/>
      <c r="BN145" s="103"/>
      <c r="BO145" s="103"/>
      <c r="BP145" s="103"/>
      <c r="BQ145" s="103"/>
      <c r="BR145" s="103"/>
      <c r="BS145" s="103"/>
      <c r="BT145" s="103"/>
      <c r="BU145" s="103"/>
    </row>
    <row r="146" spans="41:73">
      <c r="AO146" s="103"/>
      <c r="AP146" s="103"/>
      <c r="AQ146" s="103"/>
      <c r="AR146" s="103"/>
      <c r="AS146" s="103"/>
      <c r="AT146" s="103"/>
      <c r="AU146" s="103"/>
      <c r="AV146" s="103"/>
      <c r="AW146" s="103"/>
      <c r="AX146" s="103"/>
      <c r="AY146" s="103"/>
      <c r="AZ146" s="103"/>
      <c r="BA146" s="103"/>
      <c r="BB146" s="103"/>
      <c r="BC146" s="103"/>
      <c r="BD146" s="103"/>
      <c r="BE146" s="103"/>
      <c r="BF146" s="103"/>
      <c r="BG146" s="103"/>
      <c r="BH146" s="103"/>
      <c r="BI146" s="103"/>
      <c r="BJ146" s="103"/>
      <c r="BK146" s="103"/>
      <c r="BL146" s="103"/>
      <c r="BM146" s="103"/>
      <c r="BN146" s="103"/>
      <c r="BO146" s="103"/>
      <c r="BP146" s="103"/>
      <c r="BQ146" s="103"/>
      <c r="BR146" s="103"/>
      <c r="BS146" s="103"/>
      <c r="BT146" s="103"/>
      <c r="BU146" s="103"/>
    </row>
    <row r="147" spans="41:73">
      <c r="AO147" s="103"/>
      <c r="AP147" s="103"/>
      <c r="AQ147" s="103"/>
      <c r="AR147" s="103"/>
      <c r="AS147" s="103"/>
      <c r="AT147" s="103"/>
      <c r="AU147" s="103"/>
      <c r="AV147" s="103"/>
      <c r="AW147" s="103"/>
      <c r="AX147" s="103"/>
      <c r="AY147" s="103"/>
      <c r="AZ147" s="103"/>
      <c r="BA147" s="103"/>
      <c r="BB147" s="103"/>
      <c r="BC147" s="103"/>
      <c r="BD147" s="103"/>
      <c r="BE147" s="103"/>
      <c r="BF147" s="103"/>
      <c r="BG147" s="103"/>
      <c r="BH147" s="103"/>
      <c r="BI147" s="103"/>
      <c r="BJ147" s="103"/>
      <c r="BK147" s="103"/>
      <c r="BL147" s="103"/>
      <c r="BM147" s="103"/>
      <c r="BN147" s="103"/>
      <c r="BO147" s="103"/>
      <c r="BP147" s="103"/>
      <c r="BQ147" s="103"/>
      <c r="BR147" s="103"/>
      <c r="BS147" s="103"/>
      <c r="BT147" s="103"/>
      <c r="BU147" s="103"/>
    </row>
    <row r="148" spans="41:73">
      <c r="AO148" s="103"/>
      <c r="AP148" s="103"/>
      <c r="AQ148" s="103"/>
      <c r="AR148" s="103"/>
      <c r="AS148" s="103"/>
      <c r="AT148" s="103"/>
      <c r="AU148" s="103"/>
      <c r="AV148" s="103"/>
      <c r="AW148" s="103"/>
      <c r="AX148" s="103"/>
      <c r="AY148" s="103"/>
      <c r="AZ148" s="103"/>
      <c r="BA148" s="103"/>
      <c r="BB148" s="103"/>
      <c r="BC148" s="103"/>
      <c r="BD148" s="103"/>
      <c r="BE148" s="103"/>
      <c r="BF148" s="103"/>
      <c r="BG148" s="103"/>
      <c r="BH148" s="103"/>
      <c r="BI148" s="103"/>
      <c r="BJ148" s="103"/>
      <c r="BK148" s="103"/>
      <c r="BL148" s="103"/>
      <c r="BM148" s="103"/>
      <c r="BN148" s="103"/>
      <c r="BO148" s="103"/>
      <c r="BP148" s="103"/>
      <c r="BQ148" s="103"/>
      <c r="BR148" s="103"/>
      <c r="BS148" s="103"/>
      <c r="BT148" s="103"/>
      <c r="BU148" s="103"/>
    </row>
    <row r="149" spans="41:73">
      <c r="AO149" s="103"/>
      <c r="AP149" s="103"/>
      <c r="AQ149" s="103"/>
      <c r="AR149" s="103"/>
      <c r="AS149" s="103"/>
      <c r="AT149" s="103"/>
      <c r="AU149" s="103"/>
      <c r="AV149" s="103"/>
      <c r="AW149" s="103"/>
      <c r="AX149" s="103"/>
      <c r="AY149" s="103"/>
      <c r="AZ149" s="103"/>
      <c r="BA149" s="103"/>
      <c r="BB149" s="103"/>
      <c r="BC149" s="103"/>
      <c r="BD149" s="103"/>
      <c r="BE149" s="103"/>
      <c r="BF149" s="103"/>
      <c r="BG149" s="103"/>
      <c r="BH149" s="103"/>
      <c r="BI149" s="103"/>
      <c r="BJ149" s="103"/>
      <c r="BK149" s="103"/>
      <c r="BL149" s="103"/>
      <c r="BM149" s="103"/>
      <c r="BN149" s="103"/>
      <c r="BO149" s="103"/>
      <c r="BP149" s="103"/>
      <c r="BQ149" s="103"/>
      <c r="BR149" s="103"/>
      <c r="BS149" s="103"/>
      <c r="BT149" s="103"/>
      <c r="BU149" s="103"/>
    </row>
    <row r="150" spans="41:73">
      <c r="AO150" s="103"/>
      <c r="AP150" s="103"/>
      <c r="AQ150" s="103"/>
      <c r="AR150" s="103"/>
      <c r="AS150" s="103"/>
      <c r="AT150" s="103"/>
      <c r="AU150" s="103"/>
      <c r="AV150" s="103"/>
      <c r="AW150" s="103"/>
      <c r="AX150" s="103"/>
      <c r="AY150" s="103"/>
      <c r="AZ150" s="103"/>
      <c r="BA150" s="103"/>
      <c r="BB150" s="103"/>
      <c r="BC150" s="103"/>
      <c r="BD150" s="103"/>
      <c r="BE150" s="103"/>
      <c r="BF150" s="103"/>
      <c r="BG150" s="103"/>
      <c r="BH150" s="103"/>
      <c r="BI150" s="103"/>
      <c r="BJ150" s="103"/>
      <c r="BK150" s="103"/>
      <c r="BL150" s="103"/>
      <c r="BM150" s="103"/>
      <c r="BN150" s="103"/>
      <c r="BO150" s="103"/>
      <c r="BP150" s="103"/>
      <c r="BQ150" s="103"/>
      <c r="BR150" s="103"/>
      <c r="BS150" s="103"/>
      <c r="BT150" s="103"/>
      <c r="BU150" s="103"/>
    </row>
    <row r="151" spans="41:73">
      <c r="AO151" s="103"/>
      <c r="AP151" s="103"/>
      <c r="AQ151" s="103"/>
      <c r="AR151" s="103"/>
      <c r="AS151" s="103"/>
      <c r="AT151" s="103"/>
      <c r="AU151" s="103"/>
      <c r="AV151" s="103"/>
      <c r="AW151" s="103"/>
      <c r="AX151" s="103"/>
      <c r="AY151" s="103"/>
      <c r="AZ151" s="103"/>
      <c r="BA151" s="103"/>
      <c r="BB151" s="103"/>
      <c r="BC151" s="103"/>
      <c r="BD151" s="103"/>
      <c r="BE151" s="103"/>
      <c r="BF151" s="103"/>
      <c r="BG151" s="103"/>
      <c r="BH151" s="103"/>
      <c r="BI151" s="103"/>
      <c r="BJ151" s="103"/>
      <c r="BK151" s="103"/>
      <c r="BL151" s="103"/>
      <c r="BM151" s="103"/>
      <c r="BN151" s="103"/>
      <c r="BO151" s="103"/>
      <c r="BP151" s="103"/>
      <c r="BQ151" s="103"/>
      <c r="BR151" s="103"/>
      <c r="BS151" s="103"/>
      <c r="BT151" s="103"/>
      <c r="BU151" s="103"/>
    </row>
    <row r="152" spans="41:73">
      <c r="AO152" s="103"/>
      <c r="AP152" s="103"/>
      <c r="AQ152" s="103"/>
      <c r="AR152" s="103"/>
      <c r="AS152" s="103"/>
      <c r="AT152" s="103"/>
      <c r="AU152" s="103"/>
      <c r="AV152" s="103"/>
      <c r="AW152" s="103"/>
      <c r="AX152" s="103"/>
      <c r="AY152" s="103"/>
      <c r="AZ152" s="103"/>
      <c r="BA152" s="103"/>
      <c r="BB152" s="103"/>
      <c r="BC152" s="103"/>
      <c r="BD152" s="103"/>
      <c r="BE152" s="103"/>
      <c r="BF152" s="103"/>
      <c r="BG152" s="103"/>
      <c r="BH152" s="103"/>
      <c r="BI152" s="103"/>
      <c r="BJ152" s="103"/>
      <c r="BK152" s="103"/>
      <c r="BL152" s="103"/>
      <c r="BM152" s="103"/>
      <c r="BN152" s="103"/>
      <c r="BO152" s="103"/>
      <c r="BP152" s="103"/>
      <c r="BQ152" s="103"/>
      <c r="BR152" s="103"/>
      <c r="BS152" s="103"/>
      <c r="BT152" s="103"/>
      <c r="BU152" s="103"/>
    </row>
    <row r="153" spans="41:73">
      <c r="AO153" s="103"/>
      <c r="AP153" s="103"/>
      <c r="AQ153" s="103"/>
      <c r="AR153" s="103"/>
      <c r="AS153" s="103"/>
      <c r="AT153" s="103"/>
      <c r="AU153" s="103"/>
      <c r="AV153" s="103"/>
      <c r="AW153" s="103"/>
      <c r="AX153" s="103"/>
      <c r="AY153" s="103"/>
      <c r="AZ153" s="103"/>
      <c r="BA153" s="103"/>
      <c r="BB153" s="103"/>
      <c r="BC153" s="103"/>
      <c r="BD153" s="103"/>
      <c r="BE153" s="103"/>
      <c r="BF153" s="103"/>
      <c r="BG153" s="103"/>
      <c r="BH153" s="103"/>
      <c r="BI153" s="103"/>
      <c r="BJ153" s="103"/>
      <c r="BK153" s="103"/>
      <c r="BL153" s="103"/>
      <c r="BM153" s="103"/>
      <c r="BN153" s="103"/>
      <c r="BO153" s="103"/>
      <c r="BP153" s="103"/>
      <c r="BQ153" s="103"/>
      <c r="BR153" s="103"/>
      <c r="BS153" s="103"/>
      <c r="BT153" s="103"/>
      <c r="BU153" s="103"/>
    </row>
    <row r="154" spans="41:73">
      <c r="AO154" s="103"/>
      <c r="AP154" s="103"/>
      <c r="AQ154" s="103"/>
      <c r="AR154" s="103"/>
      <c r="AS154" s="103"/>
      <c r="AT154" s="103"/>
      <c r="AU154" s="103"/>
      <c r="AV154" s="103"/>
      <c r="AW154" s="103"/>
      <c r="AX154" s="103"/>
      <c r="AY154" s="103"/>
      <c r="AZ154" s="103"/>
      <c r="BA154" s="103"/>
      <c r="BB154" s="103"/>
      <c r="BC154" s="103"/>
      <c r="BD154" s="103"/>
      <c r="BE154" s="103"/>
      <c r="BF154" s="103"/>
      <c r="BG154" s="103"/>
      <c r="BH154" s="103"/>
      <c r="BI154" s="103"/>
      <c r="BJ154" s="103"/>
      <c r="BK154" s="103"/>
      <c r="BL154" s="103"/>
      <c r="BM154" s="103"/>
      <c r="BN154" s="103"/>
      <c r="BO154" s="103"/>
      <c r="BP154" s="103"/>
      <c r="BQ154" s="103"/>
      <c r="BR154" s="103"/>
      <c r="BS154" s="103"/>
      <c r="BT154" s="103"/>
      <c r="BU154" s="103"/>
    </row>
    <row r="155" spans="41:73">
      <c r="AO155" s="103"/>
      <c r="AP155" s="103"/>
      <c r="AQ155" s="103"/>
      <c r="AR155" s="103"/>
      <c r="AS155" s="103"/>
      <c r="AT155" s="103"/>
      <c r="AU155" s="103"/>
      <c r="AV155" s="103"/>
      <c r="AW155" s="103"/>
      <c r="AX155" s="103"/>
      <c r="AY155" s="103"/>
      <c r="AZ155" s="103"/>
      <c r="BA155" s="103"/>
      <c r="BB155" s="103"/>
      <c r="BC155" s="103"/>
      <c r="BD155" s="103"/>
      <c r="BE155" s="103"/>
      <c r="BF155" s="103"/>
      <c r="BG155" s="103"/>
      <c r="BH155" s="103"/>
      <c r="BI155" s="103"/>
      <c r="BJ155" s="103"/>
      <c r="BK155" s="103"/>
      <c r="BL155" s="103"/>
      <c r="BM155" s="103"/>
      <c r="BN155" s="103"/>
      <c r="BO155" s="103"/>
      <c r="BP155" s="103"/>
      <c r="BQ155" s="103"/>
      <c r="BR155" s="103"/>
      <c r="BS155" s="103"/>
      <c r="BT155" s="103"/>
      <c r="BU155" s="103"/>
    </row>
    <row r="156" spans="41:73">
      <c r="AO156" s="103"/>
      <c r="AP156" s="103"/>
      <c r="AQ156" s="103"/>
      <c r="AR156" s="103"/>
      <c r="AS156" s="103"/>
      <c r="AT156" s="103"/>
      <c r="AU156" s="103"/>
      <c r="AV156" s="103"/>
      <c r="AW156" s="103"/>
      <c r="AX156" s="103"/>
      <c r="AY156" s="103"/>
      <c r="AZ156" s="103"/>
      <c r="BA156" s="103"/>
      <c r="BB156" s="103"/>
      <c r="BC156" s="103"/>
      <c r="BD156" s="103"/>
      <c r="BE156" s="103"/>
      <c r="BF156" s="103"/>
      <c r="BG156" s="103"/>
      <c r="BH156" s="103"/>
      <c r="BI156" s="103"/>
      <c r="BJ156" s="103"/>
      <c r="BK156" s="103"/>
      <c r="BL156" s="103"/>
      <c r="BM156" s="103"/>
      <c r="BN156" s="103"/>
      <c r="BO156" s="103"/>
      <c r="BP156" s="103"/>
      <c r="BQ156" s="103"/>
      <c r="BR156" s="103"/>
      <c r="BS156" s="103"/>
      <c r="BT156" s="103"/>
      <c r="BU156" s="103"/>
    </row>
    <row r="157" spans="41:73">
      <c r="AO157" s="103"/>
      <c r="AP157" s="103"/>
      <c r="AQ157" s="103"/>
      <c r="AR157" s="103"/>
      <c r="AS157" s="103"/>
      <c r="AT157" s="103"/>
      <c r="AU157" s="103"/>
      <c r="AV157" s="103"/>
      <c r="AW157" s="103"/>
      <c r="AX157" s="103"/>
      <c r="AY157" s="103"/>
      <c r="AZ157" s="103"/>
      <c r="BA157" s="103"/>
      <c r="BB157" s="103"/>
      <c r="BC157" s="103"/>
      <c r="BD157" s="103"/>
      <c r="BE157" s="103"/>
      <c r="BF157" s="103"/>
      <c r="BG157" s="103"/>
      <c r="BH157" s="103"/>
      <c r="BI157" s="103"/>
      <c r="BJ157" s="103"/>
      <c r="BK157" s="103"/>
      <c r="BL157" s="103"/>
      <c r="BM157" s="103"/>
      <c r="BN157" s="103"/>
      <c r="BO157" s="103"/>
      <c r="BP157" s="103"/>
      <c r="BQ157" s="103"/>
      <c r="BR157" s="103"/>
      <c r="BS157" s="103"/>
      <c r="BT157" s="103"/>
      <c r="BU157" s="103"/>
    </row>
    <row r="158" spans="41:73">
      <c r="AO158" s="103"/>
      <c r="AP158" s="103"/>
      <c r="AQ158" s="103"/>
      <c r="AR158" s="103"/>
      <c r="AS158" s="103"/>
      <c r="AT158" s="103"/>
      <c r="AU158" s="103"/>
      <c r="AV158" s="103"/>
      <c r="AW158" s="103"/>
      <c r="AX158" s="103"/>
      <c r="AY158" s="103"/>
      <c r="AZ158" s="103"/>
      <c r="BA158" s="103"/>
      <c r="BB158" s="103"/>
      <c r="BC158" s="103"/>
      <c r="BD158" s="103"/>
      <c r="BE158" s="103"/>
      <c r="BF158" s="103"/>
      <c r="BG158" s="103"/>
      <c r="BH158" s="103"/>
      <c r="BI158" s="103"/>
      <c r="BJ158" s="103"/>
      <c r="BK158" s="103"/>
      <c r="BL158" s="103"/>
      <c r="BM158" s="103"/>
      <c r="BN158" s="103"/>
      <c r="BO158" s="103"/>
      <c r="BP158" s="103"/>
      <c r="BQ158" s="103"/>
      <c r="BR158" s="103"/>
      <c r="BS158" s="103"/>
      <c r="BT158" s="103"/>
      <c r="BU158" s="103"/>
    </row>
    <row r="159" spans="41:73">
      <c r="AO159" s="103"/>
      <c r="AP159" s="103"/>
      <c r="AQ159" s="103"/>
      <c r="AR159" s="103"/>
      <c r="AS159" s="103"/>
      <c r="AT159" s="103"/>
      <c r="AU159" s="103"/>
      <c r="AV159" s="103"/>
      <c r="AW159" s="103"/>
      <c r="AX159" s="103"/>
      <c r="AY159" s="103"/>
      <c r="AZ159" s="103"/>
      <c r="BA159" s="103"/>
      <c r="BB159" s="103"/>
      <c r="BC159" s="103"/>
      <c r="BD159" s="103"/>
      <c r="BE159" s="103"/>
      <c r="BF159" s="103"/>
      <c r="BG159" s="103"/>
      <c r="BH159" s="103"/>
      <c r="BI159" s="103"/>
      <c r="BJ159" s="103"/>
      <c r="BK159" s="103"/>
      <c r="BL159" s="103"/>
      <c r="BM159" s="103"/>
      <c r="BN159" s="103"/>
      <c r="BO159" s="103"/>
      <c r="BP159" s="103"/>
      <c r="BQ159" s="103"/>
      <c r="BR159" s="103"/>
      <c r="BS159" s="103"/>
      <c r="BT159" s="103"/>
      <c r="BU159" s="103"/>
    </row>
    <row r="160" spans="41:73">
      <c r="AO160" s="103"/>
      <c r="AP160" s="103"/>
      <c r="AQ160" s="103"/>
      <c r="AR160" s="103"/>
      <c r="AS160" s="103"/>
      <c r="AT160" s="103"/>
      <c r="AU160" s="103"/>
      <c r="AV160" s="103"/>
      <c r="AW160" s="103"/>
      <c r="AX160" s="103"/>
      <c r="AY160" s="103"/>
      <c r="AZ160" s="103"/>
      <c r="BA160" s="103"/>
      <c r="BB160" s="103"/>
      <c r="BC160" s="103"/>
      <c r="BD160" s="103"/>
      <c r="BE160" s="103"/>
      <c r="BF160" s="103"/>
      <c r="BG160" s="103"/>
      <c r="BH160" s="103"/>
      <c r="BI160" s="103"/>
      <c r="BJ160" s="103"/>
      <c r="BK160" s="103"/>
      <c r="BL160" s="103"/>
      <c r="BM160" s="103"/>
      <c r="BN160" s="103"/>
      <c r="BO160" s="103"/>
      <c r="BP160" s="103"/>
      <c r="BQ160" s="103"/>
      <c r="BR160" s="103"/>
      <c r="BS160" s="103"/>
      <c r="BT160" s="103"/>
      <c r="BU160" s="103"/>
    </row>
    <row r="161" spans="41:73">
      <c r="AO161" s="103"/>
      <c r="AP161" s="103"/>
      <c r="AQ161" s="103"/>
      <c r="AR161" s="103"/>
      <c r="AS161" s="103"/>
      <c r="AT161" s="103"/>
      <c r="AU161" s="103"/>
      <c r="AV161" s="103"/>
      <c r="AW161" s="103"/>
      <c r="AX161" s="103"/>
      <c r="AY161" s="103"/>
      <c r="AZ161" s="103"/>
      <c r="BA161" s="103"/>
      <c r="BB161" s="103"/>
      <c r="BC161" s="103"/>
      <c r="BD161" s="103"/>
      <c r="BE161" s="103"/>
      <c r="BF161" s="103"/>
      <c r="BG161" s="103"/>
      <c r="BH161" s="103"/>
      <c r="BI161" s="103"/>
      <c r="BJ161" s="103"/>
      <c r="BK161" s="103"/>
      <c r="BL161" s="103"/>
      <c r="BM161" s="103"/>
      <c r="BN161" s="103"/>
      <c r="BO161" s="103"/>
      <c r="BP161" s="103"/>
      <c r="BQ161" s="103"/>
      <c r="BR161" s="103"/>
      <c r="BS161" s="103"/>
      <c r="BT161" s="103"/>
      <c r="BU161" s="103"/>
    </row>
    <row r="162" spans="41:73">
      <c r="AO162" s="103"/>
      <c r="AP162" s="103"/>
      <c r="AQ162" s="103"/>
      <c r="AR162" s="103"/>
      <c r="AS162" s="103"/>
      <c r="AT162" s="103"/>
      <c r="AU162" s="103"/>
      <c r="AV162" s="103"/>
      <c r="AW162" s="103"/>
      <c r="AX162" s="103"/>
      <c r="AY162" s="103"/>
      <c r="AZ162" s="103"/>
      <c r="BA162" s="103"/>
      <c r="BB162" s="103"/>
      <c r="BC162" s="103"/>
      <c r="BD162" s="103"/>
      <c r="BE162" s="103"/>
      <c r="BF162" s="103"/>
      <c r="BG162" s="103"/>
      <c r="BH162" s="103"/>
      <c r="BI162" s="103"/>
      <c r="BJ162" s="103"/>
      <c r="BK162" s="103"/>
      <c r="BL162" s="103"/>
      <c r="BM162" s="103"/>
      <c r="BN162" s="103"/>
      <c r="BO162" s="103"/>
      <c r="BP162" s="103"/>
      <c r="BQ162" s="103"/>
      <c r="BR162" s="103"/>
      <c r="BS162" s="103"/>
      <c r="BT162" s="103"/>
      <c r="BU162" s="103"/>
    </row>
    <row r="163" spans="41:73">
      <c r="AO163" s="103"/>
      <c r="AP163" s="103"/>
      <c r="AQ163" s="103"/>
      <c r="AR163" s="103"/>
      <c r="AS163" s="103"/>
      <c r="AT163" s="103"/>
      <c r="AU163" s="103"/>
      <c r="AV163" s="103"/>
      <c r="AW163" s="103"/>
      <c r="AX163" s="103"/>
      <c r="AY163" s="103"/>
      <c r="AZ163" s="103"/>
      <c r="BA163" s="103"/>
      <c r="BB163" s="103"/>
      <c r="BC163" s="103"/>
      <c r="BD163" s="103"/>
      <c r="BE163" s="103"/>
      <c r="BF163" s="103"/>
      <c r="BG163" s="103"/>
      <c r="BH163" s="103"/>
      <c r="BI163" s="103"/>
      <c r="BJ163" s="103"/>
      <c r="BK163" s="103"/>
      <c r="BL163" s="103"/>
      <c r="BM163" s="103"/>
      <c r="BN163" s="103"/>
      <c r="BO163" s="103"/>
      <c r="BP163" s="103"/>
      <c r="BQ163" s="103"/>
      <c r="BR163" s="103"/>
      <c r="BS163" s="103"/>
      <c r="BT163" s="103"/>
      <c r="BU163" s="103"/>
    </row>
    <row r="164" spans="41:73">
      <c r="AO164" s="103"/>
      <c r="AP164" s="103"/>
      <c r="AQ164" s="103"/>
      <c r="AR164" s="103"/>
      <c r="AS164" s="103"/>
      <c r="AT164" s="103"/>
      <c r="AU164" s="103"/>
      <c r="AV164" s="103"/>
      <c r="AW164" s="103"/>
      <c r="AX164" s="103"/>
      <c r="AY164" s="103"/>
      <c r="AZ164" s="103"/>
      <c r="BA164" s="103"/>
      <c r="BB164" s="103"/>
      <c r="BC164" s="103"/>
      <c r="BD164" s="103"/>
      <c r="BE164" s="103"/>
      <c r="BF164" s="103"/>
      <c r="BG164" s="103"/>
      <c r="BH164" s="103"/>
      <c r="BI164" s="103"/>
      <c r="BJ164" s="103"/>
      <c r="BK164" s="103"/>
      <c r="BL164" s="103"/>
      <c r="BM164" s="103"/>
      <c r="BN164" s="103"/>
      <c r="BO164" s="103"/>
      <c r="BP164" s="103"/>
      <c r="BQ164" s="103"/>
      <c r="BR164" s="103"/>
      <c r="BS164" s="103"/>
      <c r="BT164" s="103"/>
      <c r="BU164" s="103"/>
    </row>
    <row r="165" spans="41:73">
      <c r="AO165" s="103"/>
      <c r="AP165" s="103"/>
      <c r="AQ165" s="103"/>
      <c r="AR165" s="103"/>
      <c r="AS165" s="103"/>
      <c r="AT165" s="103"/>
      <c r="AU165" s="103"/>
      <c r="AV165" s="103"/>
      <c r="AW165" s="103"/>
      <c r="AX165" s="103"/>
      <c r="AY165" s="103"/>
      <c r="AZ165" s="103"/>
      <c r="BA165" s="103"/>
      <c r="BB165" s="103"/>
      <c r="BC165" s="103"/>
      <c r="BD165" s="103"/>
      <c r="BE165" s="103"/>
      <c r="BF165" s="103"/>
      <c r="BG165" s="103"/>
      <c r="BH165" s="103"/>
      <c r="BI165" s="103"/>
      <c r="BJ165" s="103"/>
      <c r="BK165" s="103"/>
      <c r="BL165" s="103"/>
      <c r="BM165" s="103"/>
      <c r="BN165" s="103"/>
      <c r="BO165" s="103"/>
      <c r="BP165" s="103"/>
      <c r="BQ165" s="103"/>
      <c r="BR165" s="103"/>
      <c r="BS165" s="103"/>
      <c r="BT165" s="103"/>
      <c r="BU165" s="103"/>
    </row>
    <row r="166" spans="41:73">
      <c r="AO166" s="103"/>
      <c r="AP166" s="103"/>
      <c r="AQ166" s="103"/>
      <c r="AR166" s="103"/>
      <c r="AS166" s="103"/>
      <c r="AT166" s="103"/>
      <c r="AU166" s="103"/>
      <c r="AV166" s="103"/>
      <c r="AW166" s="103"/>
      <c r="AX166" s="103"/>
      <c r="AY166" s="103"/>
      <c r="AZ166" s="103"/>
      <c r="BA166" s="103"/>
      <c r="BB166" s="103"/>
      <c r="BC166" s="103"/>
      <c r="BD166" s="103"/>
      <c r="BE166" s="103"/>
      <c r="BF166" s="103"/>
      <c r="BG166" s="103"/>
      <c r="BH166" s="103"/>
      <c r="BI166" s="103"/>
      <c r="BJ166" s="103"/>
      <c r="BK166" s="103"/>
      <c r="BL166" s="103"/>
      <c r="BM166" s="103"/>
      <c r="BN166" s="103"/>
      <c r="BO166" s="103"/>
      <c r="BP166" s="103"/>
      <c r="BQ166" s="103"/>
      <c r="BR166" s="103"/>
      <c r="BS166" s="103"/>
      <c r="BT166" s="103"/>
      <c r="BU166" s="103"/>
    </row>
    <row r="167" spans="41:73">
      <c r="AO167" s="103"/>
      <c r="AP167" s="103"/>
      <c r="AQ167" s="103"/>
      <c r="AR167" s="103"/>
      <c r="AS167" s="103"/>
      <c r="AT167" s="103"/>
      <c r="AU167" s="103"/>
      <c r="AV167" s="103"/>
      <c r="AW167" s="103"/>
      <c r="AX167" s="103"/>
      <c r="AY167" s="103"/>
      <c r="AZ167" s="103"/>
      <c r="BA167" s="103"/>
      <c r="BB167" s="103"/>
      <c r="BC167" s="103"/>
      <c r="BD167" s="103"/>
      <c r="BE167" s="103"/>
      <c r="BF167" s="103"/>
      <c r="BG167" s="103"/>
      <c r="BH167" s="103"/>
      <c r="BI167" s="103"/>
      <c r="BJ167" s="103"/>
      <c r="BK167" s="103"/>
      <c r="BL167" s="103"/>
      <c r="BM167" s="103"/>
      <c r="BN167" s="103"/>
      <c r="BO167" s="103"/>
      <c r="BP167" s="103"/>
      <c r="BQ167" s="103"/>
      <c r="BR167" s="103"/>
      <c r="BS167" s="103"/>
      <c r="BT167" s="103"/>
      <c r="BU167" s="103"/>
    </row>
    <row r="168" spans="41:73">
      <c r="AO168" s="103"/>
      <c r="AP168" s="103"/>
      <c r="AQ168" s="103"/>
      <c r="AR168" s="103"/>
      <c r="AS168" s="103"/>
      <c r="AT168" s="103"/>
      <c r="AU168" s="103"/>
      <c r="AV168" s="103"/>
      <c r="AW168" s="103"/>
      <c r="AX168" s="103"/>
      <c r="AY168" s="103"/>
      <c r="AZ168" s="103"/>
      <c r="BA168" s="103"/>
      <c r="BB168" s="103"/>
      <c r="BC168" s="103"/>
      <c r="BD168" s="103"/>
      <c r="BE168" s="103"/>
      <c r="BF168" s="103"/>
      <c r="BG168" s="103"/>
      <c r="BH168" s="103"/>
      <c r="BI168" s="103"/>
      <c r="BJ168" s="103"/>
      <c r="BK168" s="103"/>
      <c r="BL168" s="103"/>
      <c r="BM168" s="103"/>
      <c r="BN168" s="103"/>
      <c r="BO168" s="103"/>
      <c r="BP168" s="103"/>
      <c r="BQ168" s="103"/>
      <c r="BR168" s="103"/>
      <c r="BS168" s="103"/>
      <c r="BT168" s="103"/>
      <c r="BU168" s="103"/>
    </row>
    <row r="169" spans="41:73">
      <c r="AO169" s="103"/>
      <c r="AP169" s="103"/>
      <c r="AQ169" s="103"/>
      <c r="AR169" s="103"/>
      <c r="AS169" s="103"/>
      <c r="AT169" s="103"/>
      <c r="AU169" s="103"/>
      <c r="AV169" s="103"/>
      <c r="AW169" s="103"/>
      <c r="AX169" s="103"/>
      <c r="AY169" s="103"/>
      <c r="AZ169" s="103"/>
      <c r="BA169" s="103"/>
      <c r="BB169" s="103"/>
      <c r="BC169" s="103"/>
      <c r="BD169" s="103"/>
      <c r="BE169" s="103"/>
      <c r="BF169" s="103"/>
      <c r="BG169" s="103"/>
      <c r="BH169" s="103"/>
      <c r="BI169" s="103"/>
      <c r="BJ169" s="103"/>
      <c r="BK169" s="103"/>
      <c r="BL169" s="103"/>
      <c r="BM169" s="103"/>
      <c r="BN169" s="103"/>
      <c r="BO169" s="103"/>
      <c r="BP169" s="103"/>
      <c r="BQ169" s="103"/>
      <c r="BR169" s="103"/>
      <c r="BS169" s="103"/>
      <c r="BT169" s="103"/>
      <c r="BU169" s="103"/>
    </row>
    <row r="170" spans="41:73">
      <c r="AO170" s="103"/>
      <c r="AP170" s="103"/>
      <c r="AQ170" s="103"/>
      <c r="AR170" s="103"/>
      <c r="AS170" s="103"/>
      <c r="AT170" s="103"/>
      <c r="AU170" s="103"/>
      <c r="AV170" s="103"/>
      <c r="AW170" s="103"/>
      <c r="AX170" s="103"/>
      <c r="AY170" s="103"/>
      <c r="AZ170" s="103"/>
      <c r="BA170" s="103"/>
      <c r="BB170" s="103"/>
      <c r="BC170" s="103"/>
      <c r="BD170" s="103"/>
      <c r="BE170" s="103"/>
      <c r="BF170" s="103"/>
      <c r="BG170" s="103"/>
      <c r="BH170" s="103"/>
      <c r="BI170" s="103"/>
      <c r="BJ170" s="103"/>
      <c r="BK170" s="103"/>
      <c r="BL170" s="103"/>
      <c r="BM170" s="103"/>
      <c r="BN170" s="103"/>
      <c r="BO170" s="103"/>
      <c r="BP170" s="103"/>
      <c r="BQ170" s="103"/>
      <c r="BR170" s="103"/>
      <c r="BS170" s="103"/>
      <c r="BT170" s="103"/>
      <c r="BU170" s="103"/>
    </row>
    <row r="171" spans="41:73">
      <c r="AO171" s="103"/>
      <c r="AP171" s="103"/>
      <c r="AQ171" s="103"/>
      <c r="AR171" s="103"/>
      <c r="AS171" s="103"/>
      <c r="AT171" s="103"/>
      <c r="AU171" s="103"/>
      <c r="AV171" s="103"/>
      <c r="AW171" s="103"/>
      <c r="AX171" s="103"/>
      <c r="AY171" s="103"/>
      <c r="AZ171" s="103"/>
      <c r="BA171" s="103"/>
      <c r="BB171" s="103"/>
      <c r="BC171" s="103"/>
      <c r="BD171" s="103"/>
      <c r="BE171" s="103"/>
      <c r="BF171" s="103"/>
      <c r="BG171" s="103"/>
      <c r="BH171" s="103"/>
      <c r="BI171" s="103"/>
      <c r="BJ171" s="103"/>
      <c r="BK171" s="103"/>
      <c r="BL171" s="103"/>
      <c r="BM171" s="103"/>
      <c r="BN171" s="103"/>
      <c r="BO171" s="103"/>
      <c r="BP171" s="103"/>
      <c r="BQ171" s="103"/>
      <c r="BR171" s="103"/>
      <c r="BS171" s="103"/>
      <c r="BT171" s="103"/>
      <c r="BU171" s="103"/>
    </row>
    <row r="172" spans="41:73">
      <c r="AO172" s="103"/>
      <c r="AP172" s="103"/>
      <c r="AQ172" s="103"/>
      <c r="AR172" s="103"/>
      <c r="AS172" s="103"/>
      <c r="AT172" s="103"/>
      <c r="AU172" s="103"/>
      <c r="AV172" s="103"/>
      <c r="AW172" s="103"/>
      <c r="AX172" s="103"/>
      <c r="AY172" s="103"/>
      <c r="AZ172" s="103"/>
      <c r="BA172" s="103"/>
      <c r="BB172" s="103"/>
      <c r="BC172" s="103"/>
      <c r="BD172" s="103"/>
      <c r="BE172" s="103"/>
      <c r="BF172" s="103"/>
      <c r="BG172" s="103"/>
      <c r="BH172" s="103"/>
      <c r="BI172" s="103"/>
      <c r="BJ172" s="103"/>
      <c r="BK172" s="103"/>
      <c r="BL172" s="103"/>
      <c r="BM172" s="103"/>
      <c r="BN172" s="103"/>
      <c r="BO172" s="103"/>
      <c r="BP172" s="103"/>
      <c r="BQ172" s="103"/>
      <c r="BR172" s="103"/>
      <c r="BS172" s="103"/>
      <c r="BT172" s="103"/>
      <c r="BU172" s="103"/>
    </row>
    <row r="173" spans="41:73">
      <c r="AO173" s="103"/>
      <c r="AP173" s="103"/>
      <c r="AQ173" s="103"/>
      <c r="AR173" s="103"/>
      <c r="AS173" s="103"/>
      <c r="AT173" s="103"/>
      <c r="AU173" s="103"/>
      <c r="AV173" s="103"/>
      <c r="AW173" s="103"/>
      <c r="AX173" s="103"/>
      <c r="AY173" s="103"/>
      <c r="AZ173" s="103"/>
      <c r="BA173" s="103"/>
      <c r="BB173" s="103"/>
      <c r="BC173" s="103"/>
      <c r="BD173" s="103"/>
      <c r="BE173" s="103"/>
      <c r="BF173" s="103"/>
      <c r="BG173" s="103"/>
      <c r="BH173" s="103"/>
      <c r="BI173" s="103"/>
      <c r="BJ173" s="103"/>
      <c r="BK173" s="103"/>
      <c r="BL173" s="103"/>
      <c r="BM173" s="103"/>
      <c r="BN173" s="103"/>
      <c r="BO173" s="103"/>
      <c r="BP173" s="103"/>
      <c r="BQ173" s="103"/>
      <c r="BR173" s="103"/>
      <c r="BS173" s="103"/>
      <c r="BT173" s="103"/>
      <c r="BU173" s="103"/>
    </row>
    <row r="174" spans="41:73">
      <c r="AO174" s="103"/>
      <c r="AP174" s="103"/>
      <c r="AQ174" s="103"/>
      <c r="AR174" s="103"/>
      <c r="AS174" s="103"/>
      <c r="AT174" s="103"/>
      <c r="AU174" s="103"/>
      <c r="AV174" s="103"/>
      <c r="AW174" s="103"/>
      <c r="AX174" s="103"/>
      <c r="AY174" s="103"/>
      <c r="AZ174" s="103"/>
      <c r="BA174" s="103"/>
      <c r="BB174" s="103"/>
      <c r="BC174" s="103"/>
      <c r="BD174" s="103"/>
      <c r="BE174" s="103"/>
      <c r="BF174" s="103"/>
      <c r="BG174" s="103"/>
      <c r="BH174" s="103"/>
      <c r="BI174" s="103"/>
      <c r="BJ174" s="103"/>
      <c r="BK174" s="103"/>
      <c r="BL174" s="103"/>
      <c r="BM174" s="103"/>
      <c r="BN174" s="103"/>
      <c r="BO174" s="103"/>
      <c r="BP174" s="103"/>
      <c r="BQ174" s="103"/>
      <c r="BR174" s="103"/>
      <c r="BS174" s="103"/>
      <c r="BT174" s="103"/>
      <c r="BU174" s="103"/>
    </row>
    <row r="175" spans="41:73">
      <c r="AO175" s="103"/>
      <c r="AP175" s="103"/>
      <c r="AQ175" s="103"/>
      <c r="AR175" s="103"/>
      <c r="AS175" s="103"/>
      <c r="AT175" s="103"/>
      <c r="AU175" s="103"/>
      <c r="AV175" s="103"/>
      <c r="AW175" s="103"/>
      <c r="AX175" s="103"/>
      <c r="AY175" s="103"/>
      <c r="AZ175" s="103"/>
      <c r="BA175" s="103"/>
      <c r="BB175" s="103"/>
      <c r="BC175" s="103"/>
      <c r="BD175" s="103"/>
      <c r="BE175" s="103"/>
      <c r="BF175" s="103"/>
      <c r="BG175" s="103"/>
      <c r="BH175" s="103"/>
      <c r="BI175" s="103"/>
      <c r="BJ175" s="103"/>
      <c r="BK175" s="103"/>
      <c r="BL175" s="103"/>
      <c r="BM175" s="103"/>
      <c r="BN175" s="103"/>
      <c r="BO175" s="103"/>
      <c r="BP175" s="103"/>
      <c r="BQ175" s="103"/>
      <c r="BR175" s="103"/>
      <c r="BS175" s="103"/>
      <c r="BT175" s="103"/>
      <c r="BU175" s="103"/>
    </row>
    <row r="176" spans="41:73">
      <c r="AO176" s="103"/>
      <c r="AP176" s="103"/>
      <c r="AQ176" s="103"/>
      <c r="AR176" s="103"/>
      <c r="AS176" s="103"/>
      <c r="AT176" s="103"/>
      <c r="AU176" s="103"/>
      <c r="AV176" s="103"/>
      <c r="AW176" s="103"/>
      <c r="AX176" s="103"/>
      <c r="AY176" s="103"/>
      <c r="AZ176" s="103"/>
      <c r="BA176" s="103"/>
      <c r="BB176" s="103"/>
      <c r="BC176" s="103"/>
      <c r="BD176" s="103"/>
      <c r="BE176" s="103"/>
      <c r="BF176" s="103"/>
      <c r="BG176" s="103"/>
      <c r="BH176" s="103"/>
      <c r="BI176" s="103"/>
      <c r="BJ176" s="103"/>
      <c r="BK176" s="103"/>
      <c r="BL176" s="103"/>
      <c r="BM176" s="103"/>
      <c r="BN176" s="103"/>
      <c r="BO176" s="103"/>
      <c r="BP176" s="103"/>
      <c r="BQ176" s="103"/>
      <c r="BR176" s="103"/>
      <c r="BS176" s="103"/>
      <c r="BT176" s="103"/>
      <c r="BU176" s="103"/>
    </row>
    <row r="177" spans="41:73">
      <c r="AO177" s="103"/>
      <c r="AP177" s="103"/>
      <c r="AQ177" s="103"/>
      <c r="AR177" s="103"/>
      <c r="AS177" s="103"/>
      <c r="AT177" s="103"/>
      <c r="AU177" s="103"/>
      <c r="AV177" s="103"/>
      <c r="AW177" s="103"/>
      <c r="AX177" s="103"/>
      <c r="AY177" s="103"/>
      <c r="AZ177" s="103"/>
      <c r="BA177" s="103"/>
      <c r="BB177" s="103"/>
      <c r="BC177" s="103"/>
      <c r="BD177" s="103"/>
      <c r="BE177" s="103"/>
      <c r="BF177" s="103"/>
      <c r="BG177" s="103"/>
      <c r="BH177" s="103"/>
      <c r="BI177" s="103"/>
      <c r="BJ177" s="103"/>
      <c r="BK177" s="103"/>
      <c r="BL177" s="103"/>
      <c r="BM177" s="103"/>
      <c r="BN177" s="103"/>
      <c r="BO177" s="103"/>
      <c r="BP177" s="103"/>
      <c r="BQ177" s="103"/>
      <c r="BR177" s="103"/>
      <c r="BS177" s="103"/>
      <c r="BT177" s="103"/>
      <c r="BU177" s="103"/>
    </row>
    <row r="178" spans="41:73">
      <c r="AO178" s="103"/>
      <c r="AP178" s="103"/>
      <c r="AQ178" s="103"/>
      <c r="AR178" s="103"/>
      <c r="AS178" s="103"/>
      <c r="AT178" s="103"/>
      <c r="AU178" s="103"/>
      <c r="AV178" s="103"/>
      <c r="AW178" s="103"/>
      <c r="AX178" s="103"/>
      <c r="AY178" s="103"/>
      <c r="AZ178" s="103"/>
      <c r="BA178" s="103"/>
      <c r="BB178" s="103"/>
      <c r="BC178" s="103"/>
      <c r="BD178" s="103"/>
      <c r="BE178" s="103"/>
      <c r="BF178" s="103"/>
      <c r="BG178" s="103"/>
      <c r="BH178" s="103"/>
      <c r="BI178" s="103"/>
      <c r="BJ178" s="103"/>
      <c r="BK178" s="103"/>
      <c r="BL178" s="103"/>
      <c r="BM178" s="103"/>
      <c r="BN178" s="103"/>
      <c r="BO178" s="103"/>
      <c r="BP178" s="103"/>
      <c r="BQ178" s="103"/>
      <c r="BR178" s="103"/>
      <c r="BS178" s="103"/>
      <c r="BT178" s="103"/>
      <c r="BU178" s="103"/>
    </row>
    <row r="179" spans="41:73">
      <c r="AO179" s="103"/>
      <c r="AP179" s="103"/>
      <c r="AQ179" s="103"/>
      <c r="AR179" s="103"/>
      <c r="AS179" s="103"/>
      <c r="AT179" s="103"/>
      <c r="AU179" s="103"/>
      <c r="AV179" s="103"/>
      <c r="AW179" s="103"/>
      <c r="AX179" s="103"/>
      <c r="AY179" s="103"/>
      <c r="AZ179" s="103"/>
      <c r="BA179" s="103"/>
      <c r="BB179" s="103"/>
      <c r="BC179" s="103"/>
      <c r="BD179" s="103"/>
      <c r="BE179" s="103"/>
      <c r="BF179" s="103"/>
      <c r="BG179" s="103"/>
      <c r="BH179" s="103"/>
      <c r="BI179" s="103"/>
      <c r="BJ179" s="103"/>
      <c r="BK179" s="103"/>
      <c r="BL179" s="103"/>
      <c r="BM179" s="103"/>
      <c r="BN179" s="103"/>
      <c r="BO179" s="103"/>
      <c r="BP179" s="103"/>
      <c r="BQ179" s="103"/>
      <c r="BR179" s="103"/>
      <c r="BS179" s="103"/>
      <c r="BT179" s="103"/>
      <c r="BU179" s="103"/>
    </row>
    <row r="180" spans="41:73">
      <c r="AO180" s="103"/>
      <c r="AP180" s="103"/>
      <c r="AQ180" s="103"/>
      <c r="AR180" s="103"/>
      <c r="AS180" s="103"/>
      <c r="AT180" s="103"/>
      <c r="AU180" s="103"/>
      <c r="AV180" s="103"/>
      <c r="AW180" s="103"/>
      <c r="AX180" s="103"/>
      <c r="AY180" s="103"/>
      <c r="AZ180" s="103"/>
      <c r="BA180" s="103"/>
      <c r="BB180" s="103"/>
      <c r="BC180" s="103"/>
      <c r="BD180" s="103"/>
      <c r="BE180" s="103"/>
      <c r="BF180" s="103"/>
      <c r="BG180" s="103"/>
      <c r="BH180" s="103"/>
      <c r="BI180" s="103"/>
      <c r="BJ180" s="103"/>
      <c r="BK180" s="103"/>
      <c r="BL180" s="103"/>
      <c r="BM180" s="103"/>
      <c r="BN180" s="103"/>
      <c r="BO180" s="103"/>
      <c r="BP180" s="103"/>
      <c r="BQ180" s="103"/>
      <c r="BR180" s="103"/>
      <c r="BS180" s="103"/>
      <c r="BT180" s="103"/>
      <c r="BU180" s="103"/>
    </row>
    <row r="181" spans="41:73">
      <c r="AO181" s="103"/>
      <c r="AP181" s="103"/>
      <c r="AQ181" s="103"/>
      <c r="AR181" s="103"/>
      <c r="AS181" s="103"/>
      <c r="AT181" s="103"/>
      <c r="AU181" s="103"/>
      <c r="AV181" s="103"/>
      <c r="AW181" s="103"/>
      <c r="AX181" s="103"/>
      <c r="AY181" s="103"/>
      <c r="AZ181" s="103"/>
      <c r="BA181" s="103"/>
      <c r="BB181" s="103"/>
      <c r="BC181" s="103"/>
      <c r="BD181" s="103"/>
      <c r="BE181" s="103"/>
      <c r="BF181" s="103"/>
      <c r="BG181" s="103"/>
      <c r="BH181" s="103"/>
      <c r="BI181" s="103"/>
      <c r="BJ181" s="103"/>
      <c r="BK181" s="103"/>
      <c r="BL181" s="103"/>
      <c r="BM181" s="103"/>
      <c r="BN181" s="103"/>
      <c r="BO181" s="103"/>
      <c r="BP181" s="103"/>
      <c r="BQ181" s="103"/>
      <c r="BR181" s="103"/>
      <c r="BS181" s="103"/>
      <c r="BT181" s="103"/>
      <c r="BU181" s="103"/>
    </row>
    <row r="182" spans="41:73">
      <c r="AO182" s="103"/>
      <c r="AP182" s="103"/>
      <c r="AQ182" s="103"/>
      <c r="AR182" s="103"/>
      <c r="AS182" s="103"/>
      <c r="AT182" s="103"/>
      <c r="AU182" s="103"/>
      <c r="AV182" s="103"/>
      <c r="AW182" s="103"/>
      <c r="AX182" s="103"/>
      <c r="AY182" s="103"/>
      <c r="AZ182" s="103"/>
      <c r="BA182" s="103"/>
      <c r="BB182" s="103"/>
      <c r="BC182" s="103"/>
      <c r="BD182" s="103"/>
      <c r="BE182" s="103"/>
      <c r="BF182" s="103"/>
      <c r="BG182" s="103"/>
      <c r="BH182" s="103"/>
      <c r="BI182" s="103"/>
      <c r="BJ182" s="103"/>
      <c r="BK182" s="103"/>
      <c r="BL182" s="103"/>
      <c r="BM182" s="103"/>
      <c r="BN182" s="103"/>
      <c r="BO182" s="103"/>
      <c r="BP182" s="103"/>
      <c r="BQ182" s="103"/>
      <c r="BR182" s="103"/>
      <c r="BS182" s="103"/>
      <c r="BT182" s="103"/>
      <c r="BU182" s="103"/>
    </row>
    <row r="183" spans="41:73">
      <c r="AO183" s="103"/>
      <c r="AP183" s="103"/>
      <c r="AQ183" s="103"/>
      <c r="AR183" s="103"/>
      <c r="AS183" s="103"/>
      <c r="AT183" s="103"/>
      <c r="AU183" s="103"/>
      <c r="AV183" s="103"/>
      <c r="AW183" s="103"/>
      <c r="AX183" s="103"/>
      <c r="AY183" s="103"/>
      <c r="AZ183" s="103"/>
      <c r="BA183" s="103"/>
      <c r="BB183" s="103"/>
      <c r="BC183" s="103"/>
      <c r="BD183" s="103"/>
      <c r="BE183" s="103"/>
      <c r="BF183" s="103"/>
      <c r="BG183" s="103"/>
      <c r="BH183" s="103"/>
      <c r="BI183" s="103"/>
      <c r="BJ183" s="103"/>
      <c r="BK183" s="103"/>
      <c r="BL183" s="103"/>
      <c r="BM183" s="103"/>
      <c r="BN183" s="103"/>
      <c r="BO183" s="103"/>
      <c r="BP183" s="103"/>
      <c r="BQ183" s="103"/>
      <c r="BR183" s="103"/>
      <c r="BS183" s="103"/>
      <c r="BT183" s="103"/>
      <c r="BU183" s="103"/>
    </row>
    <row r="184" spans="41:73">
      <c r="AO184" s="103"/>
      <c r="AP184" s="103"/>
      <c r="AQ184" s="103"/>
      <c r="AR184" s="103"/>
      <c r="AS184" s="103"/>
      <c r="AT184" s="103"/>
      <c r="AU184" s="103"/>
      <c r="AV184" s="103"/>
      <c r="AW184" s="103"/>
      <c r="AX184" s="103"/>
      <c r="AY184" s="103"/>
      <c r="AZ184" s="103"/>
      <c r="BA184" s="103"/>
      <c r="BB184" s="103"/>
      <c r="BC184" s="103"/>
      <c r="BD184" s="103"/>
      <c r="BE184" s="103"/>
      <c r="BF184" s="103"/>
      <c r="BG184" s="103"/>
      <c r="BH184" s="103"/>
      <c r="BI184" s="103"/>
      <c r="BJ184" s="103"/>
      <c r="BK184" s="103"/>
      <c r="BL184" s="103"/>
      <c r="BM184" s="103"/>
      <c r="BN184" s="103"/>
      <c r="BO184" s="103"/>
      <c r="BP184" s="103"/>
      <c r="BQ184" s="103"/>
      <c r="BR184" s="103"/>
      <c r="BS184" s="103"/>
      <c r="BT184" s="103"/>
      <c r="BU184" s="103"/>
    </row>
    <row r="185" spans="41:73">
      <c r="AO185" s="103"/>
      <c r="AP185" s="103"/>
      <c r="AQ185" s="103"/>
      <c r="AR185" s="103"/>
      <c r="AS185" s="103"/>
      <c r="AT185" s="103"/>
      <c r="AU185" s="103"/>
      <c r="AV185" s="103"/>
      <c r="AW185" s="103"/>
      <c r="AX185" s="103"/>
      <c r="AY185" s="103"/>
      <c r="AZ185" s="103"/>
      <c r="BA185" s="103"/>
      <c r="BB185" s="103"/>
      <c r="BC185" s="103"/>
      <c r="BD185" s="103"/>
      <c r="BE185" s="103"/>
      <c r="BF185" s="103"/>
      <c r="BG185" s="103"/>
      <c r="BH185" s="103"/>
      <c r="BI185" s="103"/>
      <c r="BJ185" s="103"/>
      <c r="BK185" s="103"/>
      <c r="BL185" s="103"/>
      <c r="BM185" s="103"/>
      <c r="BN185" s="103"/>
      <c r="BO185" s="103"/>
      <c r="BP185" s="103"/>
      <c r="BQ185" s="103"/>
      <c r="BR185" s="103"/>
      <c r="BS185" s="103"/>
      <c r="BT185" s="103"/>
      <c r="BU185" s="103"/>
    </row>
    <row r="186" spans="41:73">
      <c r="AO186" s="103"/>
      <c r="AP186" s="103"/>
      <c r="AQ186" s="103"/>
      <c r="AR186" s="103"/>
      <c r="AS186" s="103"/>
      <c r="AT186" s="103"/>
      <c r="AU186" s="103"/>
      <c r="AV186" s="103"/>
      <c r="AW186" s="103"/>
      <c r="AX186" s="103"/>
      <c r="AY186" s="103"/>
      <c r="AZ186" s="103"/>
      <c r="BA186" s="103"/>
      <c r="BB186" s="103"/>
      <c r="BC186" s="103"/>
      <c r="BD186" s="103"/>
      <c r="BE186" s="103"/>
      <c r="BF186" s="103"/>
      <c r="BG186" s="103"/>
      <c r="BH186" s="103"/>
      <c r="BI186" s="103"/>
      <c r="BJ186" s="103"/>
      <c r="BK186" s="103"/>
      <c r="BL186" s="103"/>
      <c r="BM186" s="103"/>
      <c r="BN186" s="103"/>
      <c r="BO186" s="103"/>
      <c r="BP186" s="103"/>
      <c r="BQ186" s="103"/>
      <c r="BR186" s="103"/>
      <c r="BS186" s="103"/>
      <c r="BT186" s="103"/>
      <c r="BU186" s="103"/>
    </row>
    <row r="187" spans="41:73">
      <c r="AO187" s="103"/>
      <c r="AP187" s="103"/>
      <c r="AQ187" s="103"/>
      <c r="AR187" s="103"/>
      <c r="AS187" s="103"/>
      <c r="AT187" s="103"/>
      <c r="AU187" s="103"/>
      <c r="AV187" s="103"/>
      <c r="AW187" s="103"/>
      <c r="AX187" s="103"/>
      <c r="AY187" s="103"/>
      <c r="AZ187" s="103"/>
      <c r="BA187" s="103"/>
      <c r="BB187" s="103"/>
      <c r="BC187" s="103"/>
      <c r="BD187" s="103"/>
      <c r="BE187" s="103"/>
      <c r="BF187" s="103"/>
      <c r="BG187" s="103"/>
      <c r="BH187" s="103"/>
      <c r="BI187" s="103"/>
      <c r="BJ187" s="103"/>
      <c r="BK187" s="103"/>
      <c r="BL187" s="103"/>
      <c r="BM187" s="103"/>
      <c r="BN187" s="103"/>
      <c r="BO187" s="103"/>
      <c r="BP187" s="103"/>
      <c r="BQ187" s="103"/>
      <c r="BR187" s="103"/>
      <c r="BS187" s="103"/>
      <c r="BT187" s="103"/>
      <c r="BU187" s="103"/>
    </row>
    <row r="188" spans="41:73">
      <c r="AO188" s="103"/>
      <c r="AP188" s="103"/>
      <c r="AQ188" s="103"/>
      <c r="AR188" s="103"/>
      <c r="AS188" s="103"/>
      <c r="AT188" s="103"/>
      <c r="AU188" s="103"/>
      <c r="AV188" s="103"/>
      <c r="AW188" s="103"/>
      <c r="AX188" s="103"/>
      <c r="AY188" s="103"/>
      <c r="AZ188" s="103"/>
      <c r="BA188" s="103"/>
      <c r="BB188" s="103"/>
      <c r="BC188" s="103"/>
      <c r="BD188" s="103"/>
      <c r="BE188" s="103"/>
      <c r="BF188" s="103"/>
      <c r="BG188" s="103"/>
      <c r="BH188" s="103"/>
      <c r="BI188" s="103"/>
      <c r="BJ188" s="103"/>
      <c r="BK188" s="103"/>
      <c r="BL188" s="103"/>
      <c r="BM188" s="103"/>
      <c r="BN188" s="103"/>
      <c r="BO188" s="103"/>
      <c r="BP188" s="103"/>
      <c r="BQ188" s="103"/>
      <c r="BR188" s="103"/>
      <c r="BS188" s="103"/>
      <c r="BT188" s="103"/>
      <c r="BU188" s="103"/>
    </row>
    <row r="189" spans="41:73">
      <c r="AO189" s="103"/>
      <c r="AP189" s="103"/>
      <c r="AQ189" s="103"/>
      <c r="AR189" s="103"/>
      <c r="AS189" s="103"/>
      <c r="AT189" s="103"/>
      <c r="AU189" s="103"/>
      <c r="AV189" s="103"/>
      <c r="AW189" s="103"/>
      <c r="AX189" s="103"/>
      <c r="AY189" s="103"/>
      <c r="AZ189" s="103"/>
      <c r="BA189" s="103"/>
      <c r="BB189" s="103"/>
      <c r="BC189" s="103"/>
      <c r="BD189" s="103"/>
      <c r="BE189" s="103"/>
      <c r="BF189" s="103"/>
      <c r="BG189" s="103"/>
      <c r="BH189" s="103"/>
      <c r="BI189" s="103"/>
      <c r="BJ189" s="103"/>
      <c r="BK189" s="103"/>
      <c r="BL189" s="103"/>
      <c r="BM189" s="103"/>
      <c r="BN189" s="103"/>
      <c r="BO189" s="103"/>
      <c r="BP189" s="103"/>
      <c r="BQ189" s="103"/>
      <c r="BR189" s="103"/>
      <c r="BS189" s="103"/>
      <c r="BT189" s="103"/>
      <c r="BU189" s="103"/>
    </row>
    <row r="190" spans="41:73">
      <c r="AO190" s="103"/>
      <c r="AP190" s="103"/>
      <c r="AQ190" s="103"/>
      <c r="AR190" s="103"/>
      <c r="AS190" s="103"/>
      <c r="AT190" s="103"/>
      <c r="AU190" s="103"/>
      <c r="AV190" s="103"/>
      <c r="AW190" s="103"/>
      <c r="AX190" s="103"/>
      <c r="AY190" s="103"/>
      <c r="AZ190" s="103"/>
      <c r="BA190" s="103"/>
      <c r="BB190" s="103"/>
      <c r="BC190" s="103"/>
      <c r="BD190" s="103"/>
      <c r="BE190" s="103"/>
      <c r="BF190" s="103"/>
      <c r="BG190" s="103"/>
      <c r="BH190" s="103"/>
      <c r="BI190" s="103"/>
      <c r="BJ190" s="103"/>
      <c r="BK190" s="103"/>
      <c r="BL190" s="103"/>
      <c r="BM190" s="103"/>
      <c r="BN190" s="103"/>
      <c r="BO190" s="103"/>
      <c r="BP190" s="103"/>
      <c r="BQ190" s="103"/>
      <c r="BR190" s="103"/>
      <c r="BS190" s="103"/>
      <c r="BT190" s="103"/>
      <c r="BU190" s="103"/>
    </row>
    <row r="191" spans="41:73">
      <c r="AO191" s="103"/>
      <c r="AP191" s="103"/>
      <c r="AQ191" s="103"/>
      <c r="AR191" s="103"/>
      <c r="AS191" s="103"/>
      <c r="AT191" s="103"/>
      <c r="AU191" s="103"/>
      <c r="AV191" s="103"/>
      <c r="AW191" s="103"/>
      <c r="AX191" s="103"/>
      <c r="AY191" s="103"/>
      <c r="AZ191" s="103"/>
      <c r="BA191" s="103"/>
      <c r="BB191" s="103"/>
      <c r="BC191" s="103"/>
      <c r="BD191" s="103"/>
      <c r="BE191" s="103"/>
      <c r="BF191" s="103"/>
      <c r="BG191" s="103"/>
      <c r="BH191" s="103"/>
      <c r="BI191" s="103"/>
      <c r="BJ191" s="103"/>
      <c r="BK191" s="103"/>
      <c r="BL191" s="103"/>
      <c r="BM191" s="103"/>
      <c r="BN191" s="103"/>
      <c r="BO191" s="103"/>
      <c r="BP191" s="103"/>
      <c r="BQ191" s="103"/>
      <c r="BR191" s="103"/>
      <c r="BS191" s="103"/>
      <c r="BT191" s="103"/>
      <c r="BU191" s="103"/>
    </row>
    <row r="192" spans="41:73">
      <c r="AO192" s="103"/>
      <c r="AP192" s="103"/>
      <c r="AQ192" s="103"/>
      <c r="AR192" s="103"/>
      <c r="AS192" s="103"/>
      <c r="AT192" s="103"/>
      <c r="AU192" s="103"/>
      <c r="AV192" s="103"/>
      <c r="AW192" s="103"/>
      <c r="AX192" s="103"/>
      <c r="AY192" s="103"/>
      <c r="AZ192" s="103"/>
      <c r="BA192" s="103"/>
      <c r="BB192" s="103"/>
      <c r="BC192" s="103"/>
      <c r="BD192" s="103"/>
      <c r="BE192" s="103"/>
      <c r="BF192" s="103"/>
      <c r="BG192" s="103"/>
      <c r="BH192" s="103"/>
      <c r="BI192" s="103"/>
      <c r="BJ192" s="103"/>
      <c r="BK192" s="103"/>
      <c r="BL192" s="103"/>
      <c r="BM192" s="103"/>
      <c r="BN192" s="103"/>
      <c r="BO192" s="103"/>
      <c r="BP192" s="103"/>
      <c r="BQ192" s="103"/>
      <c r="BR192" s="103"/>
      <c r="BS192" s="103"/>
      <c r="BT192" s="103"/>
      <c r="BU192" s="103"/>
    </row>
    <row r="193" spans="41:73">
      <c r="AO193" s="103"/>
      <c r="AP193" s="103"/>
      <c r="AQ193" s="103"/>
      <c r="AR193" s="103"/>
      <c r="AS193" s="103"/>
      <c r="AT193" s="103"/>
      <c r="AU193" s="103"/>
      <c r="AV193" s="103"/>
      <c r="AW193" s="103"/>
      <c r="AX193" s="103"/>
      <c r="AY193" s="103"/>
      <c r="AZ193" s="103"/>
      <c r="BA193" s="103"/>
      <c r="BB193" s="103"/>
      <c r="BC193" s="103"/>
      <c r="BD193" s="103"/>
      <c r="BE193" s="103"/>
      <c r="BF193" s="103"/>
      <c r="BG193" s="103"/>
      <c r="BH193" s="103"/>
      <c r="BI193" s="103"/>
      <c r="BJ193" s="103"/>
      <c r="BK193" s="103"/>
      <c r="BL193" s="103"/>
      <c r="BM193" s="103"/>
      <c r="BN193" s="103"/>
      <c r="BO193" s="103"/>
      <c r="BP193" s="103"/>
      <c r="BQ193" s="103"/>
      <c r="BR193" s="103"/>
      <c r="BS193" s="103"/>
      <c r="BT193" s="103"/>
      <c r="BU193" s="103"/>
    </row>
    <row r="194" spans="41:73">
      <c r="AO194" s="103"/>
      <c r="AP194" s="103"/>
      <c r="AQ194" s="103"/>
      <c r="AR194" s="103"/>
      <c r="AS194" s="103"/>
      <c r="AT194" s="103"/>
      <c r="AU194" s="103"/>
      <c r="AV194" s="103"/>
      <c r="AW194" s="103"/>
      <c r="AX194" s="103"/>
      <c r="AY194" s="103"/>
      <c r="AZ194" s="103"/>
      <c r="BA194" s="103"/>
      <c r="BB194" s="103"/>
      <c r="BC194" s="103"/>
      <c r="BD194" s="103"/>
      <c r="BE194" s="103"/>
      <c r="BF194" s="103"/>
      <c r="BG194" s="103"/>
      <c r="BH194" s="103"/>
      <c r="BI194" s="103"/>
      <c r="BJ194" s="103"/>
      <c r="BK194" s="103"/>
      <c r="BL194" s="103"/>
      <c r="BM194" s="103"/>
      <c r="BN194" s="103"/>
      <c r="BO194" s="103"/>
      <c r="BP194" s="103"/>
      <c r="BQ194" s="103"/>
      <c r="BR194" s="103"/>
      <c r="BS194" s="103"/>
      <c r="BT194" s="103"/>
      <c r="BU194" s="103"/>
    </row>
    <row r="195" spans="41:73">
      <c r="AO195" s="103"/>
      <c r="AP195" s="103"/>
      <c r="AQ195" s="103"/>
      <c r="AR195" s="103"/>
      <c r="AS195" s="103"/>
      <c r="AT195" s="103"/>
      <c r="AU195" s="103"/>
      <c r="AV195" s="103"/>
      <c r="AW195" s="103"/>
      <c r="AX195" s="103"/>
      <c r="AY195" s="103"/>
      <c r="AZ195" s="103"/>
      <c r="BA195" s="103"/>
      <c r="BB195" s="103"/>
      <c r="BC195" s="103"/>
      <c r="BD195" s="103"/>
      <c r="BE195" s="103"/>
      <c r="BF195" s="103"/>
      <c r="BG195" s="103"/>
      <c r="BH195" s="103"/>
      <c r="BI195" s="103"/>
      <c r="BJ195" s="103"/>
      <c r="BK195" s="103"/>
      <c r="BL195" s="103"/>
      <c r="BM195" s="103"/>
      <c r="BN195" s="103"/>
      <c r="BO195" s="103"/>
      <c r="BP195" s="103"/>
      <c r="BQ195" s="103"/>
      <c r="BR195" s="103"/>
      <c r="BS195" s="103"/>
      <c r="BT195" s="103"/>
      <c r="BU195" s="103"/>
    </row>
    <row r="196" spans="41:73">
      <c r="AO196" s="103"/>
      <c r="AP196" s="103"/>
      <c r="AQ196" s="103"/>
      <c r="AR196" s="103"/>
      <c r="AS196" s="103"/>
      <c r="AT196" s="103"/>
      <c r="AU196" s="103"/>
      <c r="AV196" s="103"/>
      <c r="AW196" s="103"/>
      <c r="AX196" s="103"/>
      <c r="AY196" s="103"/>
      <c r="AZ196" s="103"/>
      <c r="BA196" s="103"/>
      <c r="BB196" s="103"/>
      <c r="BC196" s="103"/>
      <c r="BD196" s="103"/>
      <c r="BE196" s="103"/>
      <c r="BF196" s="103"/>
      <c r="BG196" s="103"/>
      <c r="BH196" s="103"/>
      <c r="BI196" s="103"/>
      <c r="BJ196" s="103"/>
      <c r="BK196" s="103"/>
      <c r="BL196" s="103"/>
      <c r="BM196" s="103"/>
      <c r="BN196" s="103"/>
      <c r="BO196" s="103"/>
      <c r="BP196" s="103"/>
      <c r="BQ196" s="103"/>
      <c r="BR196" s="103"/>
      <c r="BS196" s="103"/>
      <c r="BT196" s="103"/>
      <c r="BU196" s="103"/>
    </row>
    <row r="197" spans="41:73">
      <c r="AO197" s="103"/>
      <c r="AP197" s="103"/>
      <c r="AQ197" s="103"/>
      <c r="AR197" s="103"/>
      <c r="AS197" s="103"/>
      <c r="AT197" s="103"/>
      <c r="AU197" s="103"/>
      <c r="AV197" s="103"/>
      <c r="AW197" s="103"/>
      <c r="AX197" s="103"/>
      <c r="AY197" s="103"/>
      <c r="AZ197" s="103"/>
      <c r="BA197" s="103"/>
      <c r="BB197" s="103"/>
      <c r="BC197" s="103"/>
      <c r="BD197" s="103"/>
      <c r="BE197" s="103"/>
      <c r="BF197" s="103"/>
      <c r="BG197" s="103"/>
      <c r="BH197" s="103"/>
      <c r="BI197" s="103"/>
      <c r="BJ197" s="103"/>
      <c r="BK197" s="103"/>
      <c r="BL197" s="103"/>
      <c r="BM197" s="103"/>
      <c r="BN197" s="103"/>
      <c r="BO197" s="103"/>
      <c r="BP197" s="103"/>
      <c r="BQ197" s="103"/>
      <c r="BR197" s="103"/>
      <c r="BS197" s="103"/>
      <c r="BT197" s="103"/>
      <c r="BU197" s="103"/>
    </row>
    <row r="198" spans="41:73">
      <c r="AO198" s="103"/>
      <c r="AP198" s="103"/>
      <c r="AQ198" s="103"/>
      <c r="AR198" s="103"/>
      <c r="AS198" s="103"/>
      <c r="AT198" s="103"/>
      <c r="AU198" s="103"/>
      <c r="AV198" s="103"/>
      <c r="AW198" s="103"/>
      <c r="AX198" s="103"/>
      <c r="AY198" s="103"/>
      <c r="AZ198" s="103"/>
      <c r="BA198" s="103"/>
      <c r="BB198" s="103"/>
      <c r="BC198" s="103"/>
      <c r="BD198" s="103"/>
      <c r="BE198" s="103"/>
      <c r="BF198" s="103"/>
      <c r="BG198" s="103"/>
      <c r="BH198" s="103"/>
      <c r="BI198" s="103"/>
      <c r="BJ198" s="103"/>
      <c r="BK198" s="103"/>
      <c r="BL198" s="103"/>
      <c r="BM198" s="103"/>
      <c r="BN198" s="103"/>
      <c r="BO198" s="103"/>
      <c r="BP198" s="103"/>
      <c r="BQ198" s="103"/>
      <c r="BR198" s="103"/>
      <c r="BS198" s="103"/>
      <c r="BT198" s="103"/>
      <c r="BU198" s="103"/>
    </row>
    <row r="199" spans="41:73">
      <c r="AO199" s="103"/>
      <c r="AP199" s="103"/>
      <c r="AQ199" s="103"/>
      <c r="AR199" s="103"/>
      <c r="AS199" s="103"/>
      <c r="AT199" s="103"/>
      <c r="AU199" s="103"/>
      <c r="AV199" s="103"/>
      <c r="AW199" s="103"/>
      <c r="AX199" s="103"/>
      <c r="AY199" s="103"/>
      <c r="AZ199" s="103"/>
      <c r="BA199" s="103"/>
      <c r="BB199" s="103"/>
      <c r="BC199" s="103"/>
      <c r="BD199" s="103"/>
      <c r="BE199" s="103"/>
      <c r="BF199" s="103"/>
      <c r="BG199" s="103"/>
      <c r="BH199" s="103"/>
      <c r="BI199" s="103"/>
      <c r="BJ199" s="103"/>
      <c r="BK199" s="103"/>
      <c r="BL199" s="103"/>
      <c r="BM199" s="103"/>
      <c r="BN199" s="103"/>
      <c r="BO199" s="103"/>
      <c r="BP199" s="103"/>
      <c r="BQ199" s="103"/>
      <c r="BR199" s="103"/>
      <c r="BS199" s="103"/>
      <c r="BT199" s="103"/>
      <c r="BU199" s="103"/>
    </row>
    <row r="200" spans="41:73">
      <c r="AO200" s="103"/>
      <c r="AP200" s="103"/>
      <c r="AQ200" s="103"/>
      <c r="AR200" s="103"/>
      <c r="AS200" s="103"/>
      <c r="AT200" s="103"/>
      <c r="AU200" s="103"/>
      <c r="AV200" s="103"/>
      <c r="AW200" s="103"/>
      <c r="AX200" s="103"/>
      <c r="AY200" s="103"/>
      <c r="AZ200" s="103"/>
      <c r="BA200" s="103"/>
      <c r="BB200" s="103"/>
      <c r="BC200" s="103"/>
      <c r="BD200" s="103"/>
      <c r="BE200" s="103"/>
      <c r="BF200" s="103"/>
      <c r="BG200" s="103"/>
      <c r="BH200" s="103"/>
      <c r="BI200" s="103"/>
      <c r="BJ200" s="103"/>
      <c r="BK200" s="103"/>
      <c r="BL200" s="103"/>
      <c r="BM200" s="103"/>
      <c r="BN200" s="103"/>
      <c r="BO200" s="103"/>
      <c r="BP200" s="103"/>
      <c r="BQ200" s="103"/>
      <c r="BR200" s="103"/>
      <c r="BS200" s="103"/>
      <c r="BT200" s="103"/>
      <c r="BU200" s="103"/>
    </row>
    <row r="201" spans="41:73">
      <c r="AO201" s="103"/>
      <c r="AP201" s="103"/>
      <c r="AQ201" s="103"/>
      <c r="AR201" s="103"/>
      <c r="AS201" s="103"/>
      <c r="AT201" s="103"/>
      <c r="AU201" s="103"/>
      <c r="AV201" s="103"/>
      <c r="AW201" s="103"/>
      <c r="AX201" s="103"/>
      <c r="AY201" s="103"/>
      <c r="AZ201" s="103"/>
      <c r="BA201" s="103"/>
      <c r="BB201" s="103"/>
      <c r="BC201" s="103"/>
      <c r="BD201" s="103"/>
      <c r="BE201" s="103"/>
      <c r="BF201" s="103"/>
      <c r="BG201" s="103"/>
      <c r="BH201" s="103"/>
      <c r="BI201" s="103"/>
      <c r="BJ201" s="103"/>
      <c r="BK201" s="103"/>
      <c r="BL201" s="103"/>
      <c r="BM201" s="103"/>
      <c r="BN201" s="103"/>
      <c r="BO201" s="103"/>
      <c r="BP201" s="103"/>
      <c r="BQ201" s="103"/>
      <c r="BR201" s="103"/>
      <c r="BS201" s="103"/>
      <c r="BT201" s="103"/>
      <c r="BU201" s="103"/>
    </row>
    <row r="202" spans="41:73">
      <c r="AO202" s="103"/>
      <c r="AP202" s="103"/>
      <c r="AQ202" s="103"/>
      <c r="AR202" s="103"/>
      <c r="AS202" s="103"/>
      <c r="AT202" s="103"/>
      <c r="AU202" s="103"/>
      <c r="AV202" s="103"/>
      <c r="AW202" s="103"/>
      <c r="AX202" s="103"/>
      <c r="AY202" s="103"/>
      <c r="AZ202" s="103"/>
      <c r="BA202" s="103"/>
      <c r="BB202" s="103"/>
      <c r="BC202" s="103"/>
      <c r="BD202" s="103"/>
      <c r="BE202" s="103"/>
      <c r="BF202" s="103"/>
      <c r="BG202" s="103"/>
      <c r="BH202" s="103"/>
      <c r="BI202" s="103"/>
      <c r="BJ202" s="103"/>
      <c r="BK202" s="103"/>
      <c r="BL202" s="103"/>
      <c r="BM202" s="103"/>
      <c r="BN202" s="103"/>
      <c r="BO202" s="103"/>
      <c r="BP202" s="103"/>
      <c r="BQ202" s="103"/>
      <c r="BR202" s="103"/>
      <c r="BS202" s="103"/>
      <c r="BT202" s="103"/>
      <c r="BU202" s="103"/>
    </row>
    <row r="203" spans="41:73">
      <c r="AO203" s="103"/>
      <c r="AP203" s="103"/>
      <c r="AQ203" s="103"/>
      <c r="AR203" s="103"/>
      <c r="AS203" s="103"/>
      <c r="AT203" s="103"/>
      <c r="AU203" s="103"/>
      <c r="AV203" s="103"/>
      <c r="AW203" s="103"/>
      <c r="AX203" s="103"/>
      <c r="AY203" s="103"/>
      <c r="AZ203" s="103"/>
      <c r="BA203" s="103"/>
      <c r="BB203" s="103"/>
      <c r="BC203" s="103"/>
      <c r="BD203" s="103"/>
      <c r="BE203" s="103"/>
      <c r="BF203" s="103"/>
      <c r="BG203" s="103"/>
      <c r="BH203" s="103"/>
      <c r="BI203" s="103"/>
      <c r="BJ203" s="103"/>
      <c r="BK203" s="103"/>
      <c r="BL203" s="103"/>
      <c r="BM203" s="103"/>
      <c r="BN203" s="103"/>
      <c r="BO203" s="103"/>
      <c r="BP203" s="103"/>
      <c r="BQ203" s="103"/>
      <c r="BR203" s="103"/>
      <c r="BS203" s="103"/>
      <c r="BT203" s="103"/>
      <c r="BU203" s="103"/>
    </row>
    <row r="204" spans="41:73">
      <c r="AO204" s="103"/>
      <c r="AP204" s="103"/>
      <c r="AQ204" s="103"/>
      <c r="AR204" s="103"/>
      <c r="AS204" s="103"/>
      <c r="AT204" s="103"/>
      <c r="AU204" s="103"/>
      <c r="AV204" s="103"/>
      <c r="AW204" s="103"/>
      <c r="AX204" s="103"/>
      <c r="AY204" s="103"/>
      <c r="AZ204" s="103"/>
      <c r="BA204" s="103"/>
      <c r="BB204" s="103"/>
      <c r="BC204" s="103"/>
      <c r="BD204" s="103"/>
      <c r="BE204" s="103"/>
      <c r="BF204" s="103"/>
      <c r="BG204" s="103"/>
      <c r="BH204" s="103"/>
      <c r="BI204" s="103"/>
      <c r="BJ204" s="103"/>
      <c r="BK204" s="103"/>
      <c r="BL204" s="103"/>
      <c r="BM204" s="103"/>
      <c r="BN204" s="103"/>
      <c r="BO204" s="103"/>
      <c r="BP204" s="103"/>
      <c r="BQ204" s="103"/>
      <c r="BR204" s="103"/>
      <c r="BS204" s="103"/>
      <c r="BT204" s="103"/>
      <c r="BU204" s="103"/>
    </row>
    <row r="205" spans="41:73">
      <c r="AO205" s="103"/>
      <c r="AP205" s="103"/>
      <c r="AQ205" s="103"/>
      <c r="AR205" s="103"/>
      <c r="AS205" s="103"/>
      <c r="AT205" s="103"/>
      <c r="AU205" s="103"/>
      <c r="AV205" s="103"/>
      <c r="AW205" s="103"/>
      <c r="AX205" s="103"/>
      <c r="AY205" s="103"/>
      <c r="AZ205" s="103"/>
      <c r="BA205" s="103"/>
      <c r="BB205" s="103"/>
      <c r="BC205" s="103"/>
      <c r="BD205" s="103"/>
      <c r="BE205" s="103"/>
      <c r="BF205" s="103"/>
      <c r="BG205" s="103"/>
      <c r="BH205" s="103"/>
      <c r="BI205" s="103"/>
      <c r="BJ205" s="103"/>
      <c r="BK205" s="103"/>
      <c r="BL205" s="103"/>
      <c r="BM205" s="103"/>
      <c r="BN205" s="103"/>
      <c r="BO205" s="103"/>
      <c r="BP205" s="103"/>
      <c r="BQ205" s="103"/>
      <c r="BR205" s="103"/>
      <c r="BS205" s="103"/>
      <c r="BT205" s="103"/>
      <c r="BU205" s="103"/>
    </row>
    <row r="206" spans="41:73">
      <c r="AO206" s="103"/>
      <c r="AP206" s="103"/>
      <c r="AQ206" s="103"/>
      <c r="AR206" s="103"/>
      <c r="AS206" s="103"/>
      <c r="AT206" s="103"/>
      <c r="AU206" s="103"/>
      <c r="AV206" s="103"/>
      <c r="AW206" s="103"/>
      <c r="AX206" s="103"/>
      <c r="AY206" s="103"/>
      <c r="AZ206" s="103"/>
      <c r="BA206" s="103"/>
      <c r="BB206" s="103"/>
      <c r="BC206" s="103"/>
      <c r="BD206" s="103"/>
      <c r="BE206" s="103"/>
      <c r="BF206" s="103"/>
      <c r="BG206" s="103"/>
      <c r="BH206" s="103"/>
      <c r="BI206" s="103"/>
      <c r="BJ206" s="103"/>
      <c r="BK206" s="103"/>
      <c r="BL206" s="103"/>
      <c r="BM206" s="103"/>
      <c r="BN206" s="103"/>
      <c r="BO206" s="103"/>
      <c r="BP206" s="103"/>
      <c r="BQ206" s="103"/>
      <c r="BR206" s="103"/>
      <c r="BS206" s="103"/>
      <c r="BT206" s="103"/>
      <c r="BU206" s="103"/>
    </row>
    <row r="207" spans="41:73">
      <c r="AO207" s="103"/>
      <c r="AP207" s="103"/>
      <c r="AQ207" s="103"/>
      <c r="AR207" s="103"/>
      <c r="AS207" s="103"/>
      <c r="AT207" s="103"/>
      <c r="AU207" s="103"/>
      <c r="AV207" s="103"/>
      <c r="AW207" s="103"/>
      <c r="AX207" s="103"/>
      <c r="AY207" s="103"/>
      <c r="AZ207" s="103"/>
      <c r="BA207" s="103"/>
      <c r="BB207" s="103"/>
      <c r="BC207" s="103"/>
      <c r="BD207" s="103"/>
      <c r="BE207" s="103"/>
      <c r="BF207" s="103"/>
      <c r="BG207" s="103"/>
      <c r="BH207" s="103"/>
      <c r="BI207" s="103"/>
      <c r="BJ207" s="103"/>
      <c r="BK207" s="103"/>
      <c r="BL207" s="103"/>
      <c r="BM207" s="103"/>
      <c r="BN207" s="103"/>
      <c r="BO207" s="103"/>
      <c r="BP207" s="103"/>
      <c r="BQ207" s="103"/>
      <c r="BR207" s="103"/>
      <c r="BS207" s="103"/>
      <c r="BT207" s="103"/>
      <c r="BU207" s="103"/>
    </row>
    <row r="208" spans="41:73">
      <c r="AO208" s="103"/>
      <c r="AP208" s="103"/>
      <c r="AQ208" s="103"/>
      <c r="AR208" s="103"/>
      <c r="AS208" s="103"/>
      <c r="AT208" s="103"/>
      <c r="AU208" s="103"/>
      <c r="AV208" s="103"/>
      <c r="AW208" s="103"/>
      <c r="AX208" s="103"/>
      <c r="AY208" s="103"/>
      <c r="AZ208" s="103"/>
      <c r="BA208" s="103"/>
      <c r="BB208" s="103"/>
      <c r="BC208" s="103"/>
      <c r="BD208" s="103"/>
      <c r="BE208" s="103"/>
      <c r="BF208" s="103"/>
      <c r="BG208" s="103"/>
      <c r="BH208" s="103"/>
      <c r="BI208" s="103"/>
      <c r="BJ208" s="103"/>
      <c r="BK208" s="103"/>
      <c r="BL208" s="103"/>
      <c r="BM208" s="103"/>
      <c r="BN208" s="103"/>
      <c r="BO208" s="103"/>
      <c r="BP208" s="103"/>
      <c r="BQ208" s="103"/>
      <c r="BR208" s="103"/>
      <c r="BS208" s="103"/>
      <c r="BT208" s="103"/>
      <c r="BU208" s="103"/>
    </row>
    <row r="209" spans="41:73">
      <c r="AO209" s="103"/>
      <c r="AP209" s="103"/>
      <c r="AQ209" s="103"/>
      <c r="AR209" s="103"/>
      <c r="AS209" s="103"/>
      <c r="AT209" s="103"/>
      <c r="AU209" s="103"/>
      <c r="AV209" s="103"/>
      <c r="AW209" s="103"/>
      <c r="AX209" s="103"/>
      <c r="AY209" s="103"/>
      <c r="AZ209" s="103"/>
      <c r="BA209" s="103"/>
      <c r="BB209" s="103"/>
      <c r="BC209" s="103"/>
      <c r="BD209" s="103"/>
      <c r="BE209" s="103"/>
      <c r="BF209" s="103"/>
      <c r="BG209" s="103"/>
      <c r="BH209" s="103"/>
      <c r="BI209" s="103"/>
      <c r="BJ209" s="103"/>
      <c r="BK209" s="103"/>
      <c r="BL209" s="103"/>
      <c r="BM209" s="103"/>
      <c r="BN209" s="103"/>
      <c r="BO209" s="103"/>
      <c r="BP209" s="103"/>
      <c r="BQ209" s="103"/>
      <c r="BR209" s="103"/>
      <c r="BS209" s="103"/>
      <c r="BT209" s="103"/>
      <c r="BU209" s="103"/>
    </row>
    <row r="210" spans="41:73">
      <c r="AO210" s="103"/>
      <c r="AP210" s="103"/>
      <c r="AQ210" s="103"/>
      <c r="AR210" s="103"/>
      <c r="AS210" s="103"/>
      <c r="AT210" s="103"/>
      <c r="AU210" s="103"/>
      <c r="AV210" s="103"/>
      <c r="AW210" s="103"/>
      <c r="AX210" s="103"/>
      <c r="AY210" s="103"/>
      <c r="AZ210" s="103"/>
      <c r="BA210" s="103"/>
      <c r="BB210" s="103"/>
      <c r="BC210" s="103"/>
      <c r="BD210" s="103"/>
      <c r="BE210" s="103"/>
      <c r="BF210" s="103"/>
      <c r="BG210" s="103"/>
      <c r="BH210" s="103"/>
      <c r="BI210" s="103"/>
      <c r="BJ210" s="103"/>
      <c r="BK210" s="103"/>
      <c r="BL210" s="103"/>
      <c r="BM210" s="103"/>
      <c r="BN210" s="103"/>
      <c r="BO210" s="103"/>
      <c r="BP210" s="103"/>
      <c r="BQ210" s="103"/>
      <c r="BR210" s="103"/>
      <c r="BS210" s="103"/>
      <c r="BT210" s="103"/>
      <c r="BU210" s="103"/>
    </row>
    <row r="211" spans="41:73">
      <c r="AO211" s="103"/>
      <c r="AP211" s="103"/>
      <c r="AQ211" s="103"/>
      <c r="AR211" s="103"/>
      <c r="AS211" s="103"/>
      <c r="AT211" s="103"/>
      <c r="AU211" s="103"/>
      <c r="AV211" s="103"/>
      <c r="AW211" s="103"/>
      <c r="AX211" s="103"/>
      <c r="AY211" s="103"/>
      <c r="AZ211" s="103"/>
      <c r="BA211" s="103"/>
      <c r="BB211" s="103"/>
      <c r="BC211" s="103"/>
      <c r="BD211" s="103"/>
      <c r="BE211" s="103"/>
      <c r="BF211" s="103"/>
      <c r="BG211" s="103"/>
      <c r="BH211" s="103"/>
      <c r="BI211" s="103"/>
      <c r="BJ211" s="103"/>
      <c r="BK211" s="103"/>
      <c r="BL211" s="103"/>
      <c r="BM211" s="103"/>
      <c r="BN211" s="103"/>
      <c r="BO211" s="103"/>
      <c r="BP211" s="103"/>
      <c r="BQ211" s="103"/>
      <c r="BR211" s="103"/>
      <c r="BS211" s="103"/>
      <c r="BT211" s="103"/>
      <c r="BU211" s="103"/>
    </row>
    <row r="212" spans="41:73">
      <c r="AO212" s="103"/>
      <c r="AP212" s="103"/>
      <c r="AQ212" s="103"/>
      <c r="AR212" s="103"/>
      <c r="AS212" s="103"/>
      <c r="AT212" s="103"/>
      <c r="AU212" s="103"/>
      <c r="AV212" s="103"/>
      <c r="AW212" s="103"/>
      <c r="AX212" s="103"/>
      <c r="AY212" s="103"/>
      <c r="AZ212" s="103"/>
      <c r="BA212" s="103"/>
      <c r="BB212" s="103"/>
      <c r="BC212" s="103"/>
      <c r="BD212" s="103"/>
      <c r="BE212" s="103"/>
      <c r="BF212" s="103"/>
      <c r="BG212" s="103"/>
      <c r="BH212" s="103"/>
      <c r="BI212" s="103"/>
      <c r="BJ212" s="103"/>
      <c r="BK212" s="103"/>
      <c r="BL212" s="103"/>
      <c r="BM212" s="103"/>
      <c r="BN212" s="103"/>
      <c r="BO212" s="103"/>
      <c r="BP212" s="103"/>
      <c r="BQ212" s="103"/>
      <c r="BR212" s="103"/>
      <c r="BS212" s="103"/>
      <c r="BT212" s="103"/>
      <c r="BU212" s="103"/>
    </row>
    <row r="213" spans="41:73">
      <c r="AO213" s="103"/>
      <c r="AP213" s="103"/>
      <c r="AQ213" s="103"/>
      <c r="AR213" s="103"/>
      <c r="AS213" s="103"/>
      <c r="AT213" s="103"/>
      <c r="AU213" s="103"/>
      <c r="AV213" s="103"/>
      <c r="AW213" s="103"/>
      <c r="AX213" s="103"/>
      <c r="AY213" s="103"/>
      <c r="AZ213" s="103"/>
      <c r="BA213" s="103"/>
      <c r="BB213" s="103"/>
      <c r="BC213" s="103"/>
      <c r="BD213" s="103"/>
      <c r="BE213" s="103"/>
      <c r="BF213" s="103"/>
      <c r="BG213" s="103"/>
      <c r="BH213" s="103"/>
      <c r="BI213" s="103"/>
      <c r="BJ213" s="103"/>
      <c r="BK213" s="103"/>
      <c r="BL213" s="103"/>
      <c r="BM213" s="103"/>
      <c r="BN213" s="103"/>
      <c r="BO213" s="103"/>
      <c r="BP213" s="103"/>
      <c r="BQ213" s="103"/>
      <c r="BR213" s="103"/>
      <c r="BS213" s="103"/>
      <c r="BT213" s="103"/>
      <c r="BU213" s="103"/>
    </row>
    <row r="214" spans="41:73">
      <c r="AO214" s="103"/>
      <c r="AP214" s="103"/>
      <c r="AQ214" s="103"/>
      <c r="AR214" s="103"/>
      <c r="AS214" s="103"/>
      <c r="AT214" s="103"/>
      <c r="AU214" s="103"/>
      <c r="AV214" s="103"/>
      <c r="AW214" s="103"/>
      <c r="AX214" s="103"/>
      <c r="AY214" s="103"/>
      <c r="AZ214" s="103"/>
      <c r="BA214" s="103"/>
      <c r="BB214" s="103"/>
      <c r="BC214" s="103"/>
      <c r="BD214" s="103"/>
      <c r="BE214" s="103"/>
      <c r="BF214" s="103"/>
      <c r="BG214" s="103"/>
      <c r="BH214" s="103"/>
      <c r="BI214" s="103"/>
      <c r="BJ214" s="103"/>
      <c r="BK214" s="103"/>
      <c r="BL214" s="103"/>
      <c r="BM214" s="103"/>
      <c r="BN214" s="103"/>
      <c r="BO214" s="103"/>
      <c r="BP214" s="103"/>
      <c r="BQ214" s="103"/>
      <c r="BR214" s="103"/>
      <c r="BS214" s="103"/>
      <c r="BT214" s="103"/>
      <c r="BU214" s="103"/>
    </row>
    <row r="215" spans="41:73">
      <c r="AO215" s="103"/>
      <c r="AP215" s="103"/>
      <c r="AQ215" s="103"/>
      <c r="AR215" s="103"/>
      <c r="AS215" s="103"/>
      <c r="AT215" s="103"/>
      <c r="AU215" s="103"/>
      <c r="AV215" s="103"/>
      <c r="AW215" s="103"/>
      <c r="AX215" s="103"/>
      <c r="AY215" s="103"/>
      <c r="AZ215" s="103"/>
      <c r="BA215" s="103"/>
      <c r="BB215" s="103"/>
      <c r="BC215" s="103"/>
      <c r="BD215" s="103"/>
      <c r="BE215" s="103"/>
      <c r="BF215" s="103"/>
      <c r="BG215" s="103"/>
      <c r="BH215" s="103"/>
      <c r="BI215" s="103"/>
      <c r="BJ215" s="103"/>
      <c r="BK215" s="103"/>
      <c r="BL215" s="103"/>
      <c r="BM215" s="103"/>
      <c r="BN215" s="103"/>
      <c r="BO215" s="103"/>
      <c r="BP215" s="103"/>
      <c r="BQ215" s="103"/>
      <c r="BR215" s="103"/>
      <c r="BS215" s="103"/>
      <c r="BT215" s="103"/>
      <c r="BU215" s="103"/>
    </row>
    <row r="216" spans="41:73">
      <c r="AO216" s="103"/>
      <c r="AP216" s="103"/>
      <c r="AQ216" s="103"/>
      <c r="AR216" s="103"/>
      <c r="AS216" s="103"/>
      <c r="AT216" s="103"/>
      <c r="AU216" s="103"/>
      <c r="AV216" s="103"/>
      <c r="AW216" s="103"/>
      <c r="AX216" s="103"/>
      <c r="AY216" s="103"/>
      <c r="AZ216" s="103"/>
      <c r="BA216" s="103"/>
      <c r="BB216" s="103"/>
      <c r="BC216" s="103"/>
      <c r="BD216" s="103"/>
      <c r="BE216" s="103"/>
      <c r="BF216" s="103"/>
      <c r="BG216" s="103"/>
      <c r="BH216" s="103"/>
      <c r="BI216" s="103"/>
      <c r="BJ216" s="103"/>
      <c r="BK216" s="103"/>
      <c r="BL216" s="103"/>
      <c r="BM216" s="103"/>
      <c r="BN216" s="103"/>
      <c r="BO216" s="103"/>
      <c r="BP216" s="103"/>
      <c r="BQ216" s="103"/>
      <c r="BR216" s="103"/>
      <c r="BS216" s="103"/>
      <c r="BT216" s="103"/>
      <c r="BU216" s="103"/>
    </row>
    <row r="217" spans="41:73">
      <c r="AO217" s="103"/>
      <c r="AP217" s="103"/>
      <c r="AQ217" s="103"/>
      <c r="AR217" s="103"/>
      <c r="AS217" s="103"/>
      <c r="AT217" s="103"/>
      <c r="AU217" s="103"/>
      <c r="AV217" s="103"/>
      <c r="AW217" s="103"/>
      <c r="AX217" s="103"/>
      <c r="AY217" s="103"/>
      <c r="AZ217" s="103"/>
      <c r="BA217" s="103"/>
      <c r="BB217" s="103"/>
      <c r="BC217" s="103"/>
      <c r="BD217" s="103"/>
      <c r="BE217" s="103"/>
      <c r="BF217" s="103"/>
      <c r="BG217" s="103"/>
      <c r="BH217" s="103"/>
      <c r="BI217" s="103"/>
      <c r="BJ217" s="103"/>
      <c r="BK217" s="103"/>
      <c r="BL217" s="103"/>
      <c r="BM217" s="103"/>
      <c r="BN217" s="103"/>
      <c r="BO217" s="103"/>
      <c r="BP217" s="103"/>
      <c r="BQ217" s="103"/>
      <c r="BR217" s="103"/>
      <c r="BS217" s="103"/>
      <c r="BT217" s="103"/>
      <c r="BU217" s="103"/>
    </row>
    <row r="218" spans="41:73">
      <c r="AO218" s="103"/>
      <c r="AP218" s="103"/>
      <c r="AQ218" s="103"/>
      <c r="AR218" s="103"/>
      <c r="AS218" s="103"/>
      <c r="AT218" s="103"/>
      <c r="AU218" s="103"/>
      <c r="AV218" s="103"/>
      <c r="AW218" s="103"/>
      <c r="AX218" s="103"/>
      <c r="AY218" s="103"/>
      <c r="AZ218" s="103"/>
      <c r="BA218" s="103"/>
      <c r="BB218" s="103"/>
      <c r="BC218" s="103"/>
      <c r="BD218" s="103"/>
      <c r="BE218" s="103"/>
      <c r="BF218" s="103"/>
      <c r="BG218" s="103"/>
      <c r="BH218" s="103"/>
      <c r="BI218" s="103"/>
      <c r="BJ218" s="103"/>
      <c r="BK218" s="103"/>
      <c r="BL218" s="103"/>
      <c r="BM218" s="103"/>
      <c r="BN218" s="103"/>
      <c r="BO218" s="103"/>
      <c r="BP218" s="103"/>
      <c r="BQ218" s="103"/>
      <c r="BR218" s="103"/>
      <c r="BS218" s="103"/>
      <c r="BT218" s="103"/>
      <c r="BU218" s="103"/>
    </row>
    <row r="219" spans="41:73">
      <c r="AO219" s="103"/>
      <c r="AP219" s="103"/>
      <c r="AQ219" s="103"/>
      <c r="AR219" s="103"/>
      <c r="AS219" s="103"/>
      <c r="AT219" s="103"/>
      <c r="AU219" s="103"/>
      <c r="AV219" s="103"/>
      <c r="AW219" s="103"/>
      <c r="AX219" s="103"/>
      <c r="AY219" s="103"/>
      <c r="AZ219" s="103"/>
      <c r="BA219" s="103"/>
      <c r="BB219" s="103"/>
      <c r="BC219" s="103"/>
      <c r="BD219" s="103"/>
      <c r="BE219" s="103"/>
      <c r="BF219" s="103"/>
      <c r="BG219" s="103"/>
      <c r="BH219" s="103"/>
      <c r="BI219" s="103"/>
      <c r="BJ219" s="103"/>
      <c r="BK219" s="103"/>
      <c r="BL219" s="103"/>
      <c r="BM219" s="103"/>
      <c r="BN219" s="103"/>
      <c r="BO219" s="103"/>
      <c r="BP219" s="103"/>
      <c r="BQ219" s="103"/>
      <c r="BR219" s="103"/>
      <c r="BS219" s="103"/>
      <c r="BT219" s="103"/>
      <c r="BU219" s="103"/>
    </row>
    <row r="220" spans="41:73">
      <c r="AO220" s="103"/>
      <c r="AP220" s="103"/>
      <c r="AQ220" s="103"/>
      <c r="AR220" s="103"/>
      <c r="AS220" s="103"/>
      <c r="AT220" s="103"/>
      <c r="AU220" s="103"/>
      <c r="AV220" s="103"/>
      <c r="AW220" s="103"/>
      <c r="AX220" s="103"/>
      <c r="AY220" s="103"/>
      <c r="AZ220" s="103"/>
      <c r="BA220" s="103"/>
      <c r="BB220" s="103"/>
      <c r="BC220" s="103"/>
      <c r="BD220" s="103"/>
      <c r="BE220" s="103"/>
      <c r="BF220" s="103"/>
      <c r="BG220" s="103"/>
      <c r="BH220" s="103"/>
      <c r="BI220" s="103"/>
      <c r="BJ220" s="103"/>
      <c r="BK220" s="103"/>
      <c r="BL220" s="103"/>
      <c r="BM220" s="103"/>
      <c r="BN220" s="103"/>
      <c r="BO220" s="103"/>
      <c r="BP220" s="103"/>
      <c r="BQ220" s="103"/>
      <c r="BR220" s="103"/>
      <c r="BS220" s="103"/>
      <c r="BT220" s="103"/>
      <c r="BU220" s="103"/>
    </row>
    <row r="221" spans="41:73">
      <c r="AO221" s="103"/>
      <c r="AP221" s="103"/>
      <c r="AQ221" s="103"/>
      <c r="AR221" s="103"/>
      <c r="AS221" s="103"/>
      <c r="AT221" s="103"/>
      <c r="AU221" s="103"/>
      <c r="AV221" s="103"/>
      <c r="AW221" s="103"/>
      <c r="AX221" s="103"/>
      <c r="AY221" s="103"/>
      <c r="AZ221" s="103"/>
      <c r="BA221" s="103"/>
      <c r="BB221" s="103"/>
      <c r="BC221" s="103"/>
      <c r="BD221" s="103"/>
      <c r="BE221" s="103"/>
      <c r="BF221" s="103"/>
      <c r="BG221" s="103"/>
      <c r="BH221" s="103"/>
      <c r="BI221" s="103"/>
      <c r="BJ221" s="103"/>
      <c r="BK221" s="103"/>
      <c r="BL221" s="103"/>
      <c r="BM221" s="103"/>
      <c r="BN221" s="103"/>
      <c r="BO221" s="103"/>
      <c r="BP221" s="103"/>
      <c r="BQ221" s="103"/>
      <c r="BR221" s="103"/>
      <c r="BS221" s="103"/>
      <c r="BT221" s="103"/>
      <c r="BU221" s="103"/>
    </row>
    <row r="222" spans="41:73">
      <c r="AO222" s="103"/>
      <c r="AP222" s="103"/>
      <c r="AQ222" s="103"/>
      <c r="AR222" s="103"/>
      <c r="AS222" s="103"/>
      <c r="AT222" s="103"/>
      <c r="AU222" s="103"/>
      <c r="AV222" s="103"/>
      <c r="AW222" s="103"/>
      <c r="AX222" s="103"/>
      <c r="AY222" s="103"/>
      <c r="AZ222" s="103"/>
      <c r="BA222" s="103"/>
      <c r="BB222" s="103"/>
      <c r="BC222" s="103"/>
      <c r="BD222" s="103"/>
      <c r="BE222" s="103"/>
      <c r="BF222" s="103"/>
      <c r="BG222" s="103"/>
      <c r="BH222" s="103"/>
      <c r="BI222" s="103"/>
      <c r="BJ222" s="103"/>
      <c r="BK222" s="103"/>
      <c r="BL222" s="103"/>
      <c r="BM222" s="103"/>
      <c r="BN222" s="103"/>
      <c r="BO222" s="103"/>
      <c r="BP222" s="103"/>
      <c r="BQ222" s="103"/>
      <c r="BR222" s="103"/>
      <c r="BS222" s="103"/>
      <c r="BT222" s="103"/>
      <c r="BU222" s="103"/>
    </row>
    <row r="223" spans="41:73">
      <c r="AO223" s="103"/>
      <c r="AP223" s="103"/>
      <c r="AQ223" s="103"/>
      <c r="AR223" s="103"/>
      <c r="AS223" s="103"/>
      <c r="AT223" s="103"/>
      <c r="AU223" s="103"/>
      <c r="AV223" s="103"/>
      <c r="AW223" s="103"/>
      <c r="AX223" s="103"/>
      <c r="AY223" s="103"/>
      <c r="AZ223" s="103"/>
      <c r="BA223" s="103"/>
      <c r="BB223" s="103"/>
      <c r="BC223" s="103"/>
      <c r="BD223" s="103"/>
      <c r="BE223" s="103"/>
      <c r="BF223" s="103"/>
      <c r="BG223" s="103"/>
      <c r="BH223" s="103"/>
      <c r="BI223" s="103"/>
      <c r="BJ223" s="103"/>
      <c r="BK223" s="103"/>
      <c r="BL223" s="103"/>
      <c r="BM223" s="103"/>
      <c r="BN223" s="103"/>
      <c r="BO223" s="103"/>
      <c r="BP223" s="103"/>
      <c r="BQ223" s="103"/>
      <c r="BR223" s="103"/>
      <c r="BS223" s="103"/>
      <c r="BT223" s="103"/>
      <c r="BU223" s="103"/>
    </row>
    <row r="224" spans="41:73">
      <c r="AO224" s="103"/>
      <c r="AP224" s="103"/>
      <c r="AQ224" s="103"/>
      <c r="AR224" s="103"/>
      <c r="AS224" s="103"/>
      <c r="AT224" s="103"/>
      <c r="AU224" s="103"/>
      <c r="AV224" s="103"/>
      <c r="AW224" s="103"/>
      <c r="AX224" s="103"/>
      <c r="AY224" s="103"/>
      <c r="AZ224" s="103"/>
      <c r="BA224" s="103"/>
      <c r="BB224" s="103"/>
      <c r="BC224" s="103"/>
      <c r="BD224" s="103"/>
      <c r="BE224" s="103"/>
      <c r="BF224" s="103"/>
      <c r="BG224" s="103"/>
      <c r="BH224" s="103"/>
      <c r="BI224" s="103"/>
      <c r="BJ224" s="103"/>
      <c r="BK224" s="103"/>
      <c r="BL224" s="103"/>
      <c r="BM224" s="103"/>
      <c r="BN224" s="103"/>
      <c r="BO224" s="103"/>
      <c r="BP224" s="103"/>
      <c r="BQ224" s="103"/>
      <c r="BR224" s="103"/>
      <c r="BS224" s="103"/>
      <c r="BT224" s="103"/>
      <c r="BU224" s="103"/>
    </row>
    <row r="225" spans="41:73">
      <c r="AO225" s="103"/>
      <c r="AP225" s="103"/>
      <c r="AQ225" s="103"/>
      <c r="AR225" s="103"/>
      <c r="AS225" s="103"/>
      <c r="AT225" s="103"/>
      <c r="AU225" s="103"/>
      <c r="AV225" s="103"/>
      <c r="AW225" s="103"/>
      <c r="AX225" s="103"/>
      <c r="AY225" s="103"/>
      <c r="AZ225" s="103"/>
      <c r="BA225" s="103"/>
      <c r="BB225" s="103"/>
      <c r="BC225" s="103"/>
      <c r="BD225" s="103"/>
      <c r="BE225" s="103"/>
      <c r="BF225" s="103"/>
      <c r="BG225" s="103"/>
      <c r="BH225" s="103"/>
      <c r="BI225" s="103"/>
      <c r="BJ225" s="103"/>
      <c r="BK225" s="103"/>
      <c r="BL225" s="103"/>
      <c r="BM225" s="103"/>
      <c r="BN225" s="103"/>
      <c r="BO225" s="103"/>
      <c r="BP225" s="103"/>
      <c r="BQ225" s="103"/>
      <c r="BR225" s="103"/>
      <c r="BS225" s="103"/>
      <c r="BT225" s="103"/>
      <c r="BU225" s="103"/>
    </row>
    <row r="226" spans="41:73">
      <c r="AO226" s="103"/>
      <c r="AP226" s="103"/>
      <c r="AQ226" s="103"/>
      <c r="AR226" s="103"/>
      <c r="AS226" s="103"/>
      <c r="AT226" s="103"/>
      <c r="AU226" s="103"/>
      <c r="AV226" s="103"/>
      <c r="AW226" s="103"/>
      <c r="AX226" s="103"/>
      <c r="AY226" s="103"/>
      <c r="AZ226" s="103"/>
      <c r="BA226" s="103"/>
      <c r="BB226" s="103"/>
      <c r="BC226" s="103"/>
      <c r="BD226" s="103"/>
      <c r="BE226" s="103"/>
      <c r="BF226" s="103"/>
      <c r="BG226" s="103"/>
      <c r="BH226" s="103"/>
      <c r="BI226" s="103"/>
      <c r="BJ226" s="103"/>
      <c r="BK226" s="103"/>
      <c r="BL226" s="103"/>
      <c r="BM226" s="103"/>
      <c r="BN226" s="103"/>
      <c r="BO226" s="103"/>
      <c r="BP226" s="103"/>
      <c r="BQ226" s="103"/>
      <c r="BR226" s="103"/>
      <c r="BS226" s="103"/>
      <c r="BT226" s="103"/>
      <c r="BU226" s="103"/>
    </row>
    <row r="227" spans="41:73">
      <c r="AO227" s="103"/>
      <c r="AP227" s="103"/>
      <c r="AQ227" s="103"/>
      <c r="AR227" s="103"/>
      <c r="AS227" s="103"/>
      <c r="AT227" s="103"/>
      <c r="AU227" s="103"/>
      <c r="AV227" s="103"/>
      <c r="AW227" s="103"/>
      <c r="AX227" s="103"/>
      <c r="AY227" s="103"/>
      <c r="AZ227" s="103"/>
      <c r="BA227" s="103"/>
      <c r="BB227" s="103"/>
      <c r="BC227" s="103"/>
      <c r="BD227" s="103"/>
      <c r="BE227" s="103"/>
      <c r="BF227" s="103"/>
      <c r="BG227" s="103"/>
      <c r="BH227" s="103"/>
      <c r="BI227" s="103"/>
      <c r="BJ227" s="103"/>
      <c r="BK227" s="103"/>
      <c r="BL227" s="103"/>
      <c r="BM227" s="103"/>
      <c r="BN227" s="103"/>
      <c r="BO227" s="103"/>
      <c r="BP227" s="103"/>
      <c r="BQ227" s="103"/>
      <c r="BR227" s="103"/>
      <c r="BS227" s="103"/>
      <c r="BT227" s="103"/>
      <c r="BU227" s="103"/>
    </row>
    <row r="228" spans="41:73">
      <c r="AO228" s="103"/>
      <c r="AP228" s="103"/>
      <c r="AQ228" s="103"/>
      <c r="AR228" s="103"/>
      <c r="AS228" s="103"/>
      <c r="AT228" s="103"/>
      <c r="AU228" s="103"/>
      <c r="AV228" s="103"/>
      <c r="AW228" s="103"/>
      <c r="AX228" s="103"/>
      <c r="AY228" s="103"/>
      <c r="AZ228" s="103"/>
      <c r="BA228" s="103"/>
      <c r="BB228" s="103"/>
      <c r="BC228" s="103"/>
      <c r="BD228" s="103"/>
      <c r="BE228" s="103"/>
      <c r="BF228" s="103"/>
      <c r="BG228" s="103"/>
      <c r="BH228" s="103"/>
      <c r="BI228" s="103"/>
      <c r="BJ228" s="103"/>
      <c r="BK228" s="103"/>
      <c r="BL228" s="103"/>
      <c r="BM228" s="103"/>
      <c r="BN228" s="103"/>
      <c r="BO228" s="103"/>
      <c r="BP228" s="103"/>
      <c r="BQ228" s="103"/>
      <c r="BR228" s="103"/>
      <c r="BS228" s="103"/>
      <c r="BT228" s="103"/>
      <c r="BU228" s="103"/>
    </row>
    <row r="229" spans="41:73">
      <c r="AO229" s="103"/>
      <c r="AP229" s="103"/>
      <c r="AQ229" s="103"/>
      <c r="AR229" s="103"/>
      <c r="AS229" s="103"/>
      <c r="AT229" s="103"/>
      <c r="AU229" s="103"/>
      <c r="AV229" s="103"/>
      <c r="AW229" s="103"/>
      <c r="AX229" s="103"/>
      <c r="AY229" s="103"/>
      <c r="AZ229" s="103"/>
      <c r="BA229" s="103"/>
      <c r="BB229" s="103"/>
      <c r="BC229" s="103"/>
      <c r="BD229" s="103"/>
      <c r="BE229" s="103"/>
      <c r="BF229" s="103"/>
      <c r="BG229" s="103"/>
      <c r="BH229" s="103"/>
      <c r="BI229" s="103"/>
      <c r="BJ229" s="103"/>
      <c r="BK229" s="103"/>
      <c r="BL229" s="103"/>
      <c r="BM229" s="103"/>
      <c r="BN229" s="103"/>
      <c r="BO229" s="103"/>
      <c r="BP229" s="103"/>
      <c r="BQ229" s="103"/>
      <c r="BR229" s="103"/>
      <c r="BS229" s="103"/>
      <c r="BT229" s="103"/>
      <c r="BU229" s="103"/>
    </row>
    <row r="230" spans="41:73">
      <c r="AO230" s="103"/>
      <c r="AP230" s="103"/>
      <c r="AQ230" s="103"/>
      <c r="AR230" s="103"/>
      <c r="AS230" s="103"/>
      <c r="AT230" s="103"/>
      <c r="AU230" s="103"/>
      <c r="AV230" s="103"/>
      <c r="AW230" s="103"/>
      <c r="AX230" s="103"/>
      <c r="AY230" s="103"/>
      <c r="AZ230" s="103"/>
      <c r="BA230" s="103"/>
      <c r="BB230" s="103"/>
      <c r="BC230" s="103"/>
      <c r="BD230" s="103"/>
      <c r="BE230" s="103"/>
      <c r="BF230" s="103"/>
      <c r="BG230" s="103"/>
      <c r="BH230" s="103"/>
      <c r="BI230" s="103"/>
      <c r="BJ230" s="103"/>
      <c r="BK230" s="103"/>
      <c r="BL230" s="103"/>
      <c r="BM230" s="103"/>
      <c r="BN230" s="103"/>
      <c r="BO230" s="103"/>
      <c r="BP230" s="103"/>
      <c r="BQ230" s="103"/>
      <c r="BR230" s="103"/>
      <c r="BS230" s="103"/>
      <c r="BT230" s="103"/>
      <c r="BU230" s="103"/>
    </row>
    <row r="231" spans="41:73">
      <c r="AO231" s="103"/>
      <c r="AP231" s="103"/>
      <c r="AQ231" s="103"/>
      <c r="AR231" s="103"/>
      <c r="AS231" s="103"/>
      <c r="AT231" s="103"/>
      <c r="AU231" s="103"/>
      <c r="AV231" s="103"/>
      <c r="AW231" s="103"/>
      <c r="AX231" s="103"/>
      <c r="AY231" s="103"/>
      <c r="AZ231" s="103"/>
      <c r="BA231" s="103"/>
      <c r="BB231" s="103"/>
      <c r="BC231" s="103"/>
      <c r="BD231" s="103"/>
      <c r="BE231" s="103"/>
      <c r="BF231" s="103"/>
      <c r="BG231" s="103"/>
      <c r="BH231" s="103"/>
      <c r="BI231" s="103"/>
      <c r="BJ231" s="103"/>
      <c r="BK231" s="103"/>
      <c r="BL231" s="103"/>
      <c r="BM231" s="103"/>
      <c r="BN231" s="103"/>
      <c r="BO231" s="103"/>
      <c r="BP231" s="103"/>
      <c r="BQ231" s="103"/>
      <c r="BR231" s="103"/>
      <c r="BS231" s="103"/>
      <c r="BT231" s="103"/>
      <c r="BU231" s="103"/>
    </row>
    <row r="232" spans="41:73">
      <c r="AO232" s="103"/>
      <c r="AP232" s="103"/>
      <c r="AQ232" s="103"/>
      <c r="AR232" s="103"/>
      <c r="AS232" s="103"/>
      <c r="AT232" s="103"/>
      <c r="AU232" s="103"/>
      <c r="AV232" s="103"/>
      <c r="AW232" s="103"/>
      <c r="AX232" s="103"/>
      <c r="AY232" s="103"/>
      <c r="AZ232" s="103"/>
      <c r="BA232" s="103"/>
      <c r="BB232" s="103"/>
      <c r="BC232" s="103"/>
      <c r="BD232" s="103"/>
      <c r="BE232" s="103"/>
      <c r="BF232" s="103"/>
      <c r="BG232" s="103"/>
      <c r="BH232" s="103"/>
      <c r="BI232" s="103"/>
      <c r="BJ232" s="103"/>
      <c r="BK232" s="103"/>
      <c r="BL232" s="103"/>
      <c r="BM232" s="103"/>
      <c r="BN232" s="103"/>
      <c r="BO232" s="103"/>
      <c r="BP232" s="103"/>
      <c r="BQ232" s="103"/>
      <c r="BR232" s="103"/>
      <c r="BS232" s="103"/>
      <c r="BT232" s="103"/>
      <c r="BU232" s="103"/>
    </row>
    <row r="233" spans="41:73">
      <c r="AO233" s="103"/>
      <c r="AP233" s="103"/>
      <c r="AQ233" s="103"/>
      <c r="AR233" s="103"/>
      <c r="AS233" s="103"/>
      <c r="AT233" s="103"/>
      <c r="AU233" s="103"/>
      <c r="AV233" s="103"/>
      <c r="AW233" s="103"/>
      <c r="AX233" s="103"/>
      <c r="AY233" s="103"/>
      <c r="AZ233" s="103"/>
      <c r="BA233" s="103"/>
      <c r="BB233" s="103"/>
      <c r="BC233" s="103"/>
      <c r="BD233" s="103"/>
      <c r="BE233" s="103"/>
      <c r="BF233" s="103"/>
      <c r="BG233" s="103"/>
      <c r="BH233" s="103"/>
      <c r="BI233" s="103"/>
      <c r="BJ233" s="103"/>
      <c r="BK233" s="103"/>
      <c r="BL233" s="103"/>
      <c r="BM233" s="103"/>
      <c r="BN233" s="103"/>
      <c r="BO233" s="103"/>
      <c r="BP233" s="103"/>
      <c r="BQ233" s="103"/>
      <c r="BR233" s="103"/>
      <c r="BS233" s="103"/>
      <c r="BT233" s="103"/>
      <c r="BU233" s="103"/>
    </row>
    <row r="234" spans="41:73">
      <c r="AO234" s="103"/>
      <c r="AP234" s="103"/>
      <c r="AQ234" s="103"/>
      <c r="AR234" s="103"/>
      <c r="AS234" s="103"/>
      <c r="AT234" s="103"/>
      <c r="AU234" s="103"/>
      <c r="AV234" s="103"/>
      <c r="AW234" s="103"/>
      <c r="AX234" s="103"/>
      <c r="AY234" s="103"/>
      <c r="AZ234" s="103"/>
      <c r="BA234" s="103"/>
      <c r="BB234" s="103"/>
      <c r="BC234" s="103"/>
      <c r="BD234" s="103"/>
      <c r="BE234" s="103"/>
      <c r="BF234" s="103"/>
      <c r="BG234" s="103"/>
      <c r="BH234" s="103"/>
      <c r="BI234" s="103"/>
      <c r="BJ234" s="103"/>
      <c r="BK234" s="103"/>
      <c r="BL234" s="103"/>
      <c r="BM234" s="103"/>
      <c r="BN234" s="103"/>
      <c r="BO234" s="103"/>
      <c r="BP234" s="103"/>
      <c r="BQ234" s="103"/>
      <c r="BR234" s="103"/>
      <c r="BS234" s="103"/>
      <c r="BT234" s="103"/>
      <c r="BU234" s="103"/>
    </row>
    <row r="235" spans="41:73">
      <c r="AO235" s="103"/>
      <c r="AP235" s="103"/>
      <c r="AQ235" s="103"/>
      <c r="AR235" s="103"/>
      <c r="AS235" s="103"/>
      <c r="AT235" s="103"/>
      <c r="AU235" s="103"/>
      <c r="AV235" s="103"/>
      <c r="AW235" s="103"/>
      <c r="AX235" s="103"/>
      <c r="AY235" s="103"/>
      <c r="AZ235" s="103"/>
      <c r="BA235" s="103"/>
      <c r="BB235" s="103"/>
      <c r="BC235" s="103"/>
      <c r="BD235" s="103"/>
      <c r="BE235" s="103"/>
      <c r="BF235" s="103"/>
      <c r="BG235" s="103"/>
      <c r="BH235" s="103"/>
      <c r="BI235" s="103"/>
      <c r="BJ235" s="103"/>
      <c r="BK235" s="103"/>
      <c r="BL235" s="103"/>
      <c r="BM235" s="103"/>
      <c r="BN235" s="103"/>
      <c r="BO235" s="103"/>
      <c r="BP235" s="103"/>
      <c r="BQ235" s="103"/>
      <c r="BR235" s="103"/>
      <c r="BS235" s="103"/>
      <c r="BT235" s="103"/>
      <c r="BU235" s="103"/>
    </row>
    <row r="236" spans="41:73">
      <c r="AO236" s="103"/>
      <c r="AP236" s="103"/>
      <c r="AQ236" s="103"/>
      <c r="AR236" s="103"/>
      <c r="AS236" s="103"/>
      <c r="AT236" s="103"/>
      <c r="AU236" s="103"/>
      <c r="AV236" s="103"/>
      <c r="AW236" s="103"/>
      <c r="AX236" s="103"/>
      <c r="AY236" s="103"/>
      <c r="AZ236" s="103"/>
      <c r="BA236" s="103"/>
      <c r="BB236" s="103"/>
      <c r="BC236" s="103"/>
      <c r="BD236" s="103"/>
      <c r="BE236" s="103"/>
      <c r="BF236" s="103"/>
      <c r="BG236" s="103"/>
      <c r="BH236" s="103"/>
      <c r="BI236" s="103"/>
      <c r="BJ236" s="103"/>
      <c r="BK236" s="103"/>
      <c r="BL236" s="103"/>
      <c r="BM236" s="103"/>
      <c r="BN236" s="103"/>
      <c r="BO236" s="103"/>
      <c r="BP236" s="103"/>
      <c r="BQ236" s="103"/>
      <c r="BR236" s="103"/>
      <c r="BS236" s="103"/>
      <c r="BT236" s="103"/>
      <c r="BU236" s="103"/>
    </row>
    <row r="237" spans="41:73">
      <c r="AO237" s="103"/>
      <c r="AP237" s="103"/>
      <c r="AQ237" s="103"/>
      <c r="AR237" s="103"/>
      <c r="AS237" s="103"/>
      <c r="AT237" s="103"/>
      <c r="AU237" s="103"/>
      <c r="AV237" s="103"/>
      <c r="AW237" s="103"/>
      <c r="AX237" s="103"/>
      <c r="AY237" s="103"/>
      <c r="AZ237" s="103"/>
      <c r="BA237" s="103"/>
      <c r="BB237" s="103"/>
      <c r="BC237" s="103"/>
      <c r="BD237" s="103"/>
      <c r="BE237" s="103"/>
      <c r="BF237" s="103"/>
      <c r="BG237" s="103"/>
      <c r="BH237" s="103"/>
      <c r="BI237" s="103"/>
      <c r="BJ237" s="103"/>
      <c r="BK237" s="103"/>
      <c r="BL237" s="103"/>
      <c r="BM237" s="103"/>
      <c r="BN237" s="103"/>
      <c r="BO237" s="103"/>
      <c r="BP237" s="103"/>
      <c r="BQ237" s="103"/>
      <c r="BR237" s="103"/>
      <c r="BS237" s="103"/>
      <c r="BT237" s="103"/>
      <c r="BU237" s="103"/>
    </row>
    <row r="238" spans="41:73">
      <c r="AO238" s="103"/>
      <c r="AP238" s="103"/>
      <c r="AQ238" s="103"/>
      <c r="AR238" s="103"/>
      <c r="AS238" s="103"/>
      <c r="AT238" s="103"/>
      <c r="AU238" s="103"/>
      <c r="AV238" s="103"/>
      <c r="AW238" s="103"/>
      <c r="AX238" s="103"/>
      <c r="AY238" s="103"/>
      <c r="AZ238" s="103"/>
      <c r="BA238" s="103"/>
      <c r="BB238" s="103"/>
      <c r="BC238" s="103"/>
      <c r="BD238" s="103"/>
      <c r="BE238" s="103"/>
      <c r="BF238" s="103"/>
      <c r="BG238" s="103"/>
      <c r="BH238" s="103"/>
      <c r="BI238" s="103"/>
      <c r="BJ238" s="103"/>
      <c r="BK238" s="103"/>
      <c r="BL238" s="103"/>
      <c r="BM238" s="103"/>
      <c r="BN238" s="103"/>
      <c r="BO238" s="103"/>
      <c r="BP238" s="103"/>
      <c r="BQ238" s="103"/>
      <c r="BR238" s="103"/>
      <c r="BS238" s="103"/>
      <c r="BT238" s="103"/>
      <c r="BU238" s="103"/>
    </row>
    <row r="239" spans="41:73">
      <c r="AO239" s="103"/>
      <c r="AP239" s="103"/>
      <c r="AQ239" s="103"/>
      <c r="AR239" s="103"/>
      <c r="AS239" s="103"/>
      <c r="AT239" s="103"/>
      <c r="AU239" s="103"/>
      <c r="AV239" s="103"/>
      <c r="AW239" s="103"/>
      <c r="AX239" s="103"/>
      <c r="AY239" s="103"/>
      <c r="AZ239" s="103"/>
      <c r="BA239" s="103"/>
      <c r="BB239" s="103"/>
      <c r="BC239" s="103"/>
      <c r="BD239" s="103"/>
      <c r="BE239" s="103"/>
      <c r="BF239" s="103"/>
      <c r="BG239" s="103"/>
      <c r="BH239" s="103"/>
      <c r="BI239" s="103"/>
      <c r="BJ239" s="103"/>
      <c r="BK239" s="103"/>
      <c r="BL239" s="103"/>
      <c r="BM239" s="103"/>
      <c r="BN239" s="103"/>
      <c r="BO239" s="103"/>
      <c r="BP239" s="103"/>
      <c r="BQ239" s="103"/>
      <c r="BR239" s="103"/>
      <c r="BS239" s="103"/>
      <c r="BT239" s="103"/>
      <c r="BU239" s="103"/>
    </row>
    <row r="240" spans="41:73">
      <c r="AO240" s="103"/>
      <c r="AP240" s="103"/>
      <c r="AQ240" s="103"/>
      <c r="AR240" s="103"/>
      <c r="AS240" s="103"/>
      <c r="AT240" s="103"/>
      <c r="AU240" s="103"/>
      <c r="AV240" s="103"/>
      <c r="AW240" s="103"/>
      <c r="AX240" s="103"/>
      <c r="AY240" s="103"/>
      <c r="AZ240" s="103"/>
      <c r="BA240" s="103"/>
      <c r="BB240" s="103"/>
      <c r="BC240" s="103"/>
      <c r="BD240" s="103"/>
      <c r="BE240" s="103"/>
      <c r="BF240" s="103"/>
      <c r="BG240" s="103"/>
      <c r="BH240" s="103"/>
      <c r="BI240" s="103"/>
      <c r="BJ240" s="103"/>
      <c r="BK240" s="103"/>
      <c r="BL240" s="103"/>
      <c r="BM240" s="103"/>
      <c r="BN240" s="103"/>
      <c r="BO240" s="103"/>
      <c r="BP240" s="103"/>
      <c r="BQ240" s="103"/>
      <c r="BR240" s="103"/>
      <c r="BS240" s="103"/>
      <c r="BT240" s="103"/>
      <c r="BU240" s="103"/>
    </row>
    <row r="241" spans="41:73">
      <c r="AO241" s="103"/>
      <c r="AP241" s="103"/>
      <c r="AQ241" s="103"/>
      <c r="AR241" s="103"/>
      <c r="AS241" s="103"/>
      <c r="AT241" s="103"/>
      <c r="AU241" s="103"/>
      <c r="AV241" s="103"/>
      <c r="AW241" s="103"/>
      <c r="AX241" s="103"/>
      <c r="AY241" s="103"/>
      <c r="AZ241" s="103"/>
      <c r="BA241" s="103"/>
      <c r="BB241" s="103"/>
      <c r="BC241" s="103"/>
      <c r="BD241" s="103"/>
      <c r="BE241" s="103"/>
      <c r="BF241" s="103"/>
      <c r="BG241" s="103"/>
      <c r="BH241" s="103"/>
      <c r="BI241" s="103"/>
      <c r="BJ241" s="103"/>
      <c r="BK241" s="103"/>
      <c r="BL241" s="103"/>
      <c r="BM241" s="103"/>
      <c r="BN241" s="103"/>
      <c r="BO241" s="103"/>
      <c r="BP241" s="103"/>
      <c r="BQ241" s="103"/>
      <c r="BR241" s="103"/>
      <c r="BS241" s="103"/>
      <c r="BT241" s="103"/>
      <c r="BU241" s="103"/>
    </row>
    <row r="242" spans="41:73">
      <c r="AO242" s="103"/>
      <c r="AP242" s="103"/>
      <c r="AQ242" s="103"/>
      <c r="AR242" s="103"/>
      <c r="AS242" s="103"/>
      <c r="AT242" s="103"/>
      <c r="AU242" s="103"/>
      <c r="AV242" s="103"/>
      <c r="AW242" s="103"/>
      <c r="AX242" s="103"/>
      <c r="AY242" s="103"/>
      <c r="AZ242" s="103"/>
      <c r="BA242" s="103"/>
      <c r="BB242" s="103"/>
      <c r="BC242" s="103"/>
      <c r="BD242" s="103"/>
      <c r="BE242" s="103"/>
      <c r="BF242" s="103"/>
      <c r="BG242" s="103"/>
      <c r="BH242" s="103"/>
      <c r="BI242" s="103"/>
      <c r="BJ242" s="103"/>
      <c r="BK242" s="103"/>
      <c r="BL242" s="103"/>
      <c r="BM242" s="103"/>
      <c r="BN242" s="103"/>
      <c r="BO242" s="103"/>
      <c r="BP242" s="103"/>
      <c r="BQ242" s="103"/>
      <c r="BR242" s="103"/>
      <c r="BS242" s="103"/>
      <c r="BT242" s="103"/>
      <c r="BU242" s="103"/>
    </row>
    <row r="243" spans="41:73">
      <c r="AO243" s="103"/>
      <c r="AP243" s="103"/>
      <c r="AQ243" s="103"/>
      <c r="AR243" s="103"/>
      <c r="AS243" s="103"/>
      <c r="AT243" s="103"/>
      <c r="AU243" s="103"/>
      <c r="AV243" s="103"/>
      <c r="AW243" s="103"/>
      <c r="AX243" s="103"/>
      <c r="AY243" s="103"/>
      <c r="AZ243" s="103"/>
      <c r="BA243" s="103"/>
      <c r="BB243" s="103"/>
      <c r="BC243" s="103"/>
      <c r="BD243" s="103"/>
      <c r="BE243" s="103"/>
      <c r="BF243" s="103"/>
      <c r="BG243" s="103"/>
      <c r="BH243" s="103"/>
      <c r="BI243" s="103"/>
      <c r="BJ243" s="103"/>
      <c r="BK243" s="103"/>
      <c r="BL243" s="103"/>
      <c r="BM243" s="103"/>
      <c r="BN243" s="103"/>
      <c r="BO243" s="103"/>
      <c r="BP243" s="103"/>
      <c r="BQ243" s="103"/>
      <c r="BR243" s="103"/>
      <c r="BS243" s="103"/>
      <c r="BT243" s="103"/>
      <c r="BU243" s="103"/>
    </row>
    <row r="244" spans="41:73">
      <c r="AO244" s="103"/>
      <c r="AP244" s="103"/>
      <c r="AQ244" s="103"/>
      <c r="AR244" s="103"/>
      <c r="AS244" s="103"/>
      <c r="AT244" s="103"/>
      <c r="AU244" s="103"/>
      <c r="AV244" s="103"/>
      <c r="AW244" s="103"/>
      <c r="AX244" s="103"/>
      <c r="AY244" s="103"/>
      <c r="AZ244" s="103"/>
      <c r="BA244" s="103"/>
      <c r="BB244" s="103"/>
      <c r="BC244" s="103"/>
      <c r="BD244" s="103"/>
      <c r="BE244" s="103"/>
      <c r="BF244" s="103"/>
      <c r="BG244" s="103"/>
      <c r="BH244" s="103"/>
      <c r="BI244" s="103"/>
      <c r="BJ244" s="103"/>
      <c r="BK244" s="103"/>
      <c r="BL244" s="103"/>
      <c r="BM244" s="103"/>
      <c r="BN244" s="103"/>
      <c r="BO244" s="103"/>
      <c r="BP244" s="103"/>
      <c r="BQ244" s="103"/>
      <c r="BR244" s="103"/>
      <c r="BS244" s="103"/>
      <c r="BT244" s="103"/>
      <c r="BU244" s="103"/>
    </row>
    <row r="245" spans="41:73">
      <c r="AO245" s="103"/>
      <c r="AP245" s="103"/>
      <c r="AQ245" s="103"/>
      <c r="AR245" s="103"/>
      <c r="AS245" s="103"/>
      <c r="AT245" s="103"/>
      <c r="AU245" s="103"/>
      <c r="AV245" s="103"/>
      <c r="AW245" s="103"/>
      <c r="AX245" s="103"/>
      <c r="AY245" s="103"/>
      <c r="AZ245" s="103"/>
      <c r="BA245" s="103"/>
      <c r="BB245" s="103"/>
      <c r="BC245" s="103"/>
      <c r="BD245" s="103"/>
      <c r="BE245" s="103"/>
      <c r="BF245" s="103"/>
      <c r="BG245" s="103"/>
      <c r="BH245" s="103"/>
      <c r="BI245" s="103"/>
      <c r="BJ245" s="103"/>
      <c r="BK245" s="103"/>
      <c r="BL245" s="103"/>
      <c r="BM245" s="103"/>
      <c r="BN245" s="103"/>
      <c r="BO245" s="103"/>
      <c r="BP245" s="103"/>
      <c r="BQ245" s="103"/>
      <c r="BR245" s="103"/>
      <c r="BS245" s="103"/>
      <c r="BT245" s="103"/>
      <c r="BU245" s="103"/>
    </row>
    <row r="246" spans="41:73">
      <c r="AO246" s="103"/>
      <c r="AP246" s="103"/>
      <c r="AQ246" s="103"/>
      <c r="AR246" s="103"/>
      <c r="AS246" s="103"/>
      <c r="AT246" s="103"/>
      <c r="AU246" s="103"/>
      <c r="AV246" s="103"/>
      <c r="AW246" s="103"/>
      <c r="AX246" s="103"/>
      <c r="AY246" s="103"/>
      <c r="AZ246" s="103"/>
      <c r="BA246" s="103"/>
      <c r="BB246" s="103"/>
      <c r="BC246" s="103"/>
      <c r="BD246" s="103"/>
      <c r="BE246" s="103"/>
      <c r="BF246" s="103"/>
      <c r="BG246" s="103"/>
      <c r="BH246" s="103"/>
      <c r="BI246" s="103"/>
      <c r="BJ246" s="103"/>
      <c r="BK246" s="103"/>
      <c r="BL246" s="103"/>
      <c r="BM246" s="103"/>
      <c r="BN246" s="103"/>
      <c r="BO246" s="103"/>
      <c r="BP246" s="103"/>
      <c r="BQ246" s="103"/>
      <c r="BR246" s="103"/>
      <c r="BS246" s="103"/>
      <c r="BT246" s="103"/>
      <c r="BU246" s="103"/>
    </row>
    <row r="247" spans="41:73">
      <c r="AO247" s="103"/>
      <c r="AP247" s="103"/>
      <c r="AQ247" s="103"/>
      <c r="AR247" s="103"/>
      <c r="AS247" s="103"/>
      <c r="AT247" s="103"/>
      <c r="AU247" s="103"/>
      <c r="AV247" s="103"/>
      <c r="AW247" s="103"/>
      <c r="AX247" s="103"/>
      <c r="AY247" s="103"/>
      <c r="AZ247" s="103"/>
      <c r="BA247" s="103"/>
      <c r="BB247" s="103"/>
      <c r="BC247" s="103"/>
      <c r="BD247" s="103"/>
      <c r="BE247" s="103"/>
      <c r="BF247" s="103"/>
      <c r="BG247" s="103"/>
      <c r="BH247" s="103"/>
      <c r="BI247" s="103"/>
      <c r="BJ247" s="103"/>
      <c r="BK247" s="103"/>
      <c r="BL247" s="103"/>
      <c r="BM247" s="103"/>
      <c r="BN247" s="103"/>
      <c r="BO247" s="103"/>
      <c r="BP247" s="103"/>
      <c r="BQ247" s="103"/>
      <c r="BR247" s="103"/>
      <c r="BS247" s="103"/>
      <c r="BT247" s="103"/>
      <c r="BU247" s="103"/>
    </row>
    <row r="248" spans="41:73">
      <c r="AO248" s="103"/>
      <c r="AP248" s="103"/>
      <c r="AQ248" s="103"/>
      <c r="AR248" s="103"/>
      <c r="AS248" s="103"/>
      <c r="AT248" s="103"/>
      <c r="AU248" s="103"/>
      <c r="AV248" s="103"/>
      <c r="AW248" s="103"/>
      <c r="AX248" s="103"/>
      <c r="AY248" s="103"/>
      <c r="AZ248" s="103"/>
      <c r="BA248" s="103"/>
      <c r="BB248" s="103"/>
      <c r="BC248" s="103"/>
      <c r="BD248" s="103"/>
      <c r="BE248" s="103"/>
      <c r="BF248" s="103"/>
      <c r="BG248" s="103"/>
      <c r="BH248" s="103"/>
      <c r="BI248" s="103"/>
      <c r="BJ248" s="103"/>
      <c r="BK248" s="103"/>
      <c r="BL248" s="103"/>
      <c r="BM248" s="103"/>
      <c r="BN248" s="103"/>
      <c r="BO248" s="103"/>
      <c r="BP248" s="103"/>
      <c r="BQ248" s="103"/>
      <c r="BR248" s="103"/>
      <c r="BS248" s="103"/>
      <c r="BT248" s="103"/>
      <c r="BU248" s="103"/>
    </row>
    <row r="249" spans="41:73">
      <c r="AO249" s="103"/>
      <c r="AP249" s="103"/>
      <c r="AQ249" s="103"/>
      <c r="AR249" s="103"/>
      <c r="AS249" s="103"/>
      <c r="AT249" s="103"/>
      <c r="AU249" s="103"/>
      <c r="AV249" s="103"/>
      <c r="AW249" s="103"/>
      <c r="AX249" s="103"/>
      <c r="AY249" s="103"/>
      <c r="AZ249" s="103"/>
      <c r="BA249" s="103"/>
      <c r="BB249" s="103"/>
      <c r="BC249" s="103"/>
      <c r="BD249" s="103"/>
      <c r="BE249" s="103"/>
      <c r="BF249" s="103"/>
      <c r="BG249" s="103"/>
      <c r="BH249" s="103"/>
      <c r="BI249" s="103"/>
      <c r="BJ249" s="103"/>
      <c r="BK249" s="103"/>
      <c r="BL249" s="103"/>
      <c r="BM249" s="103"/>
      <c r="BN249" s="103"/>
      <c r="BO249" s="103"/>
      <c r="BP249" s="103"/>
      <c r="BQ249" s="103"/>
      <c r="BR249" s="103"/>
      <c r="BS249" s="103"/>
      <c r="BT249" s="103"/>
      <c r="BU249" s="103"/>
    </row>
    <row r="250" spans="41:73">
      <c r="AO250" s="103"/>
      <c r="AP250" s="103"/>
      <c r="AQ250" s="103"/>
      <c r="AR250" s="103"/>
      <c r="AS250" s="103"/>
      <c r="AT250" s="103"/>
      <c r="AU250" s="103"/>
      <c r="AV250" s="103"/>
      <c r="AW250" s="103"/>
      <c r="AX250" s="103"/>
      <c r="AY250" s="103"/>
      <c r="AZ250" s="103"/>
      <c r="BA250" s="103"/>
      <c r="BB250" s="103"/>
      <c r="BC250" s="103"/>
      <c r="BD250" s="103"/>
      <c r="BE250" s="103"/>
      <c r="BF250" s="103"/>
      <c r="BG250" s="103"/>
      <c r="BH250" s="103"/>
      <c r="BI250" s="103"/>
      <c r="BJ250" s="103"/>
      <c r="BK250" s="103"/>
      <c r="BL250" s="103"/>
      <c r="BM250" s="103"/>
      <c r="BN250" s="103"/>
      <c r="BO250" s="103"/>
      <c r="BP250" s="103"/>
      <c r="BQ250" s="103"/>
      <c r="BR250" s="103"/>
      <c r="BS250" s="103"/>
      <c r="BT250" s="103"/>
      <c r="BU250" s="103"/>
    </row>
    <row r="251" spans="41:73">
      <c r="AO251" s="103"/>
      <c r="AP251" s="103"/>
      <c r="AQ251" s="103"/>
      <c r="AR251" s="103"/>
      <c r="AS251" s="103"/>
      <c r="AT251" s="103"/>
      <c r="AU251" s="103"/>
      <c r="AV251" s="103"/>
      <c r="AW251" s="103"/>
      <c r="AX251" s="103"/>
      <c r="AY251" s="103"/>
      <c r="AZ251" s="103"/>
      <c r="BA251" s="103"/>
      <c r="BB251" s="103"/>
      <c r="BC251" s="103"/>
      <c r="BD251" s="103"/>
      <c r="BE251" s="103"/>
      <c r="BF251" s="103"/>
      <c r="BG251" s="103"/>
      <c r="BH251" s="103"/>
      <c r="BI251" s="103"/>
      <c r="BJ251" s="103"/>
      <c r="BK251" s="103"/>
      <c r="BL251" s="103"/>
      <c r="BM251" s="103"/>
      <c r="BN251" s="103"/>
      <c r="BO251" s="103"/>
      <c r="BP251" s="103"/>
      <c r="BQ251" s="103"/>
      <c r="BR251" s="103"/>
      <c r="BS251" s="103"/>
      <c r="BT251" s="103"/>
      <c r="BU251" s="103"/>
    </row>
    <row r="252" spans="41:73">
      <c r="AO252" s="103"/>
      <c r="AP252" s="103"/>
      <c r="AQ252" s="103"/>
      <c r="AR252" s="103"/>
      <c r="AS252" s="103"/>
      <c r="AT252" s="103"/>
      <c r="AU252" s="103"/>
      <c r="AV252" s="103"/>
      <c r="AW252" s="103"/>
      <c r="AX252" s="103"/>
      <c r="AY252" s="103"/>
      <c r="AZ252" s="103"/>
      <c r="BA252" s="103"/>
      <c r="BB252" s="103"/>
      <c r="BC252" s="103"/>
      <c r="BD252" s="103"/>
      <c r="BE252" s="103"/>
      <c r="BF252" s="103"/>
      <c r="BG252" s="103"/>
      <c r="BH252" s="103"/>
      <c r="BI252" s="103"/>
      <c r="BJ252" s="103"/>
      <c r="BK252" s="103"/>
      <c r="BL252" s="103"/>
      <c r="BM252" s="103"/>
      <c r="BN252" s="103"/>
      <c r="BO252" s="103"/>
      <c r="BP252" s="103"/>
      <c r="BQ252" s="103"/>
      <c r="BR252" s="103"/>
      <c r="BS252" s="103"/>
      <c r="BT252" s="103"/>
      <c r="BU252" s="103"/>
    </row>
    <row r="253" spans="41:73">
      <c r="AO253" s="103"/>
      <c r="AP253" s="103"/>
      <c r="AQ253" s="103"/>
      <c r="AR253" s="103"/>
      <c r="AS253" s="103"/>
      <c r="AT253" s="103"/>
      <c r="AU253" s="103"/>
      <c r="AV253" s="103"/>
      <c r="AW253" s="103"/>
      <c r="AX253" s="103"/>
      <c r="AY253" s="103"/>
      <c r="AZ253" s="103"/>
      <c r="BA253" s="103"/>
      <c r="BB253" s="103"/>
      <c r="BC253" s="103"/>
      <c r="BD253" s="103"/>
      <c r="BE253" s="103"/>
      <c r="BF253" s="103"/>
      <c r="BG253" s="103"/>
      <c r="BH253" s="103"/>
      <c r="BI253" s="103"/>
      <c r="BJ253" s="103"/>
      <c r="BK253" s="103"/>
      <c r="BL253" s="103"/>
      <c r="BM253" s="103"/>
      <c r="BN253" s="103"/>
      <c r="BO253" s="103"/>
      <c r="BP253" s="103"/>
      <c r="BQ253" s="103"/>
      <c r="BR253" s="103"/>
      <c r="BS253" s="103"/>
      <c r="BT253" s="103"/>
      <c r="BU253" s="103"/>
    </row>
    <row r="254" spans="41:73">
      <c r="AO254" s="103"/>
      <c r="AP254" s="103"/>
      <c r="AQ254" s="103"/>
      <c r="AR254" s="103"/>
      <c r="AS254" s="103"/>
      <c r="AT254" s="103"/>
      <c r="AU254" s="103"/>
      <c r="AV254" s="103"/>
      <c r="AW254" s="103"/>
      <c r="AX254" s="103"/>
      <c r="AY254" s="103"/>
      <c r="AZ254" s="103"/>
      <c r="BA254" s="103"/>
      <c r="BB254" s="103"/>
      <c r="BC254" s="103"/>
      <c r="BD254" s="103"/>
      <c r="BE254" s="103"/>
      <c r="BF254" s="103"/>
      <c r="BG254" s="103"/>
      <c r="BH254" s="103"/>
      <c r="BI254" s="103"/>
      <c r="BJ254" s="103"/>
      <c r="BK254" s="103"/>
      <c r="BL254" s="103"/>
      <c r="BM254" s="103"/>
      <c r="BN254" s="103"/>
      <c r="BO254" s="103"/>
      <c r="BP254" s="103"/>
      <c r="BQ254" s="103"/>
      <c r="BR254" s="103"/>
      <c r="BS254" s="103"/>
      <c r="BT254" s="103"/>
      <c r="BU254" s="103"/>
    </row>
    <row r="255" spans="41:73">
      <c r="AO255" s="103"/>
      <c r="AP255" s="103"/>
      <c r="AQ255" s="103"/>
      <c r="AR255" s="103"/>
      <c r="AS255" s="103"/>
      <c r="AT255" s="103"/>
      <c r="AU255" s="103"/>
      <c r="AV255" s="103"/>
      <c r="AW255" s="103"/>
      <c r="AX255" s="103"/>
      <c r="AY255" s="103"/>
      <c r="AZ255" s="103"/>
      <c r="BA255" s="103"/>
      <c r="BB255" s="103"/>
      <c r="BC255" s="103"/>
      <c r="BD255" s="103"/>
      <c r="BE255" s="103"/>
      <c r="BF255" s="103"/>
      <c r="BG255" s="103"/>
      <c r="BH255" s="103"/>
      <c r="BI255" s="103"/>
      <c r="BJ255" s="103"/>
      <c r="BK255" s="103"/>
      <c r="BL255" s="103"/>
      <c r="BM255" s="103"/>
      <c r="BN255" s="103"/>
      <c r="BO255" s="103"/>
      <c r="BP255" s="103"/>
      <c r="BQ255" s="103"/>
      <c r="BR255" s="103"/>
      <c r="BS255" s="103"/>
      <c r="BT255" s="103"/>
      <c r="BU255" s="103"/>
    </row>
    <row r="256" spans="41:73">
      <c r="AO256" s="103"/>
      <c r="AP256" s="103"/>
      <c r="AQ256" s="103"/>
      <c r="AR256" s="103"/>
      <c r="AS256" s="103"/>
      <c r="AT256" s="103"/>
      <c r="AU256" s="103"/>
      <c r="AV256" s="103"/>
      <c r="AW256" s="103"/>
      <c r="AX256" s="103"/>
      <c r="AY256" s="103"/>
      <c r="AZ256" s="103"/>
      <c r="BA256" s="103"/>
      <c r="BB256" s="103"/>
      <c r="BC256" s="103"/>
      <c r="BD256" s="103"/>
      <c r="BE256" s="103"/>
      <c r="BF256" s="103"/>
      <c r="BG256" s="103"/>
      <c r="BH256" s="103"/>
      <c r="BI256" s="103"/>
      <c r="BJ256" s="103"/>
      <c r="BK256" s="103"/>
      <c r="BL256" s="103"/>
      <c r="BM256" s="103"/>
      <c r="BN256" s="103"/>
      <c r="BO256" s="103"/>
      <c r="BP256" s="103"/>
      <c r="BQ256" s="103"/>
      <c r="BR256" s="103"/>
      <c r="BS256" s="103"/>
      <c r="BT256" s="103"/>
      <c r="BU256" s="103"/>
    </row>
    <row r="257" spans="41:73">
      <c r="AO257" s="103"/>
      <c r="AP257" s="103"/>
      <c r="AQ257" s="103"/>
      <c r="AR257" s="103"/>
      <c r="AS257" s="103"/>
      <c r="AT257" s="103"/>
      <c r="AU257" s="103"/>
      <c r="AV257" s="103"/>
      <c r="AW257" s="103"/>
      <c r="AX257" s="103"/>
      <c r="AY257" s="103"/>
      <c r="AZ257" s="103"/>
      <c r="BA257" s="103"/>
      <c r="BB257" s="103"/>
      <c r="BC257" s="103"/>
      <c r="BD257" s="103"/>
      <c r="BE257" s="103"/>
      <c r="BF257" s="103"/>
      <c r="BG257" s="103"/>
      <c r="BH257" s="103"/>
      <c r="BI257" s="103"/>
      <c r="BJ257" s="103"/>
      <c r="BK257" s="103"/>
      <c r="BL257" s="103"/>
      <c r="BM257" s="103"/>
      <c r="BN257" s="103"/>
      <c r="BO257" s="103"/>
      <c r="BP257" s="103"/>
      <c r="BQ257" s="103"/>
      <c r="BR257" s="103"/>
      <c r="BS257" s="103"/>
      <c r="BT257" s="103"/>
      <c r="BU257" s="103"/>
    </row>
    <row r="258" spans="41:73">
      <c r="AO258" s="103"/>
      <c r="AP258" s="103"/>
      <c r="AQ258" s="103"/>
      <c r="AR258" s="103"/>
      <c r="AS258" s="103"/>
      <c r="AT258" s="103"/>
      <c r="AU258" s="103"/>
      <c r="AV258" s="103"/>
      <c r="AW258" s="103"/>
      <c r="AX258" s="103"/>
      <c r="AY258" s="103"/>
      <c r="AZ258" s="103"/>
      <c r="BA258" s="103"/>
      <c r="BB258" s="103"/>
      <c r="BC258" s="103"/>
      <c r="BD258" s="103"/>
      <c r="BE258" s="103"/>
      <c r="BF258" s="103"/>
      <c r="BG258" s="103"/>
      <c r="BH258" s="103"/>
      <c r="BI258" s="103"/>
      <c r="BJ258" s="103"/>
      <c r="BK258" s="103"/>
      <c r="BL258" s="103"/>
      <c r="BM258" s="103"/>
      <c r="BN258" s="103"/>
      <c r="BO258" s="103"/>
      <c r="BP258" s="103"/>
      <c r="BQ258" s="103"/>
      <c r="BR258" s="103"/>
      <c r="BS258" s="103"/>
      <c r="BT258" s="103"/>
      <c r="BU258" s="103"/>
    </row>
    <row r="259" spans="41:73">
      <c r="AO259" s="103"/>
      <c r="AP259" s="103"/>
      <c r="AQ259" s="103"/>
      <c r="AR259" s="103"/>
      <c r="AS259" s="103"/>
      <c r="AT259" s="103"/>
      <c r="AU259" s="103"/>
      <c r="AV259" s="103"/>
      <c r="AW259" s="103"/>
      <c r="AX259" s="103"/>
      <c r="AY259" s="103"/>
      <c r="AZ259" s="103"/>
      <c r="BA259" s="103"/>
      <c r="BB259" s="103"/>
      <c r="BC259" s="103"/>
      <c r="BD259" s="103"/>
      <c r="BE259" s="103"/>
      <c r="BF259" s="103"/>
      <c r="BG259" s="103"/>
      <c r="BH259" s="103"/>
      <c r="BI259" s="103"/>
      <c r="BJ259" s="103"/>
      <c r="BK259" s="103"/>
      <c r="BL259" s="103"/>
      <c r="BM259" s="103"/>
      <c r="BN259" s="103"/>
      <c r="BO259" s="103"/>
      <c r="BP259" s="103"/>
      <c r="BQ259" s="103"/>
      <c r="BR259" s="103"/>
      <c r="BS259" s="103"/>
      <c r="BT259" s="103"/>
      <c r="BU259" s="103"/>
    </row>
    <row r="260" spans="41:73">
      <c r="AO260" s="103"/>
      <c r="AP260" s="103"/>
      <c r="AQ260" s="103"/>
      <c r="AR260" s="103"/>
      <c r="AS260" s="103"/>
      <c r="AT260" s="103"/>
      <c r="AU260" s="103"/>
      <c r="AV260" s="103"/>
      <c r="AW260" s="103"/>
      <c r="AX260" s="103"/>
      <c r="AY260" s="103"/>
      <c r="AZ260" s="103"/>
      <c r="BA260" s="103"/>
      <c r="BB260" s="103"/>
      <c r="BC260" s="103"/>
      <c r="BD260" s="103"/>
      <c r="BE260" s="103"/>
      <c r="BF260" s="103"/>
      <c r="BG260" s="103"/>
      <c r="BH260" s="103"/>
      <c r="BI260" s="103"/>
      <c r="BJ260" s="103"/>
      <c r="BK260" s="103"/>
      <c r="BL260" s="103"/>
      <c r="BM260" s="103"/>
      <c r="BN260" s="103"/>
      <c r="BO260" s="103"/>
      <c r="BP260" s="103"/>
      <c r="BQ260" s="103"/>
      <c r="BR260" s="103"/>
      <c r="BS260" s="103"/>
      <c r="BT260" s="103"/>
      <c r="BU260" s="103"/>
    </row>
    <row r="261" spans="41:73">
      <c r="AO261" s="103"/>
      <c r="AP261" s="103"/>
      <c r="AQ261" s="103"/>
      <c r="AR261" s="103"/>
      <c r="AS261" s="103"/>
      <c r="AT261" s="103"/>
      <c r="AU261" s="103"/>
      <c r="AV261" s="103"/>
      <c r="AW261" s="103"/>
      <c r="AX261" s="103"/>
      <c r="AY261" s="103"/>
      <c r="AZ261" s="103"/>
      <c r="BA261" s="103"/>
      <c r="BB261" s="103"/>
      <c r="BC261" s="103"/>
      <c r="BD261" s="103"/>
      <c r="BE261" s="103"/>
      <c r="BF261" s="103"/>
      <c r="BG261" s="103"/>
      <c r="BH261" s="103"/>
      <c r="BI261" s="103"/>
      <c r="BJ261" s="103"/>
      <c r="BK261" s="103"/>
      <c r="BL261" s="103"/>
      <c r="BM261" s="103"/>
      <c r="BN261" s="103"/>
      <c r="BO261" s="103"/>
      <c r="BP261" s="103"/>
      <c r="BQ261" s="103"/>
      <c r="BR261" s="103"/>
      <c r="BS261" s="103"/>
      <c r="BT261" s="103"/>
      <c r="BU261" s="103"/>
    </row>
    <row r="262" spans="41:73">
      <c r="AO262" s="103"/>
      <c r="AP262" s="103"/>
      <c r="AQ262" s="103"/>
      <c r="AR262" s="103"/>
      <c r="AS262" s="103"/>
      <c r="AT262" s="103"/>
      <c r="AU262" s="103"/>
      <c r="AV262" s="103"/>
      <c r="AW262" s="103"/>
      <c r="AX262" s="103"/>
      <c r="AY262" s="103"/>
      <c r="AZ262" s="103"/>
      <c r="BA262" s="103"/>
      <c r="BB262" s="103"/>
      <c r="BC262" s="103"/>
      <c r="BD262" s="103"/>
      <c r="BE262" s="103"/>
      <c r="BF262" s="103"/>
      <c r="BG262" s="103"/>
      <c r="BH262" s="103"/>
      <c r="BI262" s="103"/>
      <c r="BJ262" s="103"/>
      <c r="BK262" s="103"/>
      <c r="BL262" s="103"/>
      <c r="BM262" s="103"/>
      <c r="BN262" s="103"/>
      <c r="BO262" s="103"/>
      <c r="BP262" s="103"/>
      <c r="BQ262" s="103"/>
      <c r="BR262" s="103"/>
      <c r="BS262" s="103"/>
      <c r="BT262" s="103"/>
      <c r="BU262" s="103"/>
    </row>
    <row r="263" spans="41:73">
      <c r="AO263" s="103"/>
      <c r="AP263" s="103"/>
      <c r="AQ263" s="103"/>
      <c r="AR263" s="103"/>
      <c r="AS263" s="103"/>
      <c r="AT263" s="103"/>
      <c r="AU263" s="103"/>
      <c r="AV263" s="103"/>
      <c r="AW263" s="103"/>
      <c r="AX263" s="103"/>
      <c r="AY263" s="103"/>
      <c r="AZ263" s="103"/>
      <c r="BA263" s="103"/>
      <c r="BB263" s="103"/>
      <c r="BC263" s="103"/>
      <c r="BD263" s="103"/>
      <c r="BE263" s="103"/>
      <c r="BF263" s="103"/>
      <c r="BG263" s="103"/>
      <c r="BH263" s="103"/>
      <c r="BI263" s="103"/>
      <c r="BJ263" s="103"/>
      <c r="BK263" s="103"/>
      <c r="BL263" s="103"/>
      <c r="BM263" s="103"/>
      <c r="BN263" s="103"/>
      <c r="BO263" s="103"/>
      <c r="BP263" s="103"/>
      <c r="BQ263" s="103"/>
      <c r="BR263" s="103"/>
      <c r="BS263" s="103"/>
      <c r="BT263" s="103"/>
      <c r="BU263" s="103"/>
    </row>
    <row r="264" spans="41:73">
      <c r="AO264" s="103"/>
      <c r="AP264" s="103"/>
      <c r="AQ264" s="103"/>
      <c r="AR264" s="103"/>
      <c r="AS264" s="103"/>
      <c r="AT264" s="103"/>
      <c r="AU264" s="103"/>
      <c r="AV264" s="103"/>
      <c r="AW264" s="103"/>
      <c r="AX264" s="103"/>
      <c r="AY264" s="103"/>
      <c r="AZ264" s="103"/>
      <c r="BA264" s="103"/>
      <c r="BB264" s="103"/>
      <c r="BC264" s="103"/>
      <c r="BD264" s="103"/>
      <c r="BE264" s="103"/>
      <c r="BF264" s="103"/>
      <c r="BG264" s="103"/>
      <c r="BH264" s="103"/>
      <c r="BI264" s="103"/>
      <c r="BJ264" s="103"/>
      <c r="BK264" s="103"/>
      <c r="BL264" s="103"/>
      <c r="BM264" s="103"/>
      <c r="BN264" s="103"/>
      <c r="BO264" s="103"/>
      <c r="BP264" s="103"/>
      <c r="BQ264" s="103"/>
      <c r="BR264" s="103"/>
      <c r="BS264" s="103"/>
      <c r="BT264" s="103"/>
      <c r="BU264" s="103"/>
    </row>
    <row r="265" spans="41:73">
      <c r="AO265" s="103"/>
      <c r="AP265" s="103"/>
      <c r="AQ265" s="103"/>
      <c r="AR265" s="103"/>
      <c r="AS265" s="103"/>
      <c r="AT265" s="103"/>
      <c r="AU265" s="103"/>
      <c r="AV265" s="103"/>
      <c r="AW265" s="103"/>
      <c r="AX265" s="103"/>
      <c r="AY265" s="103"/>
      <c r="AZ265" s="103"/>
      <c r="BA265" s="103"/>
      <c r="BB265" s="103"/>
      <c r="BC265" s="103"/>
      <c r="BD265" s="103"/>
      <c r="BE265" s="103"/>
      <c r="BF265" s="103"/>
      <c r="BG265" s="103"/>
      <c r="BH265" s="103"/>
      <c r="BI265" s="103"/>
      <c r="BJ265" s="103"/>
      <c r="BK265" s="103"/>
      <c r="BL265" s="103"/>
      <c r="BM265" s="103"/>
      <c r="BN265" s="103"/>
      <c r="BO265" s="103"/>
      <c r="BP265" s="103"/>
      <c r="BQ265" s="103"/>
      <c r="BR265" s="103"/>
      <c r="BS265" s="103"/>
      <c r="BT265" s="103"/>
      <c r="BU265" s="103"/>
    </row>
    <row r="266" spans="41:73">
      <c r="AO266" s="103"/>
      <c r="AP266" s="103"/>
      <c r="AQ266" s="103"/>
      <c r="AR266" s="103"/>
      <c r="AS266" s="103"/>
      <c r="AT266" s="103"/>
      <c r="AU266" s="103"/>
      <c r="AV266" s="103"/>
      <c r="AW266" s="103"/>
      <c r="AX266" s="103"/>
      <c r="AY266" s="103"/>
      <c r="AZ266" s="103"/>
      <c r="BA266" s="103"/>
      <c r="BB266" s="103"/>
      <c r="BC266" s="103"/>
      <c r="BD266" s="103"/>
      <c r="BE266" s="103"/>
      <c r="BF266" s="103"/>
      <c r="BG266" s="103"/>
      <c r="BH266" s="103"/>
      <c r="BI266" s="103"/>
      <c r="BJ266" s="103"/>
      <c r="BK266" s="103"/>
      <c r="BL266" s="103"/>
      <c r="BM266" s="103"/>
      <c r="BN266" s="103"/>
      <c r="BO266" s="103"/>
      <c r="BP266" s="103"/>
      <c r="BQ266" s="103"/>
      <c r="BR266" s="103"/>
      <c r="BS266" s="103"/>
      <c r="BT266" s="103"/>
      <c r="BU266" s="103"/>
    </row>
    <row r="267" spans="41:73">
      <c r="AO267" s="103"/>
      <c r="AP267" s="103"/>
      <c r="AQ267" s="103"/>
      <c r="AR267" s="103"/>
      <c r="AS267" s="103"/>
      <c r="AT267" s="103"/>
      <c r="AU267" s="103"/>
      <c r="AV267" s="103"/>
      <c r="AW267" s="103"/>
      <c r="AX267" s="103"/>
      <c r="AY267" s="103"/>
      <c r="AZ267" s="103"/>
      <c r="BA267" s="103"/>
      <c r="BB267" s="103"/>
      <c r="BC267" s="103"/>
      <c r="BD267" s="103"/>
      <c r="BE267" s="103"/>
      <c r="BF267" s="103"/>
      <c r="BG267" s="103"/>
      <c r="BH267" s="103"/>
      <c r="BI267" s="103"/>
      <c r="BJ267" s="103"/>
      <c r="BK267" s="103"/>
      <c r="BL267" s="103"/>
      <c r="BM267" s="103"/>
      <c r="BN267" s="103"/>
      <c r="BO267" s="103"/>
      <c r="BP267" s="103"/>
      <c r="BQ267" s="103"/>
      <c r="BR267" s="103"/>
      <c r="BS267" s="103"/>
      <c r="BT267" s="103"/>
      <c r="BU267" s="103"/>
    </row>
    <row r="268" spans="41:73">
      <c r="AO268" s="103"/>
      <c r="AP268" s="103"/>
      <c r="AQ268" s="103"/>
      <c r="AR268" s="103"/>
      <c r="AS268" s="103"/>
      <c r="AT268" s="103"/>
      <c r="AU268" s="103"/>
      <c r="AV268" s="103"/>
      <c r="AW268" s="103"/>
      <c r="AX268" s="103"/>
      <c r="AY268" s="103"/>
      <c r="AZ268" s="103"/>
      <c r="BA268" s="103"/>
      <c r="BB268" s="103"/>
      <c r="BC268" s="103"/>
      <c r="BD268" s="103"/>
      <c r="BE268" s="103"/>
      <c r="BF268" s="103"/>
      <c r="BG268" s="103"/>
      <c r="BH268" s="103"/>
      <c r="BI268" s="103"/>
      <c r="BJ268" s="103"/>
      <c r="BK268" s="103"/>
      <c r="BL268" s="103"/>
      <c r="BM268" s="103"/>
      <c r="BN268" s="103"/>
      <c r="BO268" s="103"/>
      <c r="BP268" s="103"/>
      <c r="BQ268" s="103"/>
      <c r="BR268" s="103"/>
      <c r="BS268" s="103"/>
      <c r="BT268" s="103"/>
      <c r="BU268" s="103"/>
    </row>
    <row r="269" spans="41:73">
      <c r="AO269" s="103"/>
      <c r="AP269" s="103"/>
      <c r="AQ269" s="103"/>
      <c r="AR269" s="103"/>
      <c r="AS269" s="103"/>
      <c r="AT269" s="103"/>
      <c r="AU269" s="103"/>
      <c r="AV269" s="103"/>
      <c r="AW269" s="103"/>
      <c r="AX269" s="103"/>
      <c r="AY269" s="103"/>
      <c r="AZ269" s="103"/>
      <c r="BA269" s="103"/>
      <c r="BB269" s="103"/>
      <c r="BC269" s="103"/>
      <c r="BD269" s="103"/>
      <c r="BE269" s="103"/>
      <c r="BF269" s="103"/>
      <c r="BG269" s="103"/>
      <c r="BH269" s="103"/>
      <c r="BI269" s="103"/>
      <c r="BJ269" s="103"/>
      <c r="BK269" s="103"/>
      <c r="BL269" s="103"/>
      <c r="BM269" s="103"/>
      <c r="BN269" s="103"/>
      <c r="BO269" s="103"/>
      <c r="BP269" s="103"/>
      <c r="BQ269" s="103"/>
      <c r="BR269" s="103"/>
      <c r="BS269" s="103"/>
      <c r="BT269" s="103"/>
      <c r="BU269" s="103"/>
    </row>
    <row r="270" spans="41:73">
      <c r="AO270" s="103"/>
      <c r="AP270" s="103"/>
      <c r="AQ270" s="103"/>
      <c r="AR270" s="103"/>
      <c r="AS270" s="103"/>
      <c r="AT270" s="103"/>
      <c r="AU270" s="103"/>
      <c r="AV270" s="103"/>
      <c r="AW270" s="103"/>
      <c r="AX270" s="103"/>
      <c r="AY270" s="103"/>
      <c r="AZ270" s="103"/>
      <c r="BA270" s="103"/>
      <c r="BB270" s="103"/>
      <c r="BC270" s="103"/>
      <c r="BD270" s="103"/>
      <c r="BE270" s="103"/>
      <c r="BF270" s="103"/>
      <c r="BG270" s="103"/>
      <c r="BH270" s="103"/>
      <c r="BI270" s="103"/>
      <c r="BJ270" s="103"/>
      <c r="BK270" s="103"/>
      <c r="BL270" s="103"/>
      <c r="BM270" s="103"/>
      <c r="BN270" s="103"/>
      <c r="BO270" s="103"/>
      <c r="BP270" s="103"/>
      <c r="BQ270" s="103"/>
      <c r="BR270" s="103"/>
      <c r="BS270" s="103"/>
      <c r="BT270" s="103"/>
      <c r="BU270" s="103"/>
    </row>
    <row r="271" spans="41:73">
      <c r="AO271" s="103"/>
      <c r="AP271" s="103"/>
      <c r="AQ271" s="103"/>
      <c r="AR271" s="103"/>
      <c r="AS271" s="103"/>
      <c r="AT271" s="103"/>
      <c r="AU271" s="103"/>
      <c r="AV271" s="103"/>
      <c r="AW271" s="103"/>
      <c r="AX271" s="103"/>
      <c r="AY271" s="103"/>
      <c r="AZ271" s="103"/>
      <c r="BA271" s="103"/>
      <c r="BB271" s="103"/>
      <c r="BC271" s="103"/>
      <c r="BD271" s="103"/>
      <c r="BE271" s="103"/>
      <c r="BF271" s="103"/>
      <c r="BG271" s="103"/>
      <c r="BH271" s="103"/>
      <c r="BI271" s="103"/>
      <c r="BJ271" s="103"/>
      <c r="BK271" s="103"/>
      <c r="BL271" s="103"/>
      <c r="BM271" s="103"/>
      <c r="BN271" s="103"/>
      <c r="BO271" s="103"/>
      <c r="BP271" s="103"/>
      <c r="BQ271" s="103"/>
      <c r="BR271" s="103"/>
      <c r="BS271" s="103"/>
      <c r="BT271" s="103"/>
      <c r="BU271" s="103"/>
    </row>
    <row r="272" spans="41:73">
      <c r="AO272" s="103"/>
      <c r="AP272" s="103"/>
      <c r="AQ272" s="103"/>
      <c r="AR272" s="103"/>
      <c r="AS272" s="103"/>
      <c r="AT272" s="103"/>
      <c r="AU272" s="103"/>
      <c r="AV272" s="103"/>
      <c r="AW272" s="103"/>
      <c r="AX272" s="103"/>
      <c r="AY272" s="103"/>
      <c r="AZ272" s="103"/>
      <c r="BA272" s="103"/>
      <c r="BB272" s="103"/>
      <c r="BC272" s="103"/>
      <c r="BD272" s="103"/>
      <c r="BE272" s="103"/>
      <c r="BF272" s="103"/>
      <c r="BG272" s="103"/>
      <c r="BH272" s="103"/>
      <c r="BI272" s="103"/>
      <c r="BJ272" s="103"/>
      <c r="BK272" s="103"/>
      <c r="BL272" s="103"/>
      <c r="BM272" s="103"/>
      <c r="BN272" s="103"/>
      <c r="BO272" s="103"/>
      <c r="BP272" s="103"/>
      <c r="BQ272" s="103"/>
      <c r="BR272" s="103"/>
      <c r="BS272" s="103"/>
      <c r="BT272" s="103"/>
      <c r="BU272" s="103"/>
    </row>
    <row r="273" spans="41:73">
      <c r="AO273" s="103"/>
      <c r="AP273" s="103"/>
      <c r="AQ273" s="103"/>
      <c r="AR273" s="103"/>
      <c r="AS273" s="103"/>
      <c r="AT273" s="103"/>
      <c r="AU273" s="103"/>
      <c r="AV273" s="103"/>
      <c r="AW273" s="103"/>
      <c r="AX273" s="103"/>
      <c r="AY273" s="103"/>
      <c r="AZ273" s="103"/>
      <c r="BA273" s="103"/>
      <c r="BB273" s="103"/>
      <c r="BC273" s="103"/>
      <c r="BD273" s="103"/>
      <c r="BE273" s="103"/>
      <c r="BF273" s="103"/>
      <c r="BG273" s="103"/>
      <c r="BH273" s="103"/>
      <c r="BI273" s="103"/>
      <c r="BJ273" s="103"/>
      <c r="BK273" s="103"/>
      <c r="BL273" s="103"/>
      <c r="BM273" s="103"/>
      <c r="BN273" s="103"/>
      <c r="BO273" s="103"/>
      <c r="BP273" s="103"/>
      <c r="BQ273" s="103"/>
      <c r="BR273" s="103"/>
      <c r="BS273" s="103"/>
      <c r="BT273" s="103"/>
      <c r="BU273" s="103"/>
    </row>
    <row r="274" spans="41:73">
      <c r="AO274" s="103"/>
      <c r="AP274" s="103"/>
      <c r="AQ274" s="103"/>
      <c r="AR274" s="103"/>
      <c r="AS274" s="103"/>
      <c r="AT274" s="103"/>
      <c r="AU274" s="103"/>
      <c r="AV274" s="103"/>
      <c r="AW274" s="103"/>
      <c r="AX274" s="103"/>
      <c r="AY274" s="103"/>
      <c r="AZ274" s="103"/>
      <c r="BA274" s="103"/>
      <c r="BB274" s="103"/>
      <c r="BC274" s="103"/>
      <c r="BD274" s="103"/>
      <c r="BE274" s="103"/>
      <c r="BF274" s="103"/>
      <c r="BG274" s="103"/>
      <c r="BH274" s="103"/>
      <c r="BI274" s="103"/>
      <c r="BJ274" s="103"/>
      <c r="BK274" s="103"/>
      <c r="BL274" s="103"/>
      <c r="BM274" s="103"/>
      <c r="BN274" s="103"/>
      <c r="BO274" s="103"/>
      <c r="BP274" s="103"/>
      <c r="BQ274" s="103"/>
      <c r="BR274" s="103"/>
      <c r="BS274" s="103"/>
      <c r="BT274" s="103"/>
      <c r="BU274" s="103"/>
    </row>
    <row r="275" spans="41:73">
      <c r="AO275" s="103"/>
      <c r="AP275" s="103"/>
      <c r="AQ275" s="103"/>
      <c r="AR275" s="103"/>
      <c r="AS275" s="103"/>
      <c r="AT275" s="103"/>
      <c r="AU275" s="103"/>
      <c r="AV275" s="103"/>
      <c r="AW275" s="103"/>
      <c r="AX275" s="103"/>
      <c r="AY275" s="103"/>
      <c r="AZ275" s="103"/>
      <c r="BA275" s="103"/>
      <c r="BB275" s="103"/>
      <c r="BC275" s="103"/>
      <c r="BD275" s="103"/>
      <c r="BE275" s="103"/>
      <c r="BF275" s="103"/>
      <c r="BG275" s="103"/>
      <c r="BH275" s="103"/>
      <c r="BI275" s="103"/>
      <c r="BJ275" s="103"/>
      <c r="BK275" s="103"/>
      <c r="BL275" s="103"/>
      <c r="BM275" s="103"/>
      <c r="BN275" s="103"/>
      <c r="BO275" s="103"/>
      <c r="BP275" s="103"/>
      <c r="BQ275" s="103"/>
      <c r="BR275" s="103"/>
      <c r="BS275" s="103"/>
      <c r="BT275" s="103"/>
      <c r="BU275" s="103"/>
    </row>
    <row r="276" spans="41:73">
      <c r="AO276" s="103"/>
      <c r="AP276" s="103"/>
      <c r="AQ276" s="103"/>
      <c r="AR276" s="103"/>
      <c r="AS276" s="103"/>
      <c r="AT276" s="103"/>
      <c r="AU276" s="103"/>
      <c r="AV276" s="103"/>
      <c r="AW276" s="103"/>
      <c r="AX276" s="103"/>
      <c r="AY276" s="103"/>
      <c r="AZ276" s="103"/>
      <c r="BA276" s="103"/>
      <c r="BB276" s="103"/>
      <c r="BC276" s="103"/>
      <c r="BD276" s="103"/>
      <c r="BE276" s="103"/>
      <c r="BF276" s="103"/>
      <c r="BG276" s="103"/>
      <c r="BH276" s="103"/>
      <c r="BI276" s="103"/>
      <c r="BJ276" s="103"/>
      <c r="BK276" s="103"/>
      <c r="BL276" s="103"/>
      <c r="BM276" s="103"/>
      <c r="BN276" s="103"/>
      <c r="BO276" s="103"/>
      <c r="BP276" s="103"/>
      <c r="BQ276" s="103"/>
      <c r="BR276" s="103"/>
      <c r="BS276" s="103"/>
      <c r="BT276" s="103"/>
      <c r="BU276" s="103"/>
    </row>
    <row r="277" spans="41:73">
      <c r="AO277" s="103"/>
      <c r="AP277" s="103"/>
      <c r="AQ277" s="103"/>
      <c r="AR277" s="103"/>
      <c r="AS277" s="103"/>
      <c r="AT277" s="103"/>
      <c r="AU277" s="103"/>
      <c r="AV277" s="103"/>
      <c r="AW277" s="103"/>
      <c r="AX277" s="103"/>
      <c r="AY277" s="103"/>
      <c r="AZ277" s="103"/>
      <c r="BA277" s="103"/>
      <c r="BB277" s="103"/>
      <c r="BC277" s="103"/>
      <c r="BD277" s="103"/>
      <c r="BE277" s="103"/>
      <c r="BF277" s="103"/>
      <c r="BG277" s="103"/>
      <c r="BH277" s="103"/>
      <c r="BI277" s="103"/>
      <c r="BJ277" s="103"/>
      <c r="BK277" s="103"/>
      <c r="BL277" s="103"/>
      <c r="BM277" s="103"/>
      <c r="BN277" s="103"/>
      <c r="BO277" s="103"/>
      <c r="BP277" s="103"/>
      <c r="BQ277" s="103"/>
      <c r="BR277" s="103"/>
      <c r="BS277" s="103"/>
      <c r="BT277" s="103"/>
      <c r="BU277" s="103"/>
    </row>
    <row r="278" spans="41:73">
      <c r="AO278" s="103"/>
      <c r="AP278" s="103"/>
      <c r="AQ278" s="103"/>
      <c r="AR278" s="103"/>
      <c r="AS278" s="103"/>
      <c r="AT278" s="103"/>
      <c r="AU278" s="103"/>
      <c r="AV278" s="103"/>
      <c r="AW278" s="103"/>
      <c r="AX278" s="103"/>
      <c r="AY278" s="103"/>
      <c r="AZ278" s="103"/>
      <c r="BA278" s="103"/>
      <c r="BB278" s="103"/>
      <c r="BC278" s="103"/>
      <c r="BD278" s="103"/>
      <c r="BE278" s="103"/>
      <c r="BF278" s="103"/>
      <c r="BG278" s="103"/>
      <c r="BH278" s="103"/>
      <c r="BI278" s="103"/>
      <c r="BJ278" s="103"/>
      <c r="BK278" s="103"/>
      <c r="BL278" s="103"/>
      <c r="BM278" s="103"/>
      <c r="BN278" s="103"/>
      <c r="BO278" s="103"/>
      <c r="BP278" s="103"/>
      <c r="BQ278" s="103"/>
      <c r="BR278" s="103"/>
      <c r="BS278" s="103"/>
      <c r="BT278" s="103"/>
      <c r="BU278" s="103"/>
    </row>
    <row r="279" spans="41:73">
      <c r="AO279" s="103"/>
      <c r="AP279" s="103"/>
      <c r="AQ279" s="103"/>
      <c r="AR279" s="103"/>
      <c r="AS279" s="103"/>
      <c r="AT279" s="103"/>
      <c r="AU279" s="103"/>
      <c r="AV279" s="103"/>
      <c r="AW279" s="103"/>
      <c r="AX279" s="103"/>
      <c r="AY279" s="103"/>
      <c r="AZ279" s="103"/>
      <c r="BA279" s="103"/>
      <c r="BB279" s="103"/>
      <c r="BC279" s="103"/>
      <c r="BD279" s="103"/>
      <c r="BE279" s="103"/>
      <c r="BF279" s="103"/>
      <c r="BG279" s="103"/>
      <c r="BH279" s="103"/>
      <c r="BI279" s="103"/>
      <c r="BJ279" s="103"/>
      <c r="BK279" s="103"/>
      <c r="BL279" s="103"/>
      <c r="BM279" s="103"/>
      <c r="BN279" s="103"/>
      <c r="BO279" s="103"/>
      <c r="BP279" s="103"/>
      <c r="BQ279" s="103"/>
      <c r="BR279" s="103"/>
      <c r="BS279" s="103"/>
      <c r="BT279" s="103"/>
      <c r="BU279" s="103"/>
    </row>
    <row r="280" spans="41:73">
      <c r="AO280" s="103"/>
      <c r="AP280" s="103"/>
      <c r="AQ280" s="103"/>
      <c r="AR280" s="103"/>
      <c r="AS280" s="103"/>
      <c r="AT280" s="103"/>
      <c r="AU280" s="103"/>
      <c r="AV280" s="103"/>
      <c r="AW280" s="103"/>
      <c r="AX280" s="103"/>
      <c r="AY280" s="103"/>
      <c r="AZ280" s="103"/>
      <c r="BA280" s="103"/>
      <c r="BB280" s="103"/>
      <c r="BC280" s="103"/>
      <c r="BD280" s="103"/>
      <c r="BE280" s="103"/>
      <c r="BF280" s="103"/>
      <c r="BG280" s="103"/>
      <c r="BH280" s="103"/>
      <c r="BI280" s="103"/>
      <c r="BJ280" s="103"/>
      <c r="BK280" s="103"/>
      <c r="BL280" s="103"/>
      <c r="BM280" s="103"/>
      <c r="BN280" s="103"/>
      <c r="BO280" s="103"/>
      <c r="BP280" s="103"/>
      <c r="BQ280" s="103"/>
      <c r="BR280" s="103"/>
      <c r="BS280" s="103"/>
      <c r="BT280" s="103"/>
      <c r="BU280" s="103"/>
    </row>
    <row r="281" spans="41:73">
      <c r="AO281" s="103"/>
      <c r="AP281" s="103"/>
      <c r="AQ281" s="103"/>
      <c r="AR281" s="103"/>
      <c r="AS281" s="103"/>
      <c r="AT281" s="103"/>
      <c r="AU281" s="103"/>
      <c r="AV281" s="103"/>
      <c r="AW281" s="103"/>
      <c r="AX281" s="103"/>
      <c r="AY281" s="103"/>
      <c r="AZ281" s="103"/>
      <c r="BA281" s="103"/>
      <c r="BB281" s="103"/>
      <c r="BC281" s="103"/>
      <c r="BD281" s="103"/>
      <c r="BE281" s="103"/>
      <c r="BF281" s="103"/>
      <c r="BG281" s="103"/>
      <c r="BH281" s="103"/>
      <c r="BI281" s="103"/>
      <c r="BJ281" s="103"/>
      <c r="BK281" s="103"/>
      <c r="BL281" s="103"/>
      <c r="BM281" s="103"/>
      <c r="BN281" s="103"/>
      <c r="BO281" s="103"/>
      <c r="BP281" s="103"/>
      <c r="BQ281" s="103"/>
      <c r="BR281" s="103"/>
      <c r="BS281" s="103"/>
      <c r="BT281" s="103"/>
      <c r="BU281" s="103"/>
    </row>
    <row r="282" spans="41:73">
      <c r="AO282" s="103"/>
      <c r="AP282" s="103"/>
      <c r="AQ282" s="103"/>
      <c r="AR282" s="103"/>
      <c r="AS282" s="103"/>
      <c r="AT282" s="103"/>
      <c r="AU282" s="103"/>
      <c r="AV282" s="103"/>
      <c r="AW282" s="103"/>
      <c r="AX282" s="103"/>
      <c r="AY282" s="103"/>
      <c r="AZ282" s="103"/>
      <c r="BA282" s="103"/>
      <c r="BB282" s="103"/>
      <c r="BC282" s="103"/>
      <c r="BD282" s="103"/>
      <c r="BE282" s="103"/>
      <c r="BF282" s="103"/>
      <c r="BG282" s="103"/>
      <c r="BH282" s="103"/>
      <c r="BI282" s="103"/>
      <c r="BJ282" s="103"/>
      <c r="BK282" s="103"/>
      <c r="BL282" s="103"/>
      <c r="BM282" s="103"/>
      <c r="BN282" s="103"/>
      <c r="BO282" s="103"/>
      <c r="BP282" s="103"/>
      <c r="BQ282" s="103"/>
      <c r="BR282" s="103"/>
      <c r="BS282" s="103"/>
      <c r="BT282" s="103"/>
      <c r="BU282" s="103"/>
    </row>
    <row r="283" spans="41:73">
      <c r="AO283" s="103"/>
      <c r="AP283" s="103"/>
      <c r="AQ283" s="103"/>
      <c r="AR283" s="103"/>
      <c r="AS283" s="103"/>
      <c r="AT283" s="103"/>
      <c r="AU283" s="103"/>
      <c r="AV283" s="103"/>
      <c r="AW283" s="103"/>
      <c r="AX283" s="103"/>
      <c r="AY283" s="103"/>
      <c r="AZ283" s="103"/>
      <c r="BA283" s="103"/>
      <c r="BB283" s="103"/>
      <c r="BC283" s="103"/>
      <c r="BD283" s="103"/>
      <c r="BE283" s="103"/>
      <c r="BF283" s="103"/>
      <c r="BG283" s="103"/>
      <c r="BH283" s="103"/>
      <c r="BI283" s="103"/>
      <c r="BJ283" s="103"/>
      <c r="BK283" s="103"/>
      <c r="BL283" s="103"/>
      <c r="BM283" s="103"/>
      <c r="BN283" s="103"/>
      <c r="BO283" s="103"/>
      <c r="BP283" s="103"/>
      <c r="BQ283" s="103"/>
      <c r="BR283" s="103"/>
      <c r="BS283" s="103"/>
      <c r="BT283" s="103"/>
      <c r="BU283" s="103"/>
    </row>
    <row r="284" spans="41:73">
      <c r="AO284" s="103"/>
      <c r="AP284" s="103"/>
      <c r="AQ284" s="103"/>
      <c r="AR284" s="103"/>
      <c r="AS284" s="103"/>
      <c r="AT284" s="103"/>
      <c r="AU284" s="103"/>
      <c r="AV284" s="103"/>
      <c r="AW284" s="103"/>
      <c r="AX284" s="103"/>
      <c r="AY284" s="103"/>
      <c r="AZ284" s="103"/>
      <c r="BA284" s="103"/>
      <c r="BB284" s="103"/>
      <c r="BC284" s="103"/>
      <c r="BD284" s="103"/>
      <c r="BE284" s="103"/>
      <c r="BF284" s="103"/>
      <c r="BG284" s="103"/>
      <c r="BH284" s="103"/>
      <c r="BI284" s="103"/>
      <c r="BJ284" s="103"/>
      <c r="BK284" s="103"/>
      <c r="BL284" s="103"/>
      <c r="BM284" s="103"/>
      <c r="BN284" s="103"/>
      <c r="BO284" s="103"/>
      <c r="BP284" s="103"/>
      <c r="BQ284" s="103"/>
      <c r="BR284" s="103"/>
      <c r="BS284" s="103"/>
      <c r="BT284" s="103"/>
      <c r="BU284" s="103"/>
    </row>
    <row r="285" spans="41:73">
      <c r="AO285" s="103"/>
      <c r="AP285" s="103"/>
      <c r="AQ285" s="103"/>
      <c r="AR285" s="103"/>
      <c r="AS285" s="103"/>
      <c r="AT285" s="103"/>
      <c r="AU285" s="103"/>
      <c r="AV285" s="103"/>
      <c r="AW285" s="103"/>
      <c r="AX285" s="103"/>
      <c r="AY285" s="103"/>
      <c r="AZ285" s="103"/>
      <c r="BA285" s="103"/>
      <c r="BB285" s="103"/>
      <c r="BC285" s="103"/>
      <c r="BD285" s="103"/>
      <c r="BE285" s="103"/>
      <c r="BF285" s="103"/>
      <c r="BG285" s="103"/>
      <c r="BH285" s="103"/>
      <c r="BI285" s="103"/>
      <c r="BJ285" s="103"/>
      <c r="BK285" s="103"/>
      <c r="BL285" s="103"/>
      <c r="BM285" s="103"/>
      <c r="BN285" s="103"/>
      <c r="BO285" s="103"/>
      <c r="BP285" s="103"/>
      <c r="BQ285" s="103"/>
      <c r="BR285" s="103"/>
      <c r="BS285" s="103"/>
      <c r="BT285" s="103"/>
      <c r="BU285" s="103"/>
    </row>
    <row r="286" spans="41:73">
      <c r="AO286" s="103"/>
      <c r="AP286" s="103"/>
      <c r="AQ286" s="103"/>
      <c r="AR286" s="103"/>
      <c r="AS286" s="103"/>
      <c r="AT286" s="103"/>
      <c r="AU286" s="103"/>
      <c r="AV286" s="103"/>
      <c r="AW286" s="103"/>
      <c r="AX286" s="103"/>
      <c r="AY286" s="103"/>
      <c r="AZ286" s="103"/>
      <c r="BA286" s="103"/>
      <c r="BB286" s="103"/>
      <c r="BC286" s="103"/>
      <c r="BD286" s="103"/>
      <c r="BE286" s="103"/>
      <c r="BF286" s="103"/>
      <c r="BG286" s="103"/>
      <c r="BH286" s="103"/>
      <c r="BI286" s="103"/>
      <c r="BJ286" s="103"/>
      <c r="BK286" s="103"/>
      <c r="BL286" s="103"/>
      <c r="BM286" s="103"/>
      <c r="BN286" s="103"/>
      <c r="BO286" s="103"/>
      <c r="BP286" s="103"/>
      <c r="BQ286" s="103"/>
      <c r="BR286" s="103"/>
      <c r="BS286" s="103"/>
      <c r="BT286" s="103"/>
      <c r="BU286" s="103"/>
    </row>
    <row r="287" spans="41:73">
      <c r="AO287" s="103"/>
      <c r="AP287" s="103"/>
      <c r="AQ287" s="103"/>
      <c r="AR287" s="103"/>
      <c r="AS287" s="103"/>
      <c r="AT287" s="103"/>
      <c r="AU287" s="103"/>
      <c r="AV287" s="103"/>
      <c r="AW287" s="103"/>
      <c r="AX287" s="103"/>
      <c r="AY287" s="103"/>
      <c r="AZ287" s="103"/>
      <c r="BA287" s="103"/>
      <c r="BB287" s="103"/>
      <c r="BC287" s="103"/>
      <c r="BD287" s="103"/>
      <c r="BE287" s="103"/>
      <c r="BF287" s="103"/>
      <c r="BG287" s="103"/>
      <c r="BH287" s="103"/>
      <c r="BI287" s="103"/>
      <c r="BJ287" s="103"/>
      <c r="BK287" s="103"/>
      <c r="BL287" s="103"/>
      <c r="BM287" s="103"/>
      <c r="BN287" s="103"/>
      <c r="BO287" s="103"/>
      <c r="BP287" s="103"/>
      <c r="BQ287" s="103"/>
      <c r="BR287" s="103"/>
      <c r="BS287" s="103"/>
      <c r="BT287" s="103"/>
      <c r="BU287" s="103"/>
    </row>
    <row r="288" spans="41:73">
      <c r="AO288" s="103"/>
      <c r="AP288" s="103"/>
      <c r="AQ288" s="103"/>
      <c r="AR288" s="103"/>
      <c r="AS288" s="103"/>
      <c r="AT288" s="103"/>
      <c r="AU288" s="103"/>
      <c r="AV288" s="103"/>
      <c r="AW288" s="103"/>
      <c r="AX288" s="103"/>
      <c r="AY288" s="103"/>
      <c r="AZ288" s="103"/>
      <c r="BA288" s="103"/>
      <c r="BB288" s="103"/>
      <c r="BC288" s="103"/>
      <c r="BD288" s="103"/>
      <c r="BE288" s="103"/>
      <c r="BF288" s="103"/>
      <c r="BG288" s="103"/>
      <c r="BH288" s="103"/>
      <c r="BI288" s="103"/>
      <c r="BJ288" s="103"/>
      <c r="BK288" s="103"/>
      <c r="BL288" s="103"/>
      <c r="BM288" s="103"/>
      <c r="BN288" s="103"/>
      <c r="BO288" s="103"/>
      <c r="BP288" s="103"/>
      <c r="BQ288" s="103"/>
      <c r="BR288" s="103"/>
      <c r="BS288" s="103"/>
      <c r="BT288" s="103"/>
      <c r="BU288" s="103"/>
    </row>
    <row r="289" spans="41:73">
      <c r="AO289" s="103"/>
      <c r="AP289" s="103"/>
      <c r="AQ289" s="103"/>
      <c r="AR289" s="103"/>
      <c r="AS289" s="103"/>
      <c r="AT289" s="103"/>
      <c r="AU289" s="103"/>
      <c r="AV289" s="103"/>
      <c r="AW289" s="103"/>
      <c r="AX289" s="103"/>
      <c r="AY289" s="103"/>
      <c r="AZ289" s="103"/>
      <c r="BA289" s="103"/>
      <c r="BB289" s="103"/>
      <c r="BC289" s="103"/>
      <c r="BD289" s="103"/>
      <c r="BE289" s="103"/>
      <c r="BF289" s="103"/>
      <c r="BG289" s="103"/>
      <c r="BH289" s="103"/>
      <c r="BI289" s="103"/>
      <c r="BJ289" s="103"/>
      <c r="BK289" s="103"/>
      <c r="BL289" s="103"/>
      <c r="BM289" s="103"/>
      <c r="BN289" s="103"/>
      <c r="BO289" s="103"/>
      <c r="BP289" s="103"/>
      <c r="BQ289" s="103"/>
      <c r="BR289" s="103"/>
      <c r="BS289" s="103"/>
      <c r="BT289" s="103"/>
      <c r="BU289" s="103"/>
    </row>
    <row r="290" spans="41:73">
      <c r="AO290" s="103"/>
      <c r="AP290" s="103"/>
      <c r="AQ290" s="103"/>
      <c r="AR290" s="103"/>
      <c r="AS290" s="103"/>
      <c r="AT290" s="103"/>
      <c r="AU290" s="103"/>
      <c r="AV290" s="103"/>
      <c r="AW290" s="103"/>
      <c r="AX290" s="103"/>
      <c r="AY290" s="103"/>
      <c r="AZ290" s="103"/>
      <c r="BA290" s="103"/>
      <c r="BB290" s="103"/>
      <c r="BC290" s="103"/>
      <c r="BD290" s="103"/>
      <c r="BE290" s="103"/>
      <c r="BF290" s="103"/>
      <c r="BG290" s="103"/>
      <c r="BH290" s="103"/>
      <c r="BI290" s="103"/>
      <c r="BJ290" s="103"/>
      <c r="BK290" s="103"/>
      <c r="BL290" s="103"/>
      <c r="BM290" s="103"/>
      <c r="BN290" s="103"/>
      <c r="BO290" s="103"/>
      <c r="BP290" s="103"/>
      <c r="BQ290" s="103"/>
      <c r="BR290" s="103"/>
      <c r="BS290" s="103"/>
      <c r="BT290" s="103"/>
      <c r="BU290" s="103"/>
    </row>
    <row r="291" spans="41:73">
      <c r="AO291" s="103"/>
      <c r="AP291" s="103"/>
      <c r="AQ291" s="103"/>
      <c r="AR291" s="103"/>
      <c r="AS291" s="103"/>
      <c r="AT291" s="103"/>
      <c r="AU291" s="103"/>
      <c r="AV291" s="103"/>
      <c r="AW291" s="103"/>
      <c r="AX291" s="103"/>
      <c r="AY291" s="103"/>
      <c r="AZ291" s="103"/>
      <c r="BA291" s="103"/>
      <c r="BB291" s="103"/>
      <c r="BC291" s="103"/>
      <c r="BD291" s="103"/>
      <c r="BE291" s="103"/>
      <c r="BF291" s="103"/>
      <c r="BG291" s="103"/>
      <c r="BH291" s="103"/>
      <c r="BI291" s="103"/>
      <c r="BJ291" s="103"/>
      <c r="BK291" s="103"/>
      <c r="BL291" s="103"/>
      <c r="BM291" s="103"/>
      <c r="BN291" s="103"/>
      <c r="BO291" s="103"/>
      <c r="BP291" s="103"/>
      <c r="BQ291" s="103"/>
      <c r="BR291" s="103"/>
      <c r="BS291" s="103"/>
      <c r="BT291" s="103"/>
      <c r="BU291" s="103"/>
    </row>
    <row r="292" spans="41:73">
      <c r="AO292" s="103"/>
      <c r="AP292" s="103"/>
      <c r="AQ292" s="103"/>
      <c r="AR292" s="103"/>
      <c r="AS292" s="103"/>
      <c r="AT292" s="103"/>
      <c r="AU292" s="103"/>
      <c r="AV292" s="103"/>
      <c r="AW292" s="103"/>
      <c r="AX292" s="103"/>
      <c r="AY292" s="103"/>
      <c r="AZ292" s="103"/>
      <c r="BA292" s="103"/>
      <c r="BB292" s="103"/>
      <c r="BC292" s="103"/>
      <c r="BD292" s="103"/>
      <c r="BE292" s="103"/>
      <c r="BF292" s="103"/>
      <c r="BG292" s="103"/>
      <c r="BH292" s="103"/>
      <c r="BI292" s="103"/>
      <c r="BJ292" s="103"/>
      <c r="BK292" s="103"/>
      <c r="BL292" s="103"/>
      <c r="BM292" s="103"/>
      <c r="BN292" s="103"/>
      <c r="BO292" s="103"/>
      <c r="BP292" s="103"/>
      <c r="BQ292" s="103"/>
      <c r="BR292" s="103"/>
      <c r="BS292" s="103"/>
      <c r="BT292" s="103"/>
      <c r="BU292" s="103"/>
    </row>
    <row r="293" spans="41:73">
      <c r="AO293" s="103"/>
      <c r="AP293" s="103"/>
      <c r="AQ293" s="103"/>
      <c r="AR293" s="103"/>
      <c r="AS293" s="103"/>
      <c r="AT293" s="103"/>
      <c r="AU293" s="103"/>
      <c r="AV293" s="103"/>
      <c r="AW293" s="103"/>
      <c r="AX293" s="103"/>
      <c r="AY293" s="103"/>
      <c r="AZ293" s="103"/>
      <c r="BA293" s="103"/>
      <c r="BB293" s="103"/>
      <c r="BC293" s="103"/>
      <c r="BD293" s="103"/>
      <c r="BE293" s="103"/>
      <c r="BF293" s="103"/>
      <c r="BG293" s="103"/>
      <c r="BH293" s="103"/>
      <c r="BI293" s="103"/>
      <c r="BJ293" s="103"/>
      <c r="BK293" s="103"/>
      <c r="BL293" s="103"/>
      <c r="BM293" s="103"/>
      <c r="BN293" s="103"/>
      <c r="BO293" s="103"/>
      <c r="BP293" s="103"/>
      <c r="BQ293" s="103"/>
      <c r="BR293" s="103"/>
      <c r="BS293" s="103"/>
      <c r="BT293" s="103"/>
      <c r="BU293" s="103"/>
    </row>
    <row r="294" spans="41:73">
      <c r="AO294" s="103"/>
      <c r="AP294" s="103"/>
      <c r="AQ294" s="103"/>
      <c r="AR294" s="103"/>
      <c r="AS294" s="103"/>
      <c r="AT294" s="103"/>
      <c r="AU294" s="103"/>
      <c r="AV294" s="103"/>
      <c r="AW294" s="103"/>
      <c r="AX294" s="103"/>
      <c r="AY294" s="103"/>
      <c r="AZ294" s="103"/>
      <c r="BA294" s="103"/>
      <c r="BB294" s="103"/>
      <c r="BC294" s="103"/>
      <c r="BD294" s="103"/>
      <c r="BE294" s="103"/>
      <c r="BF294" s="103"/>
      <c r="BG294" s="103"/>
      <c r="BH294" s="103"/>
      <c r="BI294" s="103"/>
      <c r="BJ294" s="103"/>
      <c r="BK294" s="103"/>
      <c r="BL294" s="103"/>
      <c r="BM294" s="103"/>
      <c r="BN294" s="103"/>
      <c r="BO294" s="103"/>
      <c r="BP294" s="103"/>
      <c r="BQ294" s="103"/>
      <c r="BR294" s="103"/>
      <c r="BS294" s="103"/>
      <c r="BT294" s="103"/>
      <c r="BU294" s="103"/>
    </row>
    <row r="295" spans="41:73">
      <c r="AO295" s="103"/>
      <c r="AP295" s="103"/>
      <c r="AQ295" s="103"/>
      <c r="AR295" s="103"/>
      <c r="AS295" s="103"/>
      <c r="AT295" s="103"/>
      <c r="AU295" s="103"/>
      <c r="AV295" s="103"/>
      <c r="AW295" s="103"/>
      <c r="AX295" s="103"/>
      <c r="AY295" s="103"/>
      <c r="AZ295" s="103"/>
      <c r="BA295" s="103"/>
      <c r="BB295" s="103"/>
      <c r="BC295" s="103"/>
      <c r="BD295" s="103"/>
      <c r="BE295" s="103"/>
      <c r="BF295" s="103"/>
      <c r="BG295" s="103"/>
      <c r="BH295" s="103"/>
      <c r="BI295" s="103"/>
      <c r="BJ295" s="103"/>
      <c r="BK295" s="103"/>
      <c r="BL295" s="103"/>
      <c r="BM295" s="103"/>
      <c r="BN295" s="103"/>
      <c r="BO295" s="103"/>
      <c r="BP295" s="103"/>
      <c r="BQ295" s="103"/>
      <c r="BR295" s="103"/>
      <c r="BS295" s="103"/>
      <c r="BT295" s="103"/>
      <c r="BU295" s="103"/>
    </row>
    <row r="296" spans="41:73">
      <c r="AO296" s="103"/>
      <c r="AP296" s="103"/>
      <c r="AQ296" s="103"/>
      <c r="AR296" s="103"/>
      <c r="AS296" s="103"/>
      <c r="AT296" s="103"/>
      <c r="AU296" s="103"/>
      <c r="AV296" s="103"/>
      <c r="AW296" s="103"/>
      <c r="AX296" s="103"/>
      <c r="AY296" s="103"/>
      <c r="AZ296" s="103"/>
      <c r="BA296" s="103"/>
      <c r="BB296" s="103"/>
      <c r="BC296" s="103"/>
      <c r="BD296" s="103"/>
      <c r="BE296" s="103"/>
      <c r="BF296" s="103"/>
      <c r="BG296" s="103"/>
      <c r="BH296" s="103"/>
      <c r="BI296" s="103"/>
      <c r="BJ296" s="103"/>
      <c r="BK296" s="103"/>
      <c r="BL296" s="103"/>
      <c r="BM296" s="103"/>
      <c r="BN296" s="103"/>
      <c r="BO296" s="103"/>
      <c r="BP296" s="103"/>
      <c r="BQ296" s="103"/>
      <c r="BR296" s="103"/>
      <c r="BS296" s="103"/>
      <c r="BT296" s="103"/>
      <c r="BU296" s="103"/>
    </row>
    <row r="297" spans="41:73">
      <c r="AO297" s="103"/>
      <c r="AP297" s="103"/>
      <c r="AQ297" s="103"/>
      <c r="AR297" s="103"/>
      <c r="AS297" s="103"/>
      <c r="AT297" s="103"/>
      <c r="AU297" s="103"/>
      <c r="AV297" s="103"/>
      <c r="AW297" s="103"/>
      <c r="AX297" s="103"/>
      <c r="AY297" s="103"/>
      <c r="AZ297" s="103"/>
      <c r="BA297" s="103"/>
      <c r="BB297" s="103"/>
      <c r="BC297" s="103"/>
      <c r="BD297" s="103"/>
      <c r="BE297" s="103"/>
      <c r="BF297" s="103"/>
      <c r="BG297" s="103"/>
      <c r="BH297" s="103"/>
      <c r="BI297" s="103"/>
      <c r="BJ297" s="103"/>
      <c r="BK297" s="103"/>
      <c r="BL297" s="103"/>
      <c r="BM297" s="103"/>
      <c r="BN297" s="103"/>
      <c r="BO297" s="103"/>
      <c r="BP297" s="103"/>
      <c r="BQ297" s="103"/>
      <c r="BR297" s="103"/>
      <c r="BS297" s="103"/>
      <c r="BT297" s="103"/>
      <c r="BU297" s="103"/>
    </row>
    <row r="298" spans="41:73">
      <c r="AO298" s="103"/>
      <c r="AP298" s="103"/>
      <c r="AQ298" s="103"/>
      <c r="AR298" s="103"/>
      <c r="AS298" s="103"/>
      <c r="AT298" s="103"/>
      <c r="AU298" s="103"/>
      <c r="AV298" s="103"/>
      <c r="AW298" s="103"/>
      <c r="AX298" s="103"/>
      <c r="AY298" s="103"/>
      <c r="AZ298" s="103"/>
      <c r="BA298" s="103"/>
      <c r="BB298" s="103"/>
      <c r="BC298" s="103"/>
      <c r="BD298" s="103"/>
      <c r="BE298" s="103"/>
      <c r="BF298" s="103"/>
      <c r="BG298" s="103"/>
      <c r="BH298" s="103"/>
      <c r="BI298" s="103"/>
      <c r="BJ298" s="103"/>
      <c r="BK298" s="103"/>
      <c r="BL298" s="103"/>
      <c r="BM298" s="103"/>
      <c r="BN298" s="103"/>
      <c r="BO298" s="103"/>
      <c r="BP298" s="103"/>
      <c r="BQ298" s="103"/>
      <c r="BR298" s="103"/>
      <c r="BS298" s="103"/>
      <c r="BT298" s="103"/>
      <c r="BU298" s="103"/>
    </row>
    <row r="299" spans="41:73">
      <c r="AO299" s="103"/>
      <c r="AP299" s="103"/>
      <c r="AQ299" s="103"/>
      <c r="AR299" s="103"/>
      <c r="AS299" s="103"/>
      <c r="AT299" s="103"/>
      <c r="AU299" s="103"/>
      <c r="AV299" s="103"/>
      <c r="AW299" s="103"/>
      <c r="AX299" s="103"/>
      <c r="AY299" s="103"/>
      <c r="AZ299" s="103"/>
      <c r="BA299" s="103"/>
      <c r="BB299" s="103"/>
      <c r="BC299" s="103"/>
      <c r="BD299" s="103"/>
      <c r="BE299" s="103"/>
      <c r="BF299" s="103"/>
      <c r="BG299" s="103"/>
      <c r="BH299" s="103"/>
      <c r="BI299" s="103"/>
      <c r="BJ299" s="103"/>
      <c r="BK299" s="103"/>
      <c r="BL299" s="103"/>
      <c r="BM299" s="103"/>
      <c r="BN299" s="103"/>
      <c r="BO299" s="103"/>
      <c r="BP299" s="103"/>
      <c r="BQ299" s="103"/>
      <c r="BR299" s="103"/>
      <c r="BS299" s="103"/>
      <c r="BT299" s="103"/>
      <c r="BU299" s="103"/>
    </row>
    <row r="300" spans="41:73">
      <c r="AO300" s="103"/>
      <c r="AP300" s="103"/>
      <c r="AQ300" s="103"/>
      <c r="AR300" s="103"/>
      <c r="AS300" s="103"/>
      <c r="AT300" s="103"/>
      <c r="AU300" s="103"/>
      <c r="AV300" s="103"/>
      <c r="AW300" s="103"/>
      <c r="AX300" s="103"/>
      <c r="AY300" s="103"/>
      <c r="AZ300" s="103"/>
      <c r="BA300" s="103"/>
      <c r="BB300" s="103"/>
      <c r="BC300" s="103"/>
      <c r="BD300" s="103"/>
      <c r="BE300" s="103"/>
      <c r="BF300" s="103"/>
      <c r="BG300" s="103"/>
      <c r="BH300" s="103"/>
      <c r="BI300" s="103"/>
      <c r="BJ300" s="103"/>
      <c r="BK300" s="103"/>
      <c r="BL300" s="103"/>
      <c r="BM300" s="103"/>
      <c r="BN300" s="103"/>
      <c r="BO300" s="103"/>
      <c r="BP300" s="103"/>
      <c r="BQ300" s="103"/>
      <c r="BR300" s="103"/>
      <c r="BS300" s="103"/>
      <c r="BT300" s="103"/>
      <c r="BU300" s="103"/>
    </row>
    <row r="301" spans="41:73">
      <c r="AO301" s="103"/>
      <c r="AP301" s="103"/>
      <c r="AQ301" s="103"/>
      <c r="AR301" s="103"/>
      <c r="AS301" s="103"/>
      <c r="AT301" s="103"/>
      <c r="AU301" s="103"/>
      <c r="AV301" s="103"/>
      <c r="AW301" s="103"/>
      <c r="AX301" s="103"/>
      <c r="AY301" s="103"/>
      <c r="AZ301" s="103"/>
      <c r="BA301" s="103"/>
      <c r="BB301" s="103"/>
      <c r="BC301" s="103"/>
      <c r="BD301" s="103"/>
      <c r="BE301" s="103"/>
      <c r="BF301" s="103"/>
      <c r="BG301" s="103"/>
      <c r="BH301" s="103"/>
      <c r="BI301" s="103"/>
      <c r="BJ301" s="103"/>
      <c r="BK301" s="103"/>
      <c r="BL301" s="103"/>
      <c r="BM301" s="103"/>
      <c r="BN301" s="103"/>
      <c r="BO301" s="103"/>
      <c r="BP301" s="103"/>
      <c r="BQ301" s="103"/>
      <c r="BR301" s="103"/>
      <c r="BS301" s="103"/>
      <c r="BT301" s="103"/>
      <c r="BU301" s="103"/>
    </row>
    <row r="302" spans="41:73">
      <c r="AO302" s="103"/>
      <c r="AP302" s="103"/>
      <c r="AQ302" s="103"/>
      <c r="AR302" s="103"/>
      <c r="AS302" s="103"/>
      <c r="AT302" s="103"/>
      <c r="AU302" s="103"/>
      <c r="AV302" s="103"/>
      <c r="AW302" s="103"/>
      <c r="AX302" s="103"/>
      <c r="AY302" s="103"/>
      <c r="AZ302" s="103"/>
      <c r="BA302" s="103"/>
      <c r="BB302" s="103"/>
      <c r="BC302" s="103"/>
      <c r="BD302" s="103"/>
      <c r="BE302" s="103"/>
      <c r="BF302" s="103"/>
      <c r="BG302" s="103"/>
      <c r="BH302" s="103"/>
      <c r="BI302" s="103"/>
      <c r="BJ302" s="103"/>
      <c r="BK302" s="103"/>
      <c r="BL302" s="103"/>
      <c r="BM302" s="103"/>
      <c r="BN302" s="103"/>
      <c r="BO302" s="103"/>
      <c r="BP302" s="103"/>
      <c r="BQ302" s="103"/>
      <c r="BR302" s="103"/>
      <c r="BS302" s="103"/>
      <c r="BT302" s="103"/>
      <c r="BU302" s="103"/>
    </row>
    <row r="303" spans="41:73">
      <c r="AO303" s="103"/>
      <c r="AP303" s="103"/>
      <c r="AQ303" s="103"/>
      <c r="AR303" s="103"/>
      <c r="AS303" s="103"/>
      <c r="AT303" s="103"/>
      <c r="AU303" s="103"/>
      <c r="AV303" s="103"/>
      <c r="AW303" s="103"/>
      <c r="AX303" s="103"/>
      <c r="AY303" s="103"/>
      <c r="AZ303" s="103"/>
      <c r="BA303" s="103"/>
      <c r="BB303" s="103"/>
      <c r="BC303" s="103"/>
      <c r="BD303" s="103"/>
      <c r="BE303" s="103"/>
      <c r="BF303" s="103"/>
      <c r="BG303" s="103"/>
      <c r="BH303" s="103"/>
      <c r="BI303" s="103"/>
      <c r="BJ303" s="103"/>
      <c r="BK303" s="103"/>
      <c r="BL303" s="103"/>
      <c r="BM303" s="103"/>
      <c r="BN303" s="103"/>
      <c r="BO303" s="103"/>
      <c r="BP303" s="103"/>
      <c r="BQ303" s="103"/>
      <c r="BR303" s="103"/>
      <c r="BS303" s="103"/>
      <c r="BT303" s="103"/>
      <c r="BU303" s="103"/>
    </row>
    <row r="304" spans="41:73">
      <c r="AO304" s="103"/>
      <c r="AP304" s="103"/>
      <c r="AQ304" s="103"/>
      <c r="AR304" s="103"/>
      <c r="AS304" s="103"/>
      <c r="AT304" s="103"/>
      <c r="AU304" s="103"/>
      <c r="AV304" s="103"/>
      <c r="AW304" s="103"/>
      <c r="AX304" s="103"/>
      <c r="AY304" s="103"/>
      <c r="AZ304" s="103"/>
      <c r="BA304" s="103"/>
      <c r="BB304" s="103"/>
      <c r="BC304" s="103"/>
      <c r="BD304" s="103"/>
      <c r="BE304" s="103"/>
      <c r="BF304" s="103"/>
      <c r="BG304" s="103"/>
      <c r="BH304" s="103"/>
      <c r="BI304" s="103"/>
      <c r="BJ304" s="103"/>
      <c r="BK304" s="103"/>
      <c r="BL304" s="103"/>
      <c r="BM304" s="103"/>
      <c r="BN304" s="103"/>
      <c r="BO304" s="103"/>
      <c r="BP304" s="103"/>
      <c r="BQ304" s="103"/>
      <c r="BR304" s="103"/>
      <c r="BS304" s="103"/>
      <c r="BT304" s="103"/>
      <c r="BU304" s="103"/>
    </row>
    <row r="305" spans="41:73">
      <c r="AO305" s="103"/>
      <c r="AP305" s="103"/>
      <c r="AQ305" s="103"/>
      <c r="AR305" s="103"/>
      <c r="AS305" s="103"/>
      <c r="AT305" s="103"/>
      <c r="AU305" s="103"/>
      <c r="AV305" s="103"/>
      <c r="AW305" s="103"/>
      <c r="AX305" s="103"/>
      <c r="AY305" s="103"/>
      <c r="AZ305" s="103"/>
      <c r="BA305" s="103"/>
      <c r="BB305" s="103"/>
      <c r="BC305" s="103"/>
      <c r="BD305" s="103"/>
      <c r="BE305" s="103"/>
      <c r="BF305" s="103"/>
      <c r="BG305" s="103"/>
      <c r="BH305" s="103"/>
      <c r="BI305" s="103"/>
      <c r="BJ305" s="103"/>
      <c r="BK305" s="103"/>
      <c r="BL305" s="103"/>
      <c r="BM305" s="103"/>
      <c r="BN305" s="103"/>
      <c r="BO305" s="103"/>
      <c r="BP305" s="103"/>
      <c r="BQ305" s="103"/>
      <c r="BR305" s="103"/>
      <c r="BS305" s="103"/>
      <c r="BT305" s="103"/>
      <c r="BU305" s="103"/>
    </row>
    <row r="306" spans="41:73">
      <c r="AO306" s="103"/>
      <c r="AP306" s="103"/>
      <c r="AQ306" s="103"/>
      <c r="AR306" s="103"/>
      <c r="AS306" s="103"/>
      <c r="AT306" s="103"/>
      <c r="AU306" s="103"/>
      <c r="AV306" s="103"/>
      <c r="AW306" s="103"/>
      <c r="AX306" s="103"/>
      <c r="AY306" s="103"/>
      <c r="AZ306" s="103"/>
      <c r="BA306" s="103"/>
      <c r="BB306" s="103"/>
      <c r="BC306" s="103"/>
      <c r="BD306" s="103"/>
      <c r="BE306" s="103"/>
      <c r="BF306" s="103"/>
      <c r="BG306" s="103"/>
      <c r="BH306" s="103"/>
      <c r="BI306" s="103"/>
      <c r="BJ306" s="103"/>
      <c r="BK306" s="103"/>
      <c r="BL306" s="103"/>
      <c r="BM306" s="103"/>
      <c r="BN306" s="103"/>
      <c r="BO306" s="103"/>
      <c r="BP306" s="103"/>
      <c r="BQ306" s="103"/>
      <c r="BR306" s="103"/>
      <c r="BS306" s="103"/>
      <c r="BT306" s="103"/>
      <c r="BU306" s="103"/>
    </row>
    <row r="307" spans="41:73">
      <c r="AO307" s="103"/>
      <c r="AP307" s="103"/>
      <c r="AQ307" s="103"/>
      <c r="AR307" s="103"/>
      <c r="AS307" s="103"/>
      <c r="AT307" s="103"/>
      <c r="AU307" s="103"/>
      <c r="AV307" s="103"/>
      <c r="AW307" s="103"/>
      <c r="AX307" s="103"/>
      <c r="AY307" s="103"/>
      <c r="AZ307" s="103"/>
      <c r="BA307" s="103"/>
      <c r="BB307" s="103"/>
      <c r="BC307" s="103"/>
      <c r="BD307" s="103"/>
      <c r="BE307" s="103"/>
      <c r="BF307" s="103"/>
      <c r="BG307" s="103"/>
      <c r="BH307" s="103"/>
      <c r="BI307" s="103"/>
      <c r="BJ307" s="103"/>
      <c r="BK307" s="103"/>
      <c r="BL307" s="103"/>
      <c r="BM307" s="103"/>
      <c r="BN307" s="103"/>
      <c r="BO307" s="103"/>
      <c r="BP307" s="103"/>
      <c r="BQ307" s="103"/>
      <c r="BR307" s="103"/>
      <c r="BS307" s="103"/>
      <c r="BT307" s="103"/>
      <c r="BU307" s="103"/>
    </row>
    <row r="308" spans="41:73">
      <c r="AO308" s="103"/>
      <c r="AP308" s="103"/>
      <c r="AQ308" s="103"/>
      <c r="AR308" s="103"/>
      <c r="AS308" s="103"/>
      <c r="AT308" s="103"/>
      <c r="AU308" s="103"/>
      <c r="AV308" s="103"/>
      <c r="AW308" s="103"/>
      <c r="AX308" s="103"/>
      <c r="AY308" s="103"/>
      <c r="AZ308" s="103"/>
      <c r="BA308" s="103"/>
      <c r="BB308" s="103"/>
      <c r="BC308" s="103"/>
      <c r="BD308" s="103"/>
      <c r="BE308" s="103"/>
      <c r="BF308" s="103"/>
      <c r="BG308" s="103"/>
      <c r="BH308" s="103"/>
      <c r="BI308" s="103"/>
      <c r="BJ308" s="103"/>
      <c r="BK308" s="103"/>
      <c r="BL308" s="103"/>
      <c r="BM308" s="103"/>
      <c r="BN308" s="103"/>
      <c r="BO308" s="103"/>
      <c r="BP308" s="103"/>
      <c r="BQ308" s="103"/>
      <c r="BR308" s="103"/>
      <c r="BS308" s="103"/>
      <c r="BT308" s="103"/>
      <c r="BU308" s="103"/>
    </row>
    <row r="309" spans="41:73">
      <c r="AO309" s="103"/>
      <c r="AP309" s="103"/>
      <c r="AQ309" s="103"/>
      <c r="AR309" s="103"/>
      <c r="AS309" s="103"/>
      <c r="AT309" s="103"/>
      <c r="AU309" s="103"/>
      <c r="AV309" s="103"/>
      <c r="AW309" s="103"/>
      <c r="AX309" s="103"/>
      <c r="AY309" s="103"/>
      <c r="AZ309" s="103"/>
      <c r="BA309" s="103"/>
      <c r="BB309" s="103"/>
      <c r="BC309" s="103"/>
      <c r="BD309" s="103"/>
      <c r="BE309" s="103"/>
      <c r="BF309" s="103"/>
      <c r="BG309" s="103"/>
      <c r="BH309" s="103"/>
      <c r="BI309" s="103"/>
      <c r="BJ309" s="103"/>
      <c r="BK309" s="103"/>
      <c r="BL309" s="103"/>
      <c r="BM309" s="103"/>
      <c r="BN309" s="103"/>
      <c r="BO309" s="103"/>
      <c r="BP309" s="103"/>
      <c r="BQ309" s="103"/>
      <c r="BR309" s="103"/>
      <c r="BS309" s="103"/>
      <c r="BT309" s="103"/>
      <c r="BU309" s="103"/>
    </row>
    <row r="310" spans="41:73">
      <c r="AO310" s="103"/>
      <c r="AP310" s="103"/>
      <c r="AQ310" s="103"/>
      <c r="AR310" s="103"/>
      <c r="AS310" s="103"/>
      <c r="AT310" s="103"/>
      <c r="AU310" s="103"/>
      <c r="AV310" s="103"/>
      <c r="AW310" s="103"/>
      <c r="AX310" s="103"/>
      <c r="AY310" s="103"/>
      <c r="AZ310" s="103"/>
      <c r="BA310" s="103"/>
      <c r="BB310" s="103"/>
      <c r="BC310" s="103"/>
      <c r="BD310" s="103"/>
      <c r="BE310" s="103"/>
      <c r="BF310" s="103"/>
      <c r="BG310" s="103"/>
      <c r="BH310" s="103"/>
      <c r="BI310" s="103"/>
      <c r="BJ310" s="103"/>
      <c r="BK310" s="103"/>
      <c r="BL310" s="103"/>
      <c r="BM310" s="103"/>
      <c r="BN310" s="103"/>
      <c r="BO310" s="103"/>
      <c r="BP310" s="103"/>
      <c r="BQ310" s="103"/>
      <c r="BR310" s="103"/>
      <c r="BS310" s="103"/>
      <c r="BT310" s="103"/>
      <c r="BU310" s="103"/>
    </row>
    <row r="311" spans="41:73">
      <c r="AO311" s="103"/>
      <c r="AP311" s="103"/>
      <c r="AQ311" s="103"/>
      <c r="AR311" s="103"/>
      <c r="AS311" s="103"/>
      <c r="AT311" s="103"/>
      <c r="AU311" s="103"/>
      <c r="AV311" s="103"/>
      <c r="AW311" s="103"/>
      <c r="AX311" s="103"/>
      <c r="AY311" s="103"/>
      <c r="AZ311" s="103"/>
      <c r="BA311" s="103"/>
      <c r="BB311" s="103"/>
      <c r="BC311" s="103"/>
      <c r="BD311" s="103"/>
      <c r="BE311" s="103"/>
      <c r="BF311" s="103"/>
      <c r="BG311" s="103"/>
      <c r="BH311" s="103"/>
      <c r="BI311" s="103"/>
      <c r="BJ311" s="103"/>
      <c r="BK311" s="103"/>
      <c r="BL311" s="103"/>
      <c r="BM311" s="103"/>
      <c r="BN311" s="103"/>
      <c r="BO311" s="103"/>
      <c r="BP311" s="103"/>
      <c r="BQ311" s="103"/>
      <c r="BR311" s="103"/>
      <c r="BS311" s="103"/>
      <c r="BT311" s="103"/>
      <c r="BU311" s="103"/>
    </row>
    <row r="312" spans="41:73">
      <c r="AO312" s="103"/>
      <c r="AP312" s="103"/>
      <c r="AQ312" s="103"/>
      <c r="AR312" s="103"/>
      <c r="AS312" s="103"/>
      <c r="AT312" s="103"/>
      <c r="AU312" s="103"/>
      <c r="AV312" s="103"/>
      <c r="AW312" s="103"/>
      <c r="AX312" s="103"/>
      <c r="AY312" s="103"/>
      <c r="AZ312" s="103"/>
      <c r="BA312" s="103"/>
      <c r="BB312" s="103"/>
      <c r="BC312" s="103"/>
      <c r="BD312" s="103"/>
      <c r="BE312" s="103"/>
      <c r="BF312" s="103"/>
      <c r="BG312" s="103"/>
      <c r="BH312" s="103"/>
      <c r="BI312" s="103"/>
      <c r="BJ312" s="103"/>
      <c r="BK312" s="103"/>
      <c r="BL312" s="103"/>
      <c r="BM312" s="103"/>
      <c r="BN312" s="103"/>
      <c r="BO312" s="103"/>
      <c r="BP312" s="103"/>
      <c r="BQ312" s="103"/>
      <c r="BR312" s="103"/>
      <c r="BS312" s="103"/>
      <c r="BT312" s="103"/>
      <c r="BU312" s="103"/>
    </row>
    <row r="313" spans="41:73">
      <c r="AO313" s="103"/>
      <c r="AP313" s="103"/>
      <c r="AQ313" s="103"/>
      <c r="AR313" s="103"/>
      <c r="AS313" s="103"/>
      <c r="AT313" s="103"/>
      <c r="AU313" s="103"/>
      <c r="AV313" s="103"/>
      <c r="AW313" s="103"/>
      <c r="AX313" s="103"/>
      <c r="AY313" s="103"/>
      <c r="AZ313" s="103"/>
      <c r="BA313" s="103"/>
      <c r="BB313" s="103"/>
      <c r="BC313" s="103"/>
      <c r="BD313" s="103"/>
      <c r="BE313" s="103"/>
      <c r="BF313" s="103"/>
      <c r="BG313" s="103"/>
      <c r="BH313" s="103"/>
      <c r="BI313" s="103"/>
      <c r="BJ313" s="103"/>
      <c r="BK313" s="103"/>
      <c r="BL313" s="103"/>
      <c r="BM313" s="103"/>
      <c r="BN313" s="103"/>
      <c r="BO313" s="103"/>
      <c r="BP313" s="103"/>
      <c r="BQ313" s="103"/>
      <c r="BR313" s="103"/>
      <c r="BS313" s="103"/>
      <c r="BT313" s="103"/>
      <c r="BU313" s="103"/>
    </row>
    <row r="314" spans="41:73">
      <c r="AO314" s="103"/>
      <c r="AP314" s="103"/>
      <c r="AQ314" s="103"/>
      <c r="AR314" s="103"/>
      <c r="AS314" s="103"/>
      <c r="AT314" s="103"/>
      <c r="AU314" s="103"/>
      <c r="AV314" s="103"/>
      <c r="AW314" s="103"/>
      <c r="AX314" s="103"/>
      <c r="AY314" s="103"/>
      <c r="AZ314" s="103"/>
      <c r="BA314" s="103"/>
      <c r="BB314" s="103"/>
      <c r="BC314" s="103"/>
      <c r="BD314" s="103"/>
      <c r="BE314" s="103"/>
      <c r="BF314" s="103"/>
      <c r="BG314" s="103"/>
      <c r="BH314" s="103"/>
      <c r="BI314" s="103"/>
      <c r="BJ314" s="103"/>
      <c r="BK314" s="103"/>
      <c r="BL314" s="103"/>
      <c r="BM314" s="103"/>
      <c r="BN314" s="103"/>
      <c r="BO314" s="103"/>
      <c r="BP314" s="103"/>
      <c r="BQ314" s="103"/>
      <c r="BR314" s="103"/>
      <c r="BS314" s="103"/>
      <c r="BT314" s="103"/>
      <c r="BU314" s="103"/>
    </row>
    <row r="315" spans="41:73">
      <c r="AO315" s="103"/>
      <c r="AP315" s="103"/>
      <c r="AQ315" s="103"/>
      <c r="AR315" s="103"/>
      <c r="AS315" s="103"/>
      <c r="AT315" s="103"/>
      <c r="AU315" s="103"/>
      <c r="AV315" s="103"/>
      <c r="AW315" s="103"/>
      <c r="AX315" s="103"/>
      <c r="AY315" s="103"/>
      <c r="AZ315" s="103"/>
      <c r="BA315" s="103"/>
      <c r="BB315" s="103"/>
      <c r="BC315" s="103"/>
      <c r="BD315" s="103"/>
      <c r="BE315" s="103"/>
      <c r="BF315" s="103"/>
      <c r="BG315" s="103"/>
      <c r="BH315" s="103"/>
      <c r="BI315" s="103"/>
      <c r="BJ315" s="103"/>
      <c r="BK315" s="103"/>
      <c r="BL315" s="103"/>
      <c r="BM315" s="103"/>
      <c r="BN315" s="103"/>
      <c r="BO315" s="103"/>
      <c r="BP315" s="103"/>
      <c r="BQ315" s="103"/>
      <c r="BR315" s="103"/>
      <c r="BS315" s="103"/>
      <c r="BT315" s="103"/>
      <c r="BU315" s="103"/>
    </row>
    <row r="316" spans="41:73">
      <c r="AO316" s="103"/>
      <c r="AP316" s="103"/>
      <c r="AQ316" s="103"/>
      <c r="AR316" s="103"/>
      <c r="AS316" s="103"/>
      <c r="AT316" s="103"/>
      <c r="AU316" s="103"/>
      <c r="AV316" s="103"/>
      <c r="AW316" s="103"/>
      <c r="AX316" s="103"/>
      <c r="AY316" s="103"/>
      <c r="AZ316" s="103"/>
      <c r="BA316" s="103"/>
      <c r="BB316" s="103"/>
      <c r="BC316" s="103"/>
      <c r="BD316" s="103"/>
      <c r="BE316" s="103"/>
      <c r="BF316" s="103"/>
      <c r="BG316" s="103"/>
      <c r="BH316" s="103"/>
      <c r="BI316" s="103"/>
      <c r="BJ316" s="103"/>
      <c r="BK316" s="103"/>
      <c r="BL316" s="103"/>
      <c r="BM316" s="103"/>
      <c r="BN316" s="103"/>
      <c r="BO316" s="103"/>
      <c r="BP316" s="103"/>
      <c r="BQ316" s="103"/>
      <c r="BR316" s="103"/>
      <c r="BS316" s="103"/>
      <c r="BT316" s="103"/>
      <c r="BU316" s="103"/>
    </row>
    <row r="317" spans="41:73">
      <c r="AO317" s="103"/>
      <c r="AP317" s="103"/>
      <c r="AQ317" s="103"/>
      <c r="AR317" s="103"/>
      <c r="AS317" s="103"/>
      <c r="AT317" s="103"/>
      <c r="AU317" s="103"/>
      <c r="AV317" s="103"/>
      <c r="AW317" s="103"/>
      <c r="AX317" s="103"/>
      <c r="AY317" s="103"/>
      <c r="AZ317" s="103"/>
      <c r="BA317" s="103"/>
      <c r="BB317" s="103"/>
      <c r="BC317" s="103"/>
      <c r="BD317" s="103"/>
      <c r="BE317" s="103"/>
      <c r="BF317" s="103"/>
      <c r="BG317" s="103"/>
      <c r="BH317" s="103"/>
      <c r="BI317" s="103"/>
      <c r="BJ317" s="103"/>
      <c r="BK317" s="103"/>
      <c r="BL317" s="103"/>
      <c r="BM317" s="103"/>
      <c r="BN317" s="103"/>
      <c r="BO317" s="103"/>
      <c r="BP317" s="103"/>
      <c r="BQ317" s="103"/>
      <c r="BR317" s="103"/>
      <c r="BS317" s="103"/>
      <c r="BT317" s="103"/>
      <c r="BU317" s="103"/>
    </row>
    <row r="318" spans="41:73">
      <c r="AO318" s="103"/>
      <c r="AP318" s="103"/>
      <c r="AQ318" s="103"/>
      <c r="AR318" s="103"/>
      <c r="AS318" s="103"/>
      <c r="AT318" s="103"/>
      <c r="AU318" s="103"/>
      <c r="AV318" s="103"/>
      <c r="AW318" s="103"/>
      <c r="AX318" s="103"/>
      <c r="AY318" s="103"/>
      <c r="AZ318" s="103"/>
      <c r="BA318" s="103"/>
      <c r="BB318" s="103"/>
      <c r="BC318" s="103"/>
      <c r="BD318" s="103"/>
      <c r="BE318" s="103"/>
      <c r="BF318" s="103"/>
      <c r="BG318" s="103"/>
      <c r="BH318" s="103"/>
      <c r="BI318" s="103"/>
      <c r="BJ318" s="103"/>
      <c r="BK318" s="103"/>
      <c r="BL318" s="103"/>
      <c r="BM318" s="103"/>
      <c r="BN318" s="103"/>
      <c r="BO318" s="103"/>
      <c r="BP318" s="103"/>
      <c r="BQ318" s="103"/>
      <c r="BR318" s="103"/>
      <c r="BS318" s="103"/>
      <c r="BT318" s="103"/>
      <c r="BU318" s="103"/>
    </row>
    <row r="319" spans="41:73">
      <c r="AO319" s="103"/>
      <c r="AP319" s="103"/>
      <c r="AQ319" s="103"/>
      <c r="AR319" s="103"/>
      <c r="AS319" s="103"/>
      <c r="AT319" s="103"/>
      <c r="AU319" s="103"/>
      <c r="AV319" s="103"/>
      <c r="AW319" s="103"/>
      <c r="AX319" s="103"/>
      <c r="AY319" s="103"/>
      <c r="AZ319" s="103"/>
      <c r="BA319" s="103"/>
      <c r="BB319" s="103"/>
      <c r="BC319" s="103"/>
      <c r="BD319" s="103"/>
      <c r="BE319" s="103"/>
      <c r="BF319" s="103"/>
      <c r="BG319" s="103"/>
      <c r="BH319" s="103"/>
      <c r="BI319" s="103"/>
      <c r="BJ319" s="103"/>
      <c r="BK319" s="103"/>
      <c r="BL319" s="103"/>
      <c r="BM319" s="103"/>
      <c r="BN319" s="103"/>
      <c r="BO319" s="103"/>
      <c r="BP319" s="103"/>
      <c r="BQ319" s="103"/>
      <c r="BR319" s="103"/>
      <c r="BS319" s="103"/>
      <c r="BT319" s="103"/>
      <c r="BU319" s="103"/>
    </row>
    <row r="320" spans="41:73">
      <c r="AO320" s="103"/>
      <c r="AP320" s="103"/>
      <c r="AQ320" s="103"/>
      <c r="AR320" s="103"/>
      <c r="AS320" s="103"/>
      <c r="AT320" s="103"/>
      <c r="AU320" s="103"/>
      <c r="AV320" s="103"/>
      <c r="AW320" s="103"/>
      <c r="AX320" s="103"/>
      <c r="AY320" s="103"/>
      <c r="AZ320" s="103"/>
      <c r="BA320" s="103"/>
      <c r="BB320" s="103"/>
      <c r="BC320" s="103"/>
      <c r="BD320" s="103"/>
      <c r="BE320" s="103"/>
      <c r="BF320" s="103"/>
      <c r="BG320" s="103"/>
      <c r="BH320" s="103"/>
      <c r="BI320" s="103"/>
      <c r="BJ320" s="103"/>
      <c r="BK320" s="103"/>
      <c r="BL320" s="103"/>
      <c r="BM320" s="103"/>
      <c r="BN320" s="103"/>
      <c r="BO320" s="103"/>
      <c r="BP320" s="103"/>
      <c r="BQ320" s="103"/>
      <c r="BR320" s="103"/>
      <c r="BS320" s="103"/>
      <c r="BT320" s="103"/>
      <c r="BU320" s="103"/>
    </row>
    <row r="321" spans="41:73">
      <c r="AO321" s="103"/>
      <c r="AP321" s="103"/>
      <c r="AQ321" s="103"/>
      <c r="AR321" s="103"/>
      <c r="AS321" s="103"/>
      <c r="AT321" s="103"/>
      <c r="AU321" s="103"/>
      <c r="AV321" s="103"/>
      <c r="AW321" s="103"/>
      <c r="AX321" s="103"/>
      <c r="AY321" s="103"/>
      <c r="AZ321" s="103"/>
      <c r="BA321" s="103"/>
      <c r="BB321" s="103"/>
      <c r="BC321" s="103"/>
      <c r="BD321" s="103"/>
      <c r="BE321" s="103"/>
      <c r="BF321" s="103"/>
      <c r="BG321" s="103"/>
      <c r="BH321" s="103"/>
      <c r="BI321" s="103"/>
      <c r="BJ321" s="103"/>
      <c r="BK321" s="103"/>
      <c r="BL321" s="103"/>
      <c r="BM321" s="103"/>
      <c r="BN321" s="103"/>
      <c r="BO321" s="103"/>
      <c r="BP321" s="103"/>
      <c r="BQ321" s="103"/>
      <c r="BR321" s="103"/>
      <c r="BS321" s="103"/>
      <c r="BT321" s="103"/>
      <c r="BU321" s="103"/>
    </row>
    <row r="322" spans="41:73">
      <c r="AO322" s="103"/>
      <c r="AP322" s="103"/>
      <c r="AQ322" s="103"/>
      <c r="AR322" s="103"/>
      <c r="AS322" s="103"/>
      <c r="AT322" s="103"/>
      <c r="AU322" s="103"/>
      <c r="AV322" s="103"/>
      <c r="AW322" s="103"/>
      <c r="AX322" s="103"/>
      <c r="AY322" s="103"/>
      <c r="AZ322" s="103"/>
      <c r="BA322" s="103"/>
      <c r="BB322" s="103"/>
      <c r="BC322" s="103"/>
      <c r="BD322" s="103"/>
      <c r="BE322" s="103"/>
      <c r="BF322" s="103"/>
      <c r="BG322" s="103"/>
      <c r="BH322" s="103"/>
      <c r="BI322" s="103"/>
      <c r="BJ322" s="103"/>
      <c r="BK322" s="103"/>
      <c r="BL322" s="103"/>
      <c r="BM322" s="103"/>
      <c r="BN322" s="103"/>
      <c r="BO322" s="103"/>
      <c r="BP322" s="103"/>
      <c r="BQ322" s="103"/>
      <c r="BR322" s="103"/>
      <c r="BS322" s="103"/>
      <c r="BT322" s="103"/>
      <c r="BU322" s="103"/>
    </row>
    <row r="323" spans="41:73">
      <c r="AO323" s="103"/>
      <c r="AP323" s="103"/>
      <c r="AQ323" s="103"/>
      <c r="AR323" s="103"/>
      <c r="AS323" s="103"/>
      <c r="AT323" s="103"/>
      <c r="AU323" s="103"/>
      <c r="AV323" s="103"/>
      <c r="AW323" s="103"/>
      <c r="AX323" s="103"/>
      <c r="AY323" s="103"/>
      <c r="AZ323" s="103"/>
      <c r="BA323" s="103"/>
      <c r="BB323" s="103"/>
      <c r="BC323" s="103"/>
      <c r="BD323" s="103"/>
      <c r="BE323" s="103"/>
      <c r="BF323" s="103"/>
      <c r="BG323" s="103"/>
      <c r="BH323" s="103"/>
      <c r="BI323" s="103"/>
      <c r="BJ323" s="103"/>
      <c r="BK323" s="103"/>
      <c r="BL323" s="103"/>
      <c r="BM323" s="103"/>
      <c r="BN323" s="103"/>
      <c r="BO323" s="103"/>
      <c r="BP323" s="103"/>
      <c r="BQ323" s="103"/>
      <c r="BR323" s="103"/>
      <c r="BS323" s="103"/>
      <c r="BT323" s="103"/>
      <c r="BU323" s="103"/>
    </row>
    <row r="324" spans="41:73">
      <c r="AO324" s="103"/>
      <c r="AP324" s="103"/>
      <c r="AQ324" s="103"/>
      <c r="AR324" s="103"/>
      <c r="AS324" s="103"/>
      <c r="AT324" s="103"/>
      <c r="AU324" s="103"/>
      <c r="AV324" s="103"/>
      <c r="AW324" s="103"/>
      <c r="AX324" s="103"/>
      <c r="AY324" s="103"/>
      <c r="AZ324" s="103"/>
      <c r="BA324" s="103"/>
      <c r="BB324" s="103"/>
      <c r="BC324" s="103"/>
      <c r="BD324" s="103"/>
      <c r="BE324" s="103"/>
      <c r="BF324" s="103"/>
      <c r="BG324" s="103"/>
      <c r="BH324" s="103"/>
      <c r="BI324" s="103"/>
      <c r="BJ324" s="103"/>
      <c r="BK324" s="103"/>
      <c r="BL324" s="103"/>
      <c r="BM324" s="103"/>
      <c r="BN324" s="103"/>
      <c r="BO324" s="103"/>
      <c r="BP324" s="103"/>
      <c r="BQ324" s="103"/>
      <c r="BR324" s="103"/>
      <c r="BS324" s="103"/>
      <c r="BT324" s="103"/>
      <c r="BU324" s="103"/>
    </row>
    <row r="325" spans="41:73">
      <c r="AO325" s="103"/>
      <c r="AP325" s="103"/>
      <c r="AQ325" s="103"/>
      <c r="AR325" s="103"/>
      <c r="AS325" s="103"/>
      <c r="AT325" s="103"/>
      <c r="AU325" s="103"/>
      <c r="AV325" s="103"/>
      <c r="AW325" s="103"/>
      <c r="AX325" s="103"/>
      <c r="AY325" s="103"/>
      <c r="AZ325" s="103"/>
      <c r="BA325" s="103"/>
      <c r="BB325" s="103"/>
      <c r="BC325" s="103"/>
      <c r="BD325" s="103"/>
      <c r="BE325" s="103"/>
      <c r="BF325" s="103"/>
      <c r="BG325" s="103"/>
      <c r="BH325" s="103"/>
      <c r="BI325" s="103"/>
      <c r="BJ325" s="103"/>
      <c r="BK325" s="103"/>
      <c r="BL325" s="103"/>
      <c r="BM325" s="103"/>
      <c r="BN325" s="103"/>
      <c r="BO325" s="103"/>
      <c r="BP325" s="103"/>
      <c r="BQ325" s="103"/>
      <c r="BR325" s="103"/>
      <c r="BS325" s="103"/>
      <c r="BT325" s="103"/>
      <c r="BU325" s="103"/>
    </row>
    <row r="326" spans="41:73">
      <c r="AO326" s="103"/>
      <c r="AP326" s="103"/>
      <c r="AQ326" s="103"/>
      <c r="AR326" s="103"/>
      <c r="AS326" s="103"/>
      <c r="AT326" s="103"/>
      <c r="AU326" s="103"/>
      <c r="AV326" s="103"/>
      <c r="AW326" s="103"/>
      <c r="AX326" s="103"/>
      <c r="AY326" s="103"/>
      <c r="AZ326" s="103"/>
      <c r="BA326" s="103"/>
      <c r="BB326" s="103"/>
      <c r="BC326" s="103"/>
      <c r="BD326" s="103"/>
      <c r="BE326" s="103"/>
      <c r="BF326" s="103"/>
      <c r="BG326" s="103"/>
      <c r="BH326" s="103"/>
      <c r="BI326" s="103"/>
      <c r="BJ326" s="103"/>
      <c r="BK326" s="103"/>
      <c r="BL326" s="103"/>
      <c r="BM326" s="103"/>
      <c r="BN326" s="103"/>
      <c r="BO326" s="103"/>
      <c r="BP326" s="103"/>
      <c r="BQ326" s="103"/>
      <c r="BR326" s="103"/>
      <c r="BS326" s="103"/>
      <c r="BT326" s="103"/>
      <c r="BU326" s="103"/>
    </row>
    <row r="327" spans="41:73">
      <c r="AO327" s="103"/>
      <c r="AP327" s="103"/>
      <c r="AQ327" s="103"/>
      <c r="AR327" s="103"/>
      <c r="AS327" s="103"/>
      <c r="AT327" s="103"/>
      <c r="AU327" s="103"/>
      <c r="AV327" s="103"/>
      <c r="AW327" s="103"/>
      <c r="AX327" s="103"/>
      <c r="AY327" s="103"/>
      <c r="AZ327" s="103"/>
      <c r="BA327" s="103"/>
      <c r="BB327" s="103"/>
      <c r="BC327" s="103"/>
      <c r="BD327" s="103"/>
      <c r="BE327" s="103"/>
      <c r="BF327" s="103"/>
      <c r="BG327" s="103"/>
      <c r="BH327" s="103"/>
      <c r="BI327" s="103"/>
      <c r="BJ327" s="103"/>
      <c r="BK327" s="103"/>
      <c r="BL327" s="103"/>
      <c r="BM327" s="103"/>
      <c r="BN327" s="103"/>
      <c r="BO327" s="103"/>
      <c r="BP327" s="103"/>
      <c r="BQ327" s="103"/>
      <c r="BR327" s="103"/>
      <c r="BS327" s="103"/>
      <c r="BT327" s="103"/>
      <c r="BU327" s="103"/>
    </row>
    <row r="328" spans="41:73">
      <c r="AO328" s="103"/>
      <c r="AP328" s="103"/>
      <c r="AQ328" s="103"/>
      <c r="AR328" s="103"/>
      <c r="AS328" s="103"/>
      <c r="AT328" s="103"/>
      <c r="AU328" s="103"/>
      <c r="AV328" s="103"/>
      <c r="AW328" s="103"/>
      <c r="AX328" s="103"/>
      <c r="AY328" s="103"/>
      <c r="AZ328" s="103"/>
      <c r="BA328" s="103"/>
      <c r="BB328" s="103"/>
      <c r="BC328" s="103"/>
      <c r="BD328" s="103"/>
      <c r="BE328" s="103"/>
      <c r="BF328" s="103"/>
      <c r="BG328" s="103"/>
      <c r="BH328" s="103"/>
      <c r="BI328" s="103"/>
      <c r="BJ328" s="103"/>
      <c r="BK328" s="103"/>
      <c r="BL328" s="103"/>
      <c r="BM328" s="103"/>
      <c r="BN328" s="103"/>
      <c r="BO328" s="103"/>
      <c r="BP328" s="103"/>
      <c r="BQ328" s="103"/>
      <c r="BR328" s="103"/>
      <c r="BS328" s="103"/>
      <c r="BT328" s="103"/>
      <c r="BU328" s="103"/>
    </row>
    <row r="329" spans="41:73">
      <c r="AO329" s="103"/>
      <c r="AP329" s="103"/>
      <c r="AQ329" s="103"/>
      <c r="AR329" s="103"/>
      <c r="AS329" s="103"/>
      <c r="AT329" s="103"/>
      <c r="AU329" s="103"/>
      <c r="AV329" s="103"/>
      <c r="AW329" s="103"/>
      <c r="AX329" s="103"/>
      <c r="AY329" s="103"/>
      <c r="AZ329" s="103"/>
      <c r="BA329" s="103"/>
      <c r="BB329" s="103"/>
      <c r="BC329" s="103"/>
      <c r="BD329" s="103"/>
      <c r="BE329" s="103"/>
      <c r="BF329" s="103"/>
      <c r="BG329" s="103"/>
      <c r="BH329" s="103"/>
      <c r="BI329" s="103"/>
      <c r="BJ329" s="103"/>
      <c r="BK329" s="103"/>
      <c r="BL329" s="103"/>
      <c r="BM329" s="103"/>
      <c r="BN329" s="103"/>
      <c r="BO329" s="103"/>
      <c r="BP329" s="103"/>
      <c r="BQ329" s="103"/>
      <c r="BR329" s="103"/>
      <c r="BS329" s="103"/>
      <c r="BT329" s="103"/>
      <c r="BU329" s="103"/>
    </row>
    <row r="330" spans="41:73">
      <c r="AO330" s="103"/>
      <c r="AP330" s="103"/>
      <c r="AQ330" s="103"/>
      <c r="AR330" s="103"/>
      <c r="AS330" s="103"/>
      <c r="AT330" s="103"/>
      <c r="AU330" s="103"/>
      <c r="AV330" s="103"/>
      <c r="AW330" s="103"/>
      <c r="AX330" s="103"/>
      <c r="AY330" s="103"/>
      <c r="AZ330" s="103"/>
      <c r="BA330" s="103"/>
      <c r="BB330" s="103"/>
      <c r="BC330" s="103"/>
      <c r="BD330" s="103"/>
      <c r="BE330" s="103"/>
      <c r="BF330" s="103"/>
      <c r="BG330" s="103"/>
      <c r="BH330" s="103"/>
      <c r="BI330" s="103"/>
      <c r="BJ330" s="103"/>
      <c r="BK330" s="103"/>
      <c r="BL330" s="103"/>
      <c r="BM330" s="103"/>
      <c r="BN330" s="103"/>
      <c r="BO330" s="103"/>
      <c r="BP330" s="103"/>
      <c r="BQ330" s="103"/>
      <c r="BR330" s="103"/>
      <c r="BS330" s="103"/>
      <c r="BT330" s="103"/>
      <c r="BU330" s="103"/>
    </row>
    <row r="331" spans="41:73">
      <c r="AO331" s="103"/>
      <c r="AP331" s="103"/>
      <c r="AQ331" s="103"/>
      <c r="AR331" s="103"/>
      <c r="AS331" s="103"/>
      <c r="AT331" s="103"/>
      <c r="AU331" s="103"/>
      <c r="AV331" s="103"/>
      <c r="AW331" s="103"/>
      <c r="AX331" s="103"/>
      <c r="AY331" s="103"/>
      <c r="AZ331" s="103"/>
      <c r="BA331" s="103"/>
      <c r="BB331" s="103"/>
      <c r="BC331" s="103"/>
      <c r="BD331" s="103"/>
      <c r="BE331" s="103"/>
      <c r="BF331" s="103"/>
      <c r="BG331" s="103"/>
      <c r="BH331" s="103"/>
      <c r="BI331" s="103"/>
      <c r="BJ331" s="103"/>
      <c r="BK331" s="103"/>
      <c r="BL331" s="103"/>
      <c r="BM331" s="103"/>
      <c r="BN331" s="103"/>
      <c r="BO331" s="103"/>
      <c r="BP331" s="103"/>
      <c r="BQ331" s="103"/>
      <c r="BR331" s="103"/>
      <c r="BS331" s="103"/>
      <c r="BT331" s="103"/>
      <c r="BU331" s="103"/>
    </row>
    <row r="332" spans="41:73">
      <c r="AO332" s="103"/>
      <c r="AP332" s="103"/>
      <c r="AQ332" s="103"/>
      <c r="AR332" s="103"/>
      <c r="AS332" s="103"/>
      <c r="AT332" s="103"/>
      <c r="AU332" s="103"/>
      <c r="AV332" s="103"/>
      <c r="AW332" s="103"/>
      <c r="AX332" s="103"/>
      <c r="AY332" s="103"/>
      <c r="AZ332" s="103"/>
      <c r="BA332" s="103"/>
      <c r="BB332" s="103"/>
      <c r="BC332" s="103"/>
      <c r="BD332" s="103"/>
      <c r="BE332" s="103"/>
      <c r="BF332" s="103"/>
      <c r="BG332" s="103"/>
      <c r="BH332" s="103"/>
      <c r="BI332" s="103"/>
      <c r="BJ332" s="103"/>
      <c r="BK332" s="103"/>
      <c r="BL332" s="103"/>
      <c r="BM332" s="103"/>
      <c r="BN332" s="103"/>
      <c r="BO332" s="103"/>
      <c r="BP332" s="103"/>
      <c r="BQ332" s="103"/>
      <c r="BR332" s="103"/>
      <c r="BS332" s="103"/>
      <c r="BT332" s="103"/>
      <c r="BU332" s="103"/>
    </row>
    <row r="333" spans="41:73">
      <c r="AO333" s="103"/>
      <c r="AP333" s="103"/>
      <c r="AQ333" s="103"/>
      <c r="AR333" s="103"/>
      <c r="AS333" s="103"/>
      <c r="AT333" s="103"/>
      <c r="AU333" s="103"/>
      <c r="AV333" s="103"/>
      <c r="AW333" s="103"/>
      <c r="AX333" s="103"/>
      <c r="AY333" s="103"/>
      <c r="AZ333" s="103"/>
      <c r="BA333" s="103"/>
      <c r="BB333" s="103"/>
      <c r="BC333" s="103"/>
      <c r="BD333" s="103"/>
      <c r="BE333" s="103"/>
      <c r="BF333" s="103"/>
      <c r="BG333" s="103"/>
      <c r="BH333" s="103"/>
      <c r="BI333" s="103"/>
      <c r="BJ333" s="103"/>
      <c r="BK333" s="103"/>
      <c r="BL333" s="103"/>
      <c r="BM333" s="103"/>
      <c r="BN333" s="103"/>
      <c r="BO333" s="103"/>
      <c r="BP333" s="103"/>
      <c r="BQ333" s="103"/>
      <c r="BR333" s="103"/>
      <c r="BS333" s="103"/>
      <c r="BT333" s="103"/>
      <c r="BU333" s="103"/>
    </row>
    <row r="334" spans="41:73">
      <c r="AO334" s="103"/>
      <c r="AP334" s="103"/>
      <c r="AQ334" s="103"/>
      <c r="AR334" s="103"/>
      <c r="AS334" s="103"/>
      <c r="AT334" s="103"/>
      <c r="AU334" s="103"/>
      <c r="AV334" s="103"/>
      <c r="AW334" s="103"/>
      <c r="AX334" s="103"/>
      <c r="AY334" s="103"/>
      <c r="AZ334" s="103"/>
      <c r="BA334" s="103"/>
      <c r="BB334" s="103"/>
      <c r="BC334" s="103"/>
      <c r="BD334" s="103"/>
      <c r="BE334" s="103"/>
      <c r="BF334" s="103"/>
      <c r="BG334" s="103"/>
      <c r="BH334" s="103"/>
      <c r="BI334" s="103"/>
      <c r="BJ334" s="103"/>
      <c r="BK334" s="103"/>
      <c r="BL334" s="103"/>
      <c r="BM334" s="103"/>
      <c r="BN334" s="103"/>
      <c r="BO334" s="103"/>
      <c r="BP334" s="103"/>
      <c r="BQ334" s="103"/>
      <c r="BR334" s="103"/>
      <c r="BS334" s="103"/>
      <c r="BT334" s="103"/>
      <c r="BU334" s="103"/>
    </row>
    <row r="335" spans="41:73">
      <c r="AO335" s="103"/>
      <c r="AP335" s="103"/>
      <c r="AQ335" s="103"/>
      <c r="AR335" s="103"/>
      <c r="AS335" s="103"/>
      <c r="AT335" s="103"/>
      <c r="AU335" s="103"/>
      <c r="AV335" s="103"/>
      <c r="AW335" s="103"/>
      <c r="AX335" s="103"/>
      <c r="AY335" s="103"/>
      <c r="AZ335" s="103"/>
      <c r="BA335" s="103"/>
      <c r="BB335" s="103"/>
      <c r="BC335" s="103"/>
      <c r="BD335" s="103"/>
      <c r="BE335" s="103"/>
      <c r="BF335" s="103"/>
      <c r="BG335" s="103"/>
      <c r="BH335" s="103"/>
      <c r="BI335" s="103"/>
      <c r="BJ335" s="103"/>
      <c r="BK335" s="103"/>
      <c r="BL335" s="103"/>
      <c r="BM335" s="103"/>
      <c r="BN335" s="103"/>
      <c r="BO335" s="103"/>
      <c r="BP335" s="103"/>
      <c r="BQ335" s="103"/>
      <c r="BR335" s="103"/>
      <c r="BS335" s="103"/>
      <c r="BT335" s="103"/>
      <c r="BU335" s="103"/>
    </row>
    <row r="336" spans="41:73">
      <c r="AO336" s="103"/>
      <c r="AP336" s="103"/>
      <c r="AQ336" s="103"/>
      <c r="AR336" s="103"/>
      <c r="AS336" s="103"/>
      <c r="AT336" s="103"/>
      <c r="AU336" s="103"/>
      <c r="AV336" s="103"/>
      <c r="AW336" s="103"/>
      <c r="AX336" s="103"/>
      <c r="AY336" s="103"/>
      <c r="AZ336" s="103"/>
      <c r="BA336" s="103"/>
      <c r="BB336" s="103"/>
      <c r="BC336" s="103"/>
      <c r="BD336" s="103"/>
      <c r="BE336" s="103"/>
      <c r="BF336" s="103"/>
      <c r="BG336" s="103"/>
      <c r="BH336" s="103"/>
      <c r="BI336" s="103"/>
      <c r="BJ336" s="103"/>
      <c r="BK336" s="103"/>
      <c r="BL336" s="103"/>
      <c r="BM336" s="103"/>
      <c r="BN336" s="103"/>
      <c r="BO336" s="103"/>
      <c r="BP336" s="103"/>
      <c r="BQ336" s="103"/>
      <c r="BR336" s="103"/>
      <c r="BS336" s="103"/>
      <c r="BT336" s="103"/>
      <c r="BU336" s="103"/>
    </row>
    <row r="337" spans="41:73">
      <c r="AO337" s="103"/>
      <c r="AP337" s="103"/>
      <c r="AQ337" s="103"/>
      <c r="AR337" s="103"/>
      <c r="AS337" s="103"/>
      <c r="AT337" s="103"/>
      <c r="AU337" s="103"/>
      <c r="AV337" s="103"/>
      <c r="AW337" s="103"/>
      <c r="AX337" s="103"/>
      <c r="AY337" s="103"/>
      <c r="AZ337" s="103"/>
      <c r="BA337" s="103"/>
      <c r="BB337" s="103"/>
      <c r="BC337" s="103"/>
      <c r="BD337" s="103"/>
      <c r="BE337" s="103"/>
      <c r="BF337" s="103"/>
      <c r="BG337" s="103"/>
      <c r="BH337" s="103"/>
      <c r="BI337" s="103"/>
      <c r="BJ337" s="103"/>
      <c r="BK337" s="103"/>
      <c r="BL337" s="103"/>
      <c r="BM337" s="103"/>
      <c r="BN337" s="103"/>
      <c r="BO337" s="103"/>
      <c r="BP337" s="103"/>
      <c r="BQ337" s="103"/>
      <c r="BR337" s="103"/>
      <c r="BS337" s="103"/>
      <c r="BT337" s="103"/>
      <c r="BU337" s="103"/>
    </row>
    <row r="338" spans="41:73">
      <c r="AO338" s="103"/>
      <c r="AP338" s="103"/>
      <c r="AQ338" s="103"/>
      <c r="AR338" s="103"/>
      <c r="AS338" s="103"/>
      <c r="AT338" s="103"/>
      <c r="AU338" s="103"/>
      <c r="AV338" s="103"/>
      <c r="AW338" s="103"/>
      <c r="AX338" s="103"/>
      <c r="AY338" s="103"/>
      <c r="AZ338" s="103"/>
      <c r="BA338" s="103"/>
      <c r="BB338" s="103"/>
      <c r="BC338" s="103"/>
      <c r="BD338" s="103"/>
      <c r="BE338" s="103"/>
      <c r="BF338" s="103"/>
      <c r="BG338" s="103"/>
      <c r="BH338" s="103"/>
      <c r="BI338" s="103"/>
      <c r="BJ338" s="103"/>
      <c r="BK338" s="103"/>
      <c r="BL338" s="103"/>
      <c r="BM338" s="103"/>
      <c r="BN338" s="103"/>
      <c r="BO338" s="103"/>
      <c r="BP338" s="103"/>
      <c r="BQ338" s="103"/>
      <c r="BR338" s="103"/>
      <c r="BS338" s="103"/>
      <c r="BT338" s="103"/>
      <c r="BU338" s="103"/>
    </row>
    <row r="339" spans="41:73">
      <c r="AO339" s="103"/>
      <c r="AP339" s="103"/>
      <c r="AQ339" s="103"/>
      <c r="AR339" s="103"/>
      <c r="AS339" s="103"/>
      <c r="AT339" s="103"/>
      <c r="AU339" s="103"/>
      <c r="AV339" s="103"/>
      <c r="AW339" s="103"/>
      <c r="AX339" s="103"/>
      <c r="AY339" s="103"/>
      <c r="AZ339" s="103"/>
      <c r="BA339" s="103"/>
      <c r="BB339" s="103"/>
      <c r="BC339" s="103"/>
      <c r="BD339" s="103"/>
      <c r="BE339" s="103"/>
      <c r="BF339" s="103"/>
      <c r="BG339" s="103"/>
      <c r="BH339" s="103"/>
      <c r="BI339" s="103"/>
      <c r="BJ339" s="103"/>
      <c r="BK339" s="103"/>
      <c r="BL339" s="103"/>
      <c r="BM339" s="103"/>
      <c r="BN339" s="103"/>
      <c r="BO339" s="103"/>
      <c r="BP339" s="103"/>
      <c r="BQ339" s="103"/>
      <c r="BR339" s="103"/>
      <c r="BS339" s="103"/>
      <c r="BT339" s="103"/>
      <c r="BU339" s="103"/>
    </row>
    <row r="340" spans="41:73">
      <c r="AO340" s="103"/>
      <c r="AP340" s="103"/>
      <c r="AQ340" s="103"/>
      <c r="AR340" s="103"/>
      <c r="AS340" s="103"/>
      <c r="AT340" s="103"/>
      <c r="AU340" s="103"/>
      <c r="AV340" s="103"/>
      <c r="AW340" s="103"/>
      <c r="AX340" s="103"/>
      <c r="AY340" s="103"/>
      <c r="AZ340" s="103"/>
      <c r="BA340" s="103"/>
      <c r="BB340" s="103"/>
      <c r="BC340" s="103"/>
      <c r="BD340" s="103"/>
      <c r="BE340" s="103"/>
      <c r="BF340" s="103"/>
      <c r="BG340" s="103"/>
      <c r="BH340" s="103"/>
      <c r="BI340" s="103"/>
      <c r="BJ340" s="103"/>
      <c r="BK340" s="103"/>
      <c r="BL340" s="103"/>
      <c r="BM340" s="103"/>
      <c r="BN340" s="103"/>
      <c r="BO340" s="103"/>
      <c r="BP340" s="103"/>
      <c r="BQ340" s="103"/>
      <c r="BR340" s="103"/>
      <c r="BS340" s="103"/>
      <c r="BT340" s="103"/>
      <c r="BU340" s="103"/>
    </row>
    <row r="341" spans="41:73">
      <c r="AO341" s="103"/>
      <c r="AP341" s="103"/>
      <c r="AQ341" s="103"/>
      <c r="AR341" s="103"/>
      <c r="AS341" s="103"/>
      <c r="AT341" s="103"/>
      <c r="AU341" s="103"/>
      <c r="AV341" s="103"/>
      <c r="AW341" s="103"/>
      <c r="AX341" s="103"/>
      <c r="AY341" s="103"/>
      <c r="AZ341" s="103"/>
      <c r="BA341" s="103"/>
      <c r="BB341" s="103"/>
      <c r="BC341" s="103"/>
      <c r="BD341" s="103"/>
      <c r="BE341" s="103"/>
      <c r="BF341" s="103"/>
      <c r="BG341" s="103"/>
      <c r="BH341" s="103"/>
      <c r="BI341" s="103"/>
      <c r="BJ341" s="103"/>
      <c r="BK341" s="103"/>
      <c r="BL341" s="103"/>
      <c r="BM341" s="103"/>
      <c r="BN341" s="103"/>
      <c r="BO341" s="103"/>
      <c r="BP341" s="103"/>
      <c r="BQ341" s="103"/>
      <c r="BR341" s="103"/>
      <c r="BS341" s="103"/>
      <c r="BT341" s="103"/>
      <c r="BU341" s="103"/>
    </row>
    <row r="342" spans="41:73">
      <c r="AO342" s="103"/>
      <c r="AP342" s="103"/>
      <c r="AQ342" s="103"/>
      <c r="AR342" s="103"/>
      <c r="AS342" s="103"/>
      <c r="AT342" s="103"/>
      <c r="AU342" s="103"/>
      <c r="AV342" s="103"/>
      <c r="AW342" s="103"/>
      <c r="AX342" s="103"/>
      <c r="AY342" s="103"/>
      <c r="AZ342" s="103"/>
      <c r="BA342" s="103"/>
      <c r="BB342" s="103"/>
      <c r="BC342" s="103"/>
      <c r="BD342" s="103"/>
      <c r="BE342" s="103"/>
      <c r="BF342" s="103"/>
      <c r="BG342" s="103"/>
      <c r="BH342" s="103"/>
      <c r="BI342" s="103"/>
      <c r="BJ342" s="103"/>
      <c r="BK342" s="103"/>
      <c r="BL342" s="103"/>
      <c r="BM342" s="103"/>
      <c r="BN342" s="103"/>
      <c r="BO342" s="103"/>
      <c r="BP342" s="103"/>
      <c r="BQ342" s="103"/>
      <c r="BR342" s="103"/>
      <c r="BS342" s="103"/>
      <c r="BT342" s="103"/>
      <c r="BU342" s="103"/>
    </row>
    <row r="343" spans="41:73">
      <c r="AO343" s="103"/>
      <c r="AP343" s="103"/>
      <c r="AQ343" s="103"/>
      <c r="AR343" s="103"/>
      <c r="AS343" s="103"/>
      <c r="AT343" s="103"/>
      <c r="AU343" s="103"/>
      <c r="AV343" s="103"/>
      <c r="AW343" s="103"/>
      <c r="AX343" s="103"/>
      <c r="AY343" s="103"/>
      <c r="AZ343" s="103"/>
      <c r="BA343" s="103"/>
      <c r="BB343" s="103"/>
      <c r="BC343" s="103"/>
      <c r="BD343" s="103"/>
      <c r="BE343" s="103"/>
      <c r="BF343" s="103"/>
      <c r="BG343" s="103"/>
      <c r="BH343" s="103"/>
      <c r="BI343" s="103"/>
      <c r="BJ343" s="103"/>
      <c r="BK343" s="103"/>
      <c r="BL343" s="103"/>
      <c r="BM343" s="103"/>
      <c r="BN343" s="103"/>
      <c r="BO343" s="103"/>
      <c r="BP343" s="103"/>
      <c r="BQ343" s="103"/>
      <c r="BR343" s="103"/>
      <c r="BS343" s="103"/>
      <c r="BT343" s="103"/>
      <c r="BU343" s="103"/>
    </row>
    <row r="344" spans="41:73">
      <c r="AO344" s="103"/>
      <c r="AP344" s="103"/>
      <c r="AQ344" s="103"/>
      <c r="AR344" s="103"/>
      <c r="AS344" s="103"/>
      <c r="AT344" s="103"/>
      <c r="AU344" s="103"/>
      <c r="AV344" s="103"/>
      <c r="AW344" s="103"/>
      <c r="AX344" s="103"/>
      <c r="AY344" s="103"/>
      <c r="AZ344" s="103"/>
      <c r="BA344" s="103"/>
      <c r="BB344" s="103"/>
      <c r="BC344" s="103"/>
      <c r="BD344" s="103"/>
      <c r="BE344" s="103"/>
      <c r="BF344" s="103"/>
      <c r="BG344" s="103"/>
      <c r="BH344" s="103"/>
      <c r="BI344" s="103"/>
      <c r="BJ344" s="103"/>
      <c r="BK344" s="103"/>
      <c r="BL344" s="103"/>
      <c r="BM344" s="103"/>
      <c r="BN344" s="103"/>
      <c r="BO344" s="103"/>
      <c r="BP344" s="103"/>
      <c r="BQ344" s="103"/>
      <c r="BR344" s="103"/>
      <c r="BS344" s="103"/>
      <c r="BT344" s="103"/>
      <c r="BU344" s="103"/>
    </row>
    <row r="345" spans="41:73">
      <c r="AO345" s="103"/>
      <c r="AP345" s="103"/>
      <c r="AQ345" s="103"/>
      <c r="AR345" s="103"/>
      <c r="AS345" s="103"/>
      <c r="AT345" s="103"/>
      <c r="AU345" s="103"/>
      <c r="AV345" s="103"/>
      <c r="AW345" s="103"/>
      <c r="AX345" s="103"/>
      <c r="AY345" s="103"/>
      <c r="AZ345" s="103"/>
      <c r="BA345" s="103"/>
      <c r="BB345" s="103"/>
      <c r="BC345" s="103"/>
      <c r="BD345" s="103"/>
      <c r="BE345" s="103"/>
      <c r="BF345" s="103"/>
      <c r="BG345" s="103"/>
      <c r="BH345" s="103"/>
      <c r="BI345" s="103"/>
      <c r="BJ345" s="103"/>
      <c r="BK345" s="103"/>
      <c r="BL345" s="103"/>
      <c r="BM345" s="103"/>
      <c r="BN345" s="103"/>
      <c r="BO345" s="103"/>
      <c r="BP345" s="103"/>
      <c r="BQ345" s="103"/>
      <c r="BR345" s="103"/>
      <c r="BS345" s="103"/>
      <c r="BT345" s="103"/>
      <c r="BU345" s="103"/>
    </row>
    <row r="346" spans="41:73">
      <c r="AO346" s="103"/>
      <c r="AP346" s="103"/>
      <c r="AQ346" s="103"/>
      <c r="AR346" s="103"/>
      <c r="AS346" s="103"/>
      <c r="AT346" s="103"/>
      <c r="AU346" s="103"/>
      <c r="AV346" s="103"/>
      <c r="AW346" s="103"/>
      <c r="AX346" s="103"/>
      <c r="AY346" s="103"/>
      <c r="AZ346" s="103"/>
      <c r="BA346" s="103"/>
      <c r="BB346" s="103"/>
      <c r="BC346" s="103"/>
      <c r="BD346" s="103"/>
      <c r="BE346" s="103"/>
      <c r="BF346" s="103"/>
      <c r="BG346" s="103"/>
      <c r="BH346" s="103"/>
      <c r="BI346" s="103"/>
      <c r="BJ346" s="103"/>
      <c r="BK346" s="103"/>
      <c r="BL346" s="103"/>
      <c r="BM346" s="103"/>
      <c r="BN346" s="103"/>
      <c r="BO346" s="103"/>
      <c r="BP346" s="103"/>
      <c r="BQ346" s="103"/>
      <c r="BR346" s="103"/>
      <c r="BS346" s="103"/>
      <c r="BT346" s="103"/>
      <c r="BU346" s="103"/>
    </row>
    <row r="347" spans="41:73">
      <c r="AO347" s="103"/>
      <c r="AP347" s="103"/>
      <c r="AQ347" s="103"/>
      <c r="AR347" s="103"/>
      <c r="AS347" s="103"/>
      <c r="AT347" s="103"/>
      <c r="AU347" s="103"/>
      <c r="AV347" s="103"/>
      <c r="AW347" s="103"/>
      <c r="AX347" s="103"/>
      <c r="AY347" s="103"/>
      <c r="AZ347" s="103"/>
      <c r="BA347" s="103"/>
      <c r="BB347" s="103"/>
      <c r="BC347" s="103"/>
      <c r="BD347" s="103"/>
      <c r="BE347" s="103"/>
      <c r="BF347" s="103"/>
      <c r="BG347" s="103"/>
      <c r="BH347" s="103"/>
      <c r="BI347" s="103"/>
      <c r="BJ347" s="103"/>
      <c r="BK347" s="103"/>
      <c r="BL347" s="103"/>
      <c r="BM347" s="103"/>
      <c r="BN347" s="103"/>
      <c r="BO347" s="103"/>
      <c r="BP347" s="103"/>
      <c r="BQ347" s="103"/>
      <c r="BR347" s="103"/>
      <c r="BS347" s="103"/>
      <c r="BT347" s="103"/>
      <c r="BU347" s="103"/>
    </row>
    <row r="348" spans="41:73">
      <c r="AO348" s="103"/>
      <c r="AP348" s="103"/>
      <c r="AQ348" s="103"/>
      <c r="AR348" s="103"/>
      <c r="AS348" s="103"/>
      <c r="AT348" s="103"/>
      <c r="AU348" s="103"/>
      <c r="AV348" s="103"/>
      <c r="AW348" s="103"/>
      <c r="AX348" s="103"/>
      <c r="AY348" s="103"/>
      <c r="AZ348" s="103"/>
      <c r="BA348" s="103"/>
      <c r="BB348" s="103"/>
      <c r="BC348" s="103"/>
      <c r="BD348" s="103"/>
      <c r="BE348" s="103"/>
      <c r="BF348" s="103"/>
      <c r="BG348" s="103"/>
      <c r="BH348" s="103"/>
      <c r="BI348" s="103"/>
      <c r="BJ348" s="103"/>
      <c r="BK348" s="103"/>
      <c r="BL348" s="103"/>
      <c r="BM348" s="103"/>
      <c r="BN348" s="103"/>
      <c r="BO348" s="103"/>
      <c r="BP348" s="103"/>
      <c r="BQ348" s="103"/>
      <c r="BR348" s="103"/>
      <c r="BS348" s="103"/>
      <c r="BT348" s="103"/>
      <c r="BU348" s="103"/>
    </row>
    <row r="349" spans="41:73">
      <c r="AO349" s="103"/>
      <c r="AP349" s="103"/>
      <c r="AQ349" s="103"/>
      <c r="AR349" s="103"/>
      <c r="AS349" s="103"/>
      <c r="AT349" s="103"/>
      <c r="AU349" s="103"/>
      <c r="AV349" s="103"/>
      <c r="AW349" s="103"/>
      <c r="AX349" s="103"/>
      <c r="AY349" s="103"/>
      <c r="AZ349" s="103"/>
      <c r="BA349" s="103"/>
      <c r="BB349" s="103"/>
      <c r="BC349" s="103"/>
      <c r="BD349" s="103"/>
      <c r="BE349" s="103"/>
      <c r="BF349" s="103"/>
      <c r="BG349" s="103"/>
      <c r="BH349" s="103"/>
      <c r="BI349" s="103"/>
      <c r="BJ349" s="103"/>
      <c r="BK349" s="103"/>
      <c r="BL349" s="103"/>
      <c r="BM349" s="103"/>
      <c r="BN349" s="103"/>
      <c r="BO349" s="103"/>
      <c r="BP349" s="103"/>
      <c r="BQ349" s="103"/>
      <c r="BR349" s="103"/>
      <c r="BS349" s="103"/>
      <c r="BT349" s="103"/>
      <c r="BU349" s="103"/>
    </row>
    <row r="350" spans="41:73">
      <c r="AO350" s="103"/>
      <c r="AP350" s="103"/>
      <c r="AQ350" s="103"/>
      <c r="AR350" s="103"/>
      <c r="AS350" s="103"/>
      <c r="AT350" s="103"/>
      <c r="AU350" s="103"/>
      <c r="AV350" s="103"/>
      <c r="AW350" s="103"/>
      <c r="AX350" s="103"/>
      <c r="AY350" s="103"/>
      <c r="AZ350" s="103"/>
      <c r="BA350" s="103"/>
      <c r="BB350" s="103"/>
      <c r="BC350" s="103"/>
      <c r="BD350" s="103"/>
      <c r="BE350" s="103"/>
      <c r="BF350" s="103"/>
      <c r="BG350" s="103"/>
      <c r="BH350" s="103"/>
      <c r="BI350" s="103"/>
      <c r="BJ350" s="103"/>
      <c r="BK350" s="103"/>
      <c r="BL350" s="103"/>
      <c r="BM350" s="103"/>
      <c r="BN350" s="103"/>
      <c r="BO350" s="103"/>
      <c r="BP350" s="103"/>
      <c r="BQ350" s="103"/>
      <c r="BR350" s="103"/>
      <c r="BS350" s="103"/>
      <c r="BT350" s="103"/>
      <c r="BU350" s="103"/>
    </row>
    <row r="351" spans="41:73">
      <c r="AO351" s="103"/>
      <c r="AP351" s="103"/>
      <c r="AQ351" s="103"/>
      <c r="AR351" s="103"/>
      <c r="AS351" s="103"/>
      <c r="AT351" s="103"/>
      <c r="AU351" s="103"/>
      <c r="AV351" s="103"/>
      <c r="AW351" s="103"/>
      <c r="AX351" s="103"/>
      <c r="AY351" s="103"/>
      <c r="AZ351" s="103"/>
      <c r="BA351" s="103"/>
      <c r="BB351" s="103"/>
      <c r="BC351" s="103"/>
      <c r="BD351" s="103"/>
      <c r="BE351" s="103"/>
      <c r="BF351" s="103"/>
      <c r="BG351" s="103"/>
      <c r="BH351" s="103"/>
      <c r="BI351" s="103"/>
      <c r="BJ351" s="103"/>
      <c r="BK351" s="103"/>
      <c r="BL351" s="103"/>
      <c r="BM351" s="103"/>
      <c r="BN351" s="103"/>
      <c r="BO351" s="103"/>
      <c r="BP351" s="103"/>
      <c r="BQ351" s="103"/>
      <c r="BR351" s="103"/>
      <c r="BS351" s="103"/>
      <c r="BT351" s="103"/>
      <c r="BU351" s="103"/>
    </row>
    <row r="352" spans="41:73">
      <c r="AO352" s="103"/>
      <c r="AP352" s="103"/>
      <c r="AQ352" s="103"/>
      <c r="AR352" s="103"/>
      <c r="AS352" s="103"/>
      <c r="AT352" s="103"/>
      <c r="AU352" s="103"/>
      <c r="AV352" s="103"/>
      <c r="AW352" s="103"/>
      <c r="AX352" s="103"/>
      <c r="AY352" s="103"/>
      <c r="AZ352" s="103"/>
      <c r="BA352" s="103"/>
      <c r="BB352" s="103"/>
      <c r="BC352" s="103"/>
      <c r="BD352" s="103"/>
      <c r="BE352" s="103"/>
      <c r="BF352" s="103"/>
      <c r="BG352" s="103"/>
      <c r="BH352" s="103"/>
      <c r="BI352" s="103"/>
      <c r="BJ352" s="103"/>
      <c r="BK352" s="103"/>
      <c r="BL352" s="103"/>
      <c r="BM352" s="103"/>
      <c r="BN352" s="103"/>
      <c r="BO352" s="103"/>
      <c r="BP352" s="103"/>
      <c r="BQ352" s="103"/>
      <c r="BR352" s="103"/>
      <c r="BS352" s="103"/>
      <c r="BT352" s="103"/>
      <c r="BU352" s="103"/>
    </row>
    <row r="353" spans="41:73">
      <c r="AO353" s="103"/>
      <c r="AP353" s="103"/>
      <c r="AQ353" s="103"/>
      <c r="AR353" s="103"/>
      <c r="AS353" s="103"/>
      <c r="AT353" s="103"/>
      <c r="AU353" s="103"/>
      <c r="AV353" s="103"/>
      <c r="AW353" s="103"/>
      <c r="AX353" s="103"/>
      <c r="AY353" s="103"/>
      <c r="AZ353" s="103"/>
      <c r="BA353" s="103"/>
      <c r="BB353" s="103"/>
      <c r="BC353" s="103"/>
      <c r="BD353" s="103"/>
      <c r="BE353" s="103"/>
      <c r="BF353" s="103"/>
      <c r="BG353" s="103"/>
      <c r="BH353" s="103"/>
      <c r="BI353" s="103"/>
      <c r="BJ353" s="103"/>
      <c r="BK353" s="103"/>
      <c r="BL353" s="103"/>
      <c r="BM353" s="103"/>
      <c r="BN353" s="103"/>
      <c r="BO353" s="103"/>
      <c r="BP353" s="103"/>
      <c r="BQ353" s="103"/>
      <c r="BR353" s="103"/>
      <c r="BS353" s="103"/>
      <c r="BT353" s="103"/>
      <c r="BU353" s="103"/>
    </row>
    <row r="354" spans="41:73">
      <c r="AO354" s="103"/>
      <c r="AP354" s="103"/>
      <c r="AQ354" s="103"/>
      <c r="AR354" s="103"/>
      <c r="AS354" s="103"/>
      <c r="AT354" s="103"/>
      <c r="AU354" s="103"/>
      <c r="AV354" s="103"/>
      <c r="AW354" s="103"/>
      <c r="AX354" s="103"/>
      <c r="AY354" s="103"/>
      <c r="AZ354" s="103"/>
      <c r="BA354" s="103"/>
      <c r="BB354" s="103"/>
      <c r="BC354" s="103"/>
      <c r="BD354" s="103"/>
      <c r="BE354" s="103"/>
      <c r="BF354" s="103"/>
      <c r="BG354" s="103"/>
      <c r="BH354" s="103"/>
      <c r="BI354" s="103"/>
      <c r="BJ354" s="103"/>
      <c r="BK354" s="103"/>
      <c r="BL354" s="103"/>
      <c r="BM354" s="103"/>
      <c r="BN354" s="103"/>
      <c r="BO354" s="103"/>
      <c r="BP354" s="103"/>
      <c r="BQ354" s="103"/>
      <c r="BR354" s="103"/>
      <c r="BS354" s="103"/>
      <c r="BT354" s="103"/>
      <c r="BU354" s="103"/>
    </row>
    <row r="355" spans="41:73">
      <c r="AO355" s="103"/>
      <c r="AP355" s="103"/>
      <c r="AQ355" s="103"/>
      <c r="AR355" s="103"/>
      <c r="AS355" s="103"/>
      <c r="AT355" s="103"/>
      <c r="AU355" s="103"/>
      <c r="AV355" s="103"/>
      <c r="AW355" s="103"/>
      <c r="AX355" s="103"/>
      <c r="AY355" s="103"/>
      <c r="AZ355" s="103"/>
      <c r="BA355" s="103"/>
      <c r="BB355" s="103"/>
      <c r="BC355" s="103"/>
      <c r="BD355" s="103"/>
      <c r="BE355" s="103"/>
      <c r="BF355" s="103"/>
      <c r="BG355" s="103"/>
      <c r="BH355" s="103"/>
      <c r="BI355" s="103"/>
      <c r="BJ355" s="103"/>
      <c r="BK355" s="103"/>
      <c r="BL355" s="103"/>
      <c r="BM355" s="103"/>
      <c r="BN355" s="103"/>
      <c r="BO355" s="103"/>
      <c r="BP355" s="103"/>
      <c r="BQ355" s="103"/>
      <c r="BR355" s="103"/>
      <c r="BS355" s="103"/>
      <c r="BT355" s="103"/>
      <c r="BU355" s="103"/>
    </row>
    <row r="356" spans="41:73">
      <c r="AO356" s="103"/>
      <c r="AP356" s="103"/>
      <c r="AQ356" s="103"/>
      <c r="AR356" s="103"/>
      <c r="AS356" s="103"/>
      <c r="AT356" s="103"/>
      <c r="AU356" s="103"/>
      <c r="AV356" s="103"/>
      <c r="AW356" s="103"/>
      <c r="AX356" s="103"/>
      <c r="AY356" s="103"/>
      <c r="AZ356" s="103"/>
      <c r="BA356" s="103"/>
      <c r="BB356" s="103"/>
      <c r="BC356" s="103"/>
      <c r="BD356" s="103"/>
      <c r="BE356" s="103"/>
      <c r="BF356" s="103"/>
      <c r="BG356" s="103"/>
      <c r="BH356" s="103"/>
      <c r="BI356" s="103"/>
      <c r="BJ356" s="103"/>
      <c r="BK356" s="103"/>
      <c r="BL356" s="103"/>
      <c r="BM356" s="103"/>
      <c r="BN356" s="103"/>
      <c r="BO356" s="103"/>
      <c r="BP356" s="103"/>
      <c r="BQ356" s="103"/>
      <c r="BR356" s="103"/>
      <c r="BS356" s="103"/>
      <c r="BT356" s="103"/>
      <c r="BU356" s="103"/>
    </row>
    <row r="357" spans="41:73">
      <c r="AO357" s="103"/>
      <c r="AP357" s="103"/>
      <c r="AQ357" s="103"/>
      <c r="AR357" s="103"/>
      <c r="AS357" s="103"/>
      <c r="AT357" s="103"/>
      <c r="AU357" s="103"/>
      <c r="AV357" s="103"/>
      <c r="AW357" s="103"/>
      <c r="AX357" s="103"/>
      <c r="AY357" s="103"/>
      <c r="AZ357" s="103"/>
      <c r="BA357" s="103"/>
      <c r="BB357" s="103"/>
      <c r="BC357" s="103"/>
      <c r="BD357" s="103"/>
      <c r="BE357" s="103"/>
      <c r="BF357" s="103"/>
      <c r="BG357" s="103"/>
      <c r="BH357" s="103"/>
      <c r="BI357" s="103"/>
      <c r="BJ357" s="103"/>
      <c r="BK357" s="103"/>
      <c r="BL357" s="103"/>
      <c r="BM357" s="103"/>
      <c r="BN357" s="103"/>
      <c r="BO357" s="103"/>
      <c r="BP357" s="103"/>
      <c r="BQ357" s="103"/>
      <c r="BR357" s="103"/>
      <c r="BS357" s="103"/>
      <c r="BT357" s="103"/>
      <c r="BU357" s="103"/>
    </row>
    <row r="358" spans="41:73">
      <c r="AO358" s="103"/>
      <c r="AP358" s="103"/>
      <c r="AQ358" s="103"/>
      <c r="AR358" s="103"/>
      <c r="AS358" s="103"/>
      <c r="AT358" s="103"/>
      <c r="AU358" s="103"/>
      <c r="AV358" s="103"/>
      <c r="AW358" s="103"/>
      <c r="AX358" s="103"/>
      <c r="AY358" s="103"/>
      <c r="AZ358" s="103"/>
      <c r="BA358" s="103"/>
      <c r="BB358" s="103"/>
      <c r="BC358" s="103"/>
      <c r="BD358" s="103"/>
      <c r="BE358" s="103"/>
      <c r="BF358" s="103"/>
      <c r="BG358" s="103"/>
      <c r="BH358" s="103"/>
      <c r="BI358" s="103"/>
      <c r="BJ358" s="103"/>
      <c r="BK358" s="103"/>
      <c r="BL358" s="103"/>
      <c r="BM358" s="103"/>
      <c r="BN358" s="103"/>
      <c r="BO358" s="103"/>
      <c r="BP358" s="103"/>
      <c r="BQ358" s="103"/>
      <c r="BR358" s="103"/>
      <c r="BS358" s="103"/>
      <c r="BT358" s="103"/>
      <c r="BU358" s="103"/>
    </row>
    <row r="359" spans="41:73">
      <c r="AO359" s="103"/>
      <c r="AP359" s="103"/>
      <c r="AQ359" s="103"/>
      <c r="AR359" s="103"/>
      <c r="AS359" s="103"/>
      <c r="AT359" s="103"/>
      <c r="AU359" s="103"/>
      <c r="AV359" s="103"/>
      <c r="AW359" s="103"/>
      <c r="AX359" s="103"/>
      <c r="AY359" s="103"/>
      <c r="AZ359" s="103"/>
      <c r="BA359" s="103"/>
      <c r="BB359" s="103"/>
      <c r="BC359" s="103"/>
      <c r="BD359" s="103"/>
      <c r="BE359" s="103"/>
      <c r="BF359" s="103"/>
      <c r="BG359" s="103"/>
      <c r="BH359" s="103"/>
      <c r="BI359" s="103"/>
      <c r="BJ359" s="103"/>
      <c r="BK359" s="103"/>
      <c r="BL359" s="103"/>
      <c r="BM359" s="103"/>
      <c r="BN359" s="103"/>
      <c r="BO359" s="103"/>
      <c r="BP359" s="103"/>
      <c r="BQ359" s="103"/>
      <c r="BR359" s="103"/>
      <c r="BS359" s="103"/>
      <c r="BT359" s="103"/>
      <c r="BU359" s="103"/>
    </row>
    <row r="360" spans="41:73">
      <c r="AO360" s="103"/>
      <c r="AP360" s="103"/>
      <c r="AQ360" s="103"/>
      <c r="AR360" s="103"/>
      <c r="AS360" s="103"/>
      <c r="AT360" s="103"/>
      <c r="AU360" s="103"/>
      <c r="AV360" s="103"/>
      <c r="AW360" s="103"/>
      <c r="AX360" s="103"/>
      <c r="AY360" s="103"/>
      <c r="AZ360" s="103"/>
      <c r="BA360" s="103"/>
      <c r="BB360" s="103"/>
      <c r="BC360" s="103"/>
      <c r="BD360" s="103"/>
      <c r="BE360" s="103"/>
      <c r="BF360" s="103"/>
      <c r="BG360" s="103"/>
      <c r="BH360" s="103"/>
      <c r="BI360" s="103"/>
      <c r="BJ360" s="103"/>
      <c r="BK360" s="103"/>
      <c r="BL360" s="103"/>
      <c r="BM360" s="103"/>
      <c r="BN360" s="103"/>
      <c r="BO360" s="103"/>
      <c r="BP360" s="103"/>
      <c r="BQ360" s="103"/>
      <c r="BR360" s="103"/>
      <c r="BS360" s="103"/>
      <c r="BT360" s="103"/>
      <c r="BU360" s="103"/>
    </row>
    <row r="361" spans="41:73">
      <c r="AO361" s="103"/>
      <c r="AP361" s="103"/>
      <c r="AQ361" s="103"/>
      <c r="AR361" s="103"/>
      <c r="AS361" s="103"/>
      <c r="AT361" s="103"/>
      <c r="AU361" s="103"/>
      <c r="AV361" s="103"/>
      <c r="AW361" s="103"/>
      <c r="AX361" s="103"/>
      <c r="AY361" s="103"/>
      <c r="AZ361" s="103"/>
      <c r="BA361" s="103"/>
      <c r="BB361" s="103"/>
      <c r="BC361" s="103"/>
      <c r="BD361" s="103"/>
      <c r="BE361" s="103"/>
      <c r="BF361" s="103"/>
      <c r="BG361" s="103"/>
      <c r="BH361" s="103"/>
      <c r="BI361" s="103"/>
      <c r="BJ361" s="103"/>
      <c r="BK361" s="103"/>
      <c r="BL361" s="103"/>
      <c r="BM361" s="103"/>
      <c r="BN361" s="103"/>
      <c r="BO361" s="103"/>
      <c r="BP361" s="103"/>
      <c r="BQ361" s="103"/>
      <c r="BR361" s="103"/>
      <c r="BS361" s="103"/>
      <c r="BT361" s="103"/>
      <c r="BU361" s="103"/>
    </row>
    <row r="362" spans="41:73">
      <c r="AO362" s="103"/>
      <c r="AP362" s="103"/>
      <c r="AQ362" s="103"/>
      <c r="AR362" s="103"/>
      <c r="AS362" s="103"/>
      <c r="AT362" s="103"/>
      <c r="AU362" s="103"/>
      <c r="AV362" s="103"/>
      <c r="AW362" s="103"/>
      <c r="AX362" s="103"/>
      <c r="AY362" s="103"/>
      <c r="AZ362" s="103"/>
      <c r="BA362" s="103"/>
      <c r="BB362" s="103"/>
      <c r="BC362" s="103"/>
      <c r="BD362" s="103"/>
      <c r="BE362" s="103"/>
      <c r="BF362" s="103"/>
      <c r="BG362" s="103"/>
      <c r="BH362" s="103"/>
      <c r="BI362" s="103"/>
      <c r="BJ362" s="103"/>
      <c r="BK362" s="103"/>
      <c r="BL362" s="103"/>
      <c r="BM362" s="103"/>
      <c r="BN362" s="103"/>
      <c r="BO362" s="103"/>
      <c r="BP362" s="103"/>
      <c r="BQ362" s="103"/>
      <c r="BR362" s="103"/>
      <c r="BS362" s="103"/>
      <c r="BT362" s="103"/>
      <c r="BU362" s="103"/>
    </row>
    <row r="363" spans="41:73">
      <c r="AO363" s="103"/>
      <c r="AP363" s="103"/>
      <c r="AQ363" s="103"/>
      <c r="AR363" s="103"/>
      <c r="AS363" s="103"/>
      <c r="AT363" s="103"/>
      <c r="AU363" s="103"/>
      <c r="AV363" s="103"/>
      <c r="AW363" s="103"/>
      <c r="AX363" s="103"/>
      <c r="AY363" s="103"/>
      <c r="AZ363" s="103"/>
      <c r="BA363" s="103"/>
      <c r="BB363" s="103"/>
      <c r="BC363" s="103"/>
      <c r="BD363" s="103"/>
      <c r="BE363" s="103"/>
      <c r="BF363" s="103"/>
      <c r="BG363" s="103"/>
      <c r="BH363" s="103"/>
      <c r="BI363" s="103"/>
      <c r="BJ363" s="103"/>
      <c r="BK363" s="103"/>
      <c r="BL363" s="103"/>
      <c r="BM363" s="103"/>
      <c r="BN363" s="103"/>
      <c r="BO363" s="103"/>
      <c r="BP363" s="103"/>
      <c r="BQ363" s="103"/>
      <c r="BR363" s="103"/>
      <c r="BS363" s="103"/>
      <c r="BT363" s="103"/>
      <c r="BU363" s="103"/>
    </row>
    <row r="364" spans="41:73">
      <c r="AO364" s="103"/>
      <c r="AP364" s="103"/>
      <c r="AQ364" s="103"/>
      <c r="AR364" s="103"/>
      <c r="AS364" s="103"/>
      <c r="AT364" s="103"/>
      <c r="AU364" s="103"/>
      <c r="AV364" s="103"/>
      <c r="AW364" s="103"/>
      <c r="AX364" s="103"/>
      <c r="AY364" s="103"/>
      <c r="AZ364" s="103"/>
      <c r="BA364" s="103"/>
      <c r="BB364" s="103"/>
      <c r="BC364" s="103"/>
      <c r="BD364" s="103"/>
      <c r="BE364" s="103"/>
      <c r="BF364" s="103"/>
      <c r="BG364" s="103"/>
      <c r="BH364" s="103"/>
      <c r="BI364" s="103"/>
      <c r="BJ364" s="103"/>
      <c r="BK364" s="103"/>
      <c r="BL364" s="103"/>
      <c r="BM364" s="103"/>
      <c r="BN364" s="103"/>
      <c r="BO364" s="103"/>
      <c r="BP364" s="103"/>
      <c r="BQ364" s="103"/>
      <c r="BR364" s="103"/>
      <c r="BS364" s="103"/>
      <c r="BT364" s="103"/>
      <c r="BU364" s="103"/>
    </row>
    <row r="365" spans="41:73">
      <c r="AO365" s="103"/>
      <c r="AP365" s="103"/>
      <c r="AQ365" s="103"/>
      <c r="AR365" s="103"/>
      <c r="AS365" s="103"/>
      <c r="AT365" s="103"/>
      <c r="AU365" s="103"/>
      <c r="AV365" s="103"/>
      <c r="AW365" s="103"/>
      <c r="AX365" s="103"/>
      <c r="AY365" s="103"/>
      <c r="AZ365" s="103"/>
      <c r="BA365" s="103"/>
      <c r="BB365" s="103"/>
      <c r="BC365" s="103"/>
      <c r="BD365" s="103"/>
      <c r="BE365" s="103"/>
      <c r="BF365" s="103"/>
      <c r="BG365" s="103"/>
      <c r="BH365" s="103"/>
      <c r="BI365" s="103"/>
      <c r="BJ365" s="103"/>
      <c r="BK365" s="103"/>
      <c r="BL365" s="103"/>
      <c r="BM365" s="103"/>
      <c r="BN365" s="103"/>
      <c r="BO365" s="103"/>
      <c r="BP365" s="103"/>
      <c r="BQ365" s="103"/>
      <c r="BR365" s="103"/>
      <c r="BS365" s="103"/>
      <c r="BT365" s="103"/>
      <c r="BU365" s="103"/>
    </row>
    <row r="366" spans="41:73">
      <c r="AO366" s="103"/>
      <c r="AP366" s="103"/>
      <c r="AQ366" s="103"/>
      <c r="AR366" s="103"/>
      <c r="AS366" s="103"/>
      <c r="AT366" s="103"/>
      <c r="AU366" s="103"/>
      <c r="AV366" s="103"/>
      <c r="AW366" s="103"/>
      <c r="AX366" s="103"/>
      <c r="AY366" s="103"/>
      <c r="AZ366" s="103"/>
      <c r="BA366" s="103"/>
      <c r="BB366" s="103"/>
      <c r="BC366" s="103"/>
      <c r="BD366" s="103"/>
      <c r="BE366" s="103"/>
      <c r="BF366" s="103"/>
      <c r="BG366" s="103"/>
      <c r="BH366" s="103"/>
      <c r="BI366" s="103"/>
      <c r="BJ366" s="103"/>
      <c r="BK366" s="103"/>
      <c r="BL366" s="103"/>
      <c r="BM366" s="103"/>
      <c r="BN366" s="103"/>
      <c r="BO366" s="103"/>
      <c r="BP366" s="103"/>
      <c r="BQ366" s="103"/>
      <c r="BR366" s="103"/>
      <c r="BS366" s="103"/>
      <c r="BT366" s="103"/>
      <c r="BU366" s="103"/>
    </row>
    <row r="367" spans="41:73">
      <c r="AO367" s="103"/>
      <c r="AP367" s="103"/>
      <c r="AQ367" s="103"/>
      <c r="AR367" s="103"/>
      <c r="AS367" s="103"/>
      <c r="AT367" s="103"/>
      <c r="AU367" s="103"/>
      <c r="AV367" s="103"/>
      <c r="AW367" s="103"/>
      <c r="AX367" s="103"/>
      <c r="AY367" s="103"/>
      <c r="AZ367" s="103"/>
      <c r="BA367" s="103"/>
      <c r="BB367" s="103"/>
      <c r="BC367" s="103"/>
      <c r="BD367" s="103"/>
      <c r="BE367" s="103"/>
      <c r="BF367" s="103"/>
      <c r="BG367" s="103"/>
      <c r="BH367" s="103"/>
      <c r="BI367" s="103"/>
      <c r="BJ367" s="103"/>
      <c r="BK367" s="103"/>
      <c r="BL367" s="103"/>
      <c r="BM367" s="103"/>
      <c r="BN367" s="103"/>
      <c r="BO367" s="103"/>
      <c r="BP367" s="103"/>
      <c r="BQ367" s="103"/>
      <c r="BR367" s="103"/>
      <c r="BS367" s="103"/>
      <c r="BT367" s="103"/>
      <c r="BU367" s="103"/>
    </row>
    <row r="368" spans="41:73">
      <c r="AO368" s="103"/>
      <c r="AP368" s="103"/>
      <c r="AQ368" s="103"/>
      <c r="AR368" s="103"/>
      <c r="AS368" s="103"/>
      <c r="AT368" s="103"/>
      <c r="AU368" s="103"/>
      <c r="AV368" s="103"/>
      <c r="AW368" s="103"/>
      <c r="AX368" s="103"/>
      <c r="AY368" s="103"/>
      <c r="AZ368" s="103"/>
      <c r="BA368" s="103"/>
      <c r="BB368" s="103"/>
      <c r="BC368" s="103"/>
      <c r="BD368" s="103"/>
      <c r="BE368" s="103"/>
      <c r="BF368" s="103"/>
      <c r="BG368" s="103"/>
      <c r="BH368" s="103"/>
      <c r="BI368" s="103"/>
      <c r="BJ368" s="103"/>
      <c r="BK368" s="103"/>
      <c r="BL368" s="103"/>
      <c r="BM368" s="103"/>
      <c r="BN368" s="103"/>
      <c r="BO368" s="103"/>
      <c r="BP368" s="103"/>
      <c r="BQ368" s="103"/>
      <c r="BR368" s="103"/>
      <c r="BS368" s="103"/>
      <c r="BT368" s="103"/>
      <c r="BU368" s="103"/>
    </row>
    <row r="369" spans="41:73">
      <c r="AO369" s="103"/>
      <c r="AP369" s="103"/>
      <c r="AQ369" s="103"/>
      <c r="AR369" s="103"/>
      <c r="AS369" s="103"/>
      <c r="AT369" s="103"/>
      <c r="AU369" s="103"/>
      <c r="AV369" s="103"/>
      <c r="AW369" s="103"/>
      <c r="AX369" s="103"/>
      <c r="AY369" s="103"/>
      <c r="AZ369" s="103"/>
      <c r="BA369" s="103"/>
      <c r="BB369" s="103"/>
      <c r="BC369" s="103"/>
      <c r="BD369" s="103"/>
      <c r="BE369" s="103"/>
      <c r="BF369" s="103"/>
      <c r="BG369" s="103"/>
      <c r="BH369" s="103"/>
      <c r="BI369" s="103"/>
      <c r="BJ369" s="103"/>
      <c r="BK369" s="103"/>
      <c r="BL369" s="103"/>
      <c r="BM369" s="103"/>
      <c r="BN369" s="103"/>
      <c r="BO369" s="103"/>
      <c r="BP369" s="103"/>
      <c r="BQ369" s="103"/>
      <c r="BR369" s="103"/>
      <c r="BS369" s="103"/>
      <c r="BT369" s="103"/>
      <c r="BU369" s="103"/>
    </row>
    <row r="370" spans="41:73">
      <c r="AO370" s="103"/>
      <c r="AP370" s="103"/>
      <c r="AQ370" s="103"/>
      <c r="AR370" s="103"/>
      <c r="AS370" s="103"/>
      <c r="AT370" s="103"/>
      <c r="AU370" s="103"/>
      <c r="AV370" s="103"/>
      <c r="AW370" s="103"/>
      <c r="AX370" s="103"/>
      <c r="AY370" s="103"/>
      <c r="AZ370" s="103"/>
      <c r="BA370" s="103"/>
      <c r="BB370" s="103"/>
      <c r="BC370" s="103"/>
      <c r="BD370" s="103"/>
      <c r="BE370" s="103"/>
      <c r="BF370" s="103"/>
      <c r="BG370" s="103"/>
      <c r="BH370" s="103"/>
      <c r="BI370" s="103"/>
      <c r="BJ370" s="103"/>
      <c r="BK370" s="103"/>
      <c r="BL370" s="103"/>
      <c r="BM370" s="103"/>
      <c r="BN370" s="103"/>
      <c r="BO370" s="103"/>
      <c r="BP370" s="103"/>
      <c r="BQ370" s="103"/>
      <c r="BR370" s="103"/>
      <c r="BS370" s="103"/>
      <c r="BT370" s="103"/>
      <c r="BU370" s="103"/>
    </row>
    <row r="371" spans="41:73">
      <c r="AO371" s="103"/>
      <c r="AP371" s="103"/>
      <c r="AQ371" s="103"/>
      <c r="AR371" s="103"/>
      <c r="AS371" s="103"/>
      <c r="AT371" s="103"/>
      <c r="AU371" s="103"/>
      <c r="AV371" s="103"/>
      <c r="AW371" s="103"/>
      <c r="AX371" s="103"/>
      <c r="AY371" s="103"/>
      <c r="AZ371" s="103"/>
      <c r="BA371" s="103"/>
      <c r="BB371" s="103"/>
      <c r="BC371" s="103"/>
      <c r="BD371" s="103"/>
      <c r="BE371" s="103"/>
      <c r="BF371" s="103"/>
      <c r="BG371" s="103"/>
      <c r="BH371" s="103"/>
      <c r="BI371" s="103"/>
      <c r="BJ371" s="103"/>
      <c r="BK371" s="103"/>
      <c r="BL371" s="103"/>
      <c r="BM371" s="103"/>
      <c r="BN371" s="103"/>
      <c r="BO371" s="103"/>
      <c r="BP371" s="103"/>
      <c r="BQ371" s="103"/>
      <c r="BR371" s="103"/>
      <c r="BS371" s="103"/>
      <c r="BT371" s="103"/>
      <c r="BU371" s="103"/>
    </row>
    <row r="372" spans="41:73">
      <c r="AO372" s="103"/>
      <c r="AP372" s="103"/>
      <c r="AQ372" s="103"/>
      <c r="AR372" s="103"/>
      <c r="AS372" s="103"/>
      <c r="AT372" s="103"/>
      <c r="AU372" s="103"/>
      <c r="AV372" s="103"/>
      <c r="AW372" s="103"/>
      <c r="AX372" s="103"/>
      <c r="AY372" s="103"/>
      <c r="AZ372" s="103"/>
      <c r="BA372" s="103"/>
      <c r="BB372" s="103"/>
      <c r="BC372" s="103"/>
      <c r="BD372" s="103"/>
      <c r="BE372" s="103"/>
      <c r="BF372" s="103"/>
      <c r="BG372" s="103"/>
      <c r="BH372" s="103"/>
      <c r="BI372" s="103"/>
      <c r="BJ372" s="103"/>
      <c r="BK372" s="103"/>
      <c r="BL372" s="103"/>
      <c r="BM372" s="103"/>
      <c r="BN372" s="103"/>
      <c r="BO372" s="103"/>
      <c r="BP372" s="103"/>
      <c r="BQ372" s="103"/>
      <c r="BR372" s="103"/>
      <c r="BS372" s="103"/>
      <c r="BT372" s="103"/>
      <c r="BU372" s="103"/>
    </row>
    <row r="373" spans="41:73">
      <c r="AO373" s="103"/>
      <c r="AP373" s="103"/>
      <c r="AQ373" s="103"/>
      <c r="AR373" s="103"/>
      <c r="AS373" s="103"/>
      <c r="AT373" s="103"/>
      <c r="AU373" s="103"/>
      <c r="AV373" s="103"/>
      <c r="AW373" s="103"/>
      <c r="AX373" s="103"/>
      <c r="AY373" s="103"/>
      <c r="AZ373" s="103"/>
      <c r="BA373" s="103"/>
      <c r="BB373" s="103"/>
      <c r="BC373" s="103"/>
      <c r="BD373" s="103"/>
      <c r="BE373" s="103"/>
      <c r="BF373" s="103"/>
      <c r="BG373" s="103"/>
      <c r="BH373" s="103"/>
      <c r="BI373" s="103"/>
      <c r="BJ373" s="103"/>
      <c r="BK373" s="103"/>
      <c r="BL373" s="103"/>
      <c r="BM373" s="103"/>
      <c r="BN373" s="103"/>
      <c r="BO373" s="103"/>
      <c r="BP373" s="103"/>
      <c r="BQ373" s="103"/>
      <c r="BR373" s="103"/>
      <c r="BS373" s="103"/>
      <c r="BT373" s="103"/>
      <c r="BU373" s="103"/>
    </row>
    <row r="374" spans="41:73">
      <c r="AO374" s="103"/>
      <c r="AP374" s="103"/>
      <c r="AQ374" s="103"/>
      <c r="AR374" s="103"/>
      <c r="AS374" s="103"/>
      <c r="AT374" s="103"/>
      <c r="AU374" s="103"/>
      <c r="AV374" s="103"/>
      <c r="AW374" s="103"/>
      <c r="AX374" s="103"/>
      <c r="AY374" s="103"/>
      <c r="AZ374" s="103"/>
      <c r="BA374" s="103"/>
      <c r="BB374" s="103"/>
      <c r="BC374" s="103"/>
      <c r="BD374" s="103"/>
      <c r="BE374" s="103"/>
      <c r="BF374" s="103"/>
      <c r="BG374" s="103"/>
      <c r="BH374" s="103"/>
      <c r="BI374" s="103"/>
      <c r="BJ374" s="103"/>
      <c r="BK374" s="103"/>
      <c r="BL374" s="103"/>
      <c r="BM374" s="103"/>
      <c r="BN374" s="103"/>
      <c r="BO374" s="103"/>
      <c r="BP374" s="103"/>
      <c r="BQ374" s="103"/>
      <c r="BR374" s="103"/>
      <c r="BS374" s="103"/>
      <c r="BT374" s="103"/>
      <c r="BU374" s="103"/>
    </row>
    <row r="375" spans="41:73">
      <c r="AO375" s="103"/>
      <c r="AP375" s="103"/>
      <c r="AQ375" s="103"/>
      <c r="AR375" s="103"/>
      <c r="AS375" s="103"/>
      <c r="AT375" s="103"/>
      <c r="AU375" s="103"/>
      <c r="AV375" s="103"/>
      <c r="AW375" s="103"/>
      <c r="AX375" s="103"/>
      <c r="AY375" s="103"/>
      <c r="AZ375" s="103"/>
      <c r="BA375" s="103"/>
      <c r="BB375" s="103"/>
      <c r="BC375" s="103"/>
      <c r="BD375" s="103"/>
      <c r="BE375" s="103"/>
      <c r="BF375" s="103"/>
      <c r="BG375" s="103"/>
      <c r="BH375" s="103"/>
      <c r="BI375" s="103"/>
      <c r="BJ375" s="103"/>
      <c r="BK375" s="103"/>
      <c r="BL375" s="103"/>
      <c r="BM375" s="103"/>
      <c r="BN375" s="103"/>
      <c r="BO375" s="103"/>
      <c r="BP375" s="103"/>
      <c r="BQ375" s="103"/>
      <c r="BR375" s="103"/>
      <c r="BS375" s="103"/>
      <c r="BT375" s="103"/>
      <c r="BU375" s="103"/>
    </row>
    <row r="376" spans="41:73">
      <c r="AO376" s="103"/>
      <c r="AP376" s="103"/>
      <c r="AQ376" s="103"/>
      <c r="AR376" s="103"/>
      <c r="AS376" s="103"/>
      <c r="AT376" s="103"/>
      <c r="AU376" s="103"/>
      <c r="AV376" s="103"/>
      <c r="AW376" s="103"/>
      <c r="AX376" s="103"/>
      <c r="AY376" s="103"/>
      <c r="AZ376" s="103"/>
      <c r="BA376" s="103"/>
      <c r="BB376" s="103"/>
      <c r="BC376" s="103"/>
      <c r="BD376" s="103"/>
      <c r="BE376" s="103"/>
      <c r="BF376" s="103"/>
      <c r="BG376" s="103"/>
      <c r="BH376" s="103"/>
      <c r="BI376" s="103"/>
      <c r="BJ376" s="103"/>
      <c r="BK376" s="103"/>
      <c r="BL376" s="103"/>
      <c r="BM376" s="103"/>
      <c r="BN376" s="103"/>
      <c r="BO376" s="103"/>
      <c r="BP376" s="103"/>
      <c r="BQ376" s="103"/>
      <c r="BR376" s="103"/>
      <c r="BS376" s="103"/>
      <c r="BT376" s="103"/>
      <c r="BU376" s="103"/>
    </row>
    <row r="377" spans="41:73">
      <c r="AO377" s="103"/>
      <c r="AP377" s="103"/>
      <c r="AQ377" s="103"/>
      <c r="AR377" s="103"/>
      <c r="AS377" s="103"/>
      <c r="AT377" s="103"/>
      <c r="AU377" s="103"/>
      <c r="AV377" s="103"/>
      <c r="AW377" s="103"/>
      <c r="AX377" s="103"/>
      <c r="AY377" s="103"/>
      <c r="AZ377" s="103"/>
      <c r="BA377" s="103"/>
      <c r="BB377" s="103"/>
      <c r="BC377" s="103"/>
      <c r="BD377" s="103"/>
      <c r="BE377" s="103"/>
      <c r="BF377" s="103"/>
      <c r="BG377" s="103"/>
      <c r="BH377" s="103"/>
      <c r="BI377" s="103"/>
      <c r="BJ377" s="103"/>
      <c r="BK377" s="103"/>
      <c r="BL377" s="103"/>
      <c r="BM377" s="103"/>
      <c r="BN377" s="103"/>
      <c r="BO377" s="103"/>
      <c r="BP377" s="103"/>
      <c r="BQ377" s="103"/>
      <c r="BR377" s="103"/>
      <c r="BS377" s="103"/>
      <c r="BT377" s="103"/>
      <c r="BU377" s="103"/>
    </row>
    <row r="378" spans="41:73">
      <c r="AO378" s="103"/>
      <c r="AP378" s="103"/>
      <c r="AQ378" s="103"/>
      <c r="AR378" s="103"/>
      <c r="AS378" s="103"/>
      <c r="AT378" s="103"/>
      <c r="AU378" s="103"/>
      <c r="AV378" s="103"/>
      <c r="AW378" s="103"/>
      <c r="AX378" s="103"/>
      <c r="AY378" s="103"/>
      <c r="AZ378" s="103"/>
      <c r="BA378" s="103"/>
      <c r="BB378" s="103"/>
      <c r="BC378" s="103"/>
      <c r="BD378" s="103"/>
      <c r="BE378" s="103"/>
      <c r="BF378" s="103"/>
      <c r="BG378" s="103"/>
      <c r="BH378" s="103"/>
      <c r="BI378" s="103"/>
      <c r="BJ378" s="103"/>
      <c r="BK378" s="103"/>
      <c r="BL378" s="103"/>
      <c r="BM378" s="103"/>
      <c r="BN378" s="103"/>
      <c r="BO378" s="103"/>
      <c r="BP378" s="103"/>
      <c r="BQ378" s="103"/>
      <c r="BR378" s="103"/>
      <c r="BS378" s="103"/>
      <c r="BT378" s="103"/>
      <c r="BU378" s="103"/>
    </row>
    <row r="379" spans="41:73">
      <c r="AO379" s="103"/>
      <c r="AP379" s="103"/>
      <c r="AQ379" s="103"/>
      <c r="AR379" s="103"/>
      <c r="AS379" s="103"/>
      <c r="AT379" s="103"/>
      <c r="AU379" s="103"/>
      <c r="AV379" s="103"/>
      <c r="AW379" s="103"/>
      <c r="AX379" s="103"/>
      <c r="AY379" s="103"/>
      <c r="AZ379" s="103"/>
      <c r="BA379" s="103"/>
      <c r="BB379" s="103"/>
      <c r="BC379" s="103"/>
      <c r="BD379" s="103"/>
      <c r="BE379" s="103"/>
      <c r="BF379" s="103"/>
      <c r="BG379" s="103"/>
      <c r="BH379" s="103"/>
      <c r="BI379" s="103"/>
      <c r="BJ379" s="103"/>
      <c r="BK379" s="103"/>
      <c r="BL379" s="103"/>
      <c r="BM379" s="103"/>
      <c r="BN379" s="103"/>
      <c r="BO379" s="103"/>
      <c r="BP379" s="103"/>
      <c r="BQ379" s="103"/>
      <c r="BR379" s="103"/>
      <c r="BS379" s="103"/>
      <c r="BT379" s="103"/>
      <c r="BU379" s="103"/>
    </row>
    <row r="380" spans="41:73">
      <c r="AO380" s="103"/>
      <c r="AP380" s="103"/>
      <c r="AQ380" s="103"/>
      <c r="AR380" s="103"/>
      <c r="AS380" s="103"/>
      <c r="AT380" s="103"/>
      <c r="AU380" s="103"/>
      <c r="AV380" s="103"/>
      <c r="AW380" s="103"/>
      <c r="AX380" s="103"/>
      <c r="AY380" s="103"/>
      <c r="AZ380" s="103"/>
      <c r="BA380" s="103"/>
      <c r="BB380" s="103"/>
      <c r="BC380" s="103"/>
      <c r="BD380" s="103"/>
      <c r="BE380" s="103"/>
      <c r="BF380" s="103"/>
      <c r="BG380" s="103"/>
      <c r="BH380" s="103"/>
      <c r="BI380" s="103"/>
      <c r="BJ380" s="103"/>
      <c r="BK380" s="103"/>
      <c r="BL380" s="103"/>
      <c r="BM380" s="103"/>
      <c r="BN380" s="103"/>
      <c r="BO380" s="103"/>
      <c r="BP380" s="103"/>
      <c r="BQ380" s="103"/>
      <c r="BR380" s="103"/>
      <c r="BS380" s="103"/>
      <c r="BT380" s="103"/>
      <c r="BU380" s="103"/>
    </row>
    <row r="381" spans="41:73">
      <c r="AO381" s="103"/>
      <c r="AP381" s="103"/>
      <c r="AQ381" s="103"/>
      <c r="AR381" s="103"/>
      <c r="AS381" s="103"/>
      <c r="AT381" s="103"/>
      <c r="AU381" s="103"/>
      <c r="AV381" s="103"/>
      <c r="AW381" s="103"/>
      <c r="AX381" s="103"/>
      <c r="AY381" s="103"/>
      <c r="AZ381" s="103"/>
      <c r="BA381" s="103"/>
      <c r="BB381" s="103"/>
      <c r="BC381" s="103"/>
      <c r="BD381" s="103"/>
      <c r="BE381" s="103"/>
      <c r="BF381" s="103"/>
      <c r="BG381" s="103"/>
      <c r="BH381" s="103"/>
      <c r="BI381" s="103"/>
      <c r="BJ381" s="103"/>
      <c r="BK381" s="103"/>
      <c r="BL381" s="103"/>
      <c r="BM381" s="103"/>
      <c r="BN381" s="103"/>
      <c r="BO381" s="103"/>
      <c r="BP381" s="103"/>
      <c r="BQ381" s="103"/>
      <c r="BR381" s="103"/>
      <c r="BS381" s="103"/>
      <c r="BT381" s="103"/>
      <c r="BU381" s="103"/>
    </row>
    <row r="382" spans="41:73">
      <c r="AO382" s="103"/>
      <c r="AP382" s="103"/>
      <c r="AQ382" s="103"/>
      <c r="AR382" s="103"/>
      <c r="AS382" s="103"/>
      <c r="AT382" s="103"/>
      <c r="AU382" s="103"/>
      <c r="AV382" s="103"/>
      <c r="AW382" s="103"/>
      <c r="AX382" s="103"/>
      <c r="AY382" s="103"/>
      <c r="AZ382" s="103"/>
      <c r="BA382" s="103"/>
      <c r="BB382" s="103"/>
      <c r="BC382" s="103"/>
      <c r="BD382" s="103"/>
      <c r="BE382" s="103"/>
      <c r="BF382" s="103"/>
      <c r="BG382" s="103"/>
      <c r="BH382" s="103"/>
      <c r="BI382" s="103"/>
      <c r="BJ382" s="103"/>
      <c r="BK382" s="103"/>
      <c r="BL382" s="103"/>
      <c r="BM382" s="103"/>
      <c r="BN382" s="103"/>
      <c r="BO382" s="103"/>
      <c r="BP382" s="103"/>
      <c r="BQ382" s="103"/>
      <c r="BR382" s="103"/>
      <c r="BS382" s="103"/>
      <c r="BT382" s="103"/>
      <c r="BU382" s="103"/>
    </row>
    <row r="383" spans="41:73">
      <c r="AO383" s="103"/>
      <c r="AP383" s="103"/>
      <c r="AQ383" s="103"/>
      <c r="AR383" s="103"/>
      <c r="AS383" s="103"/>
      <c r="AT383" s="103"/>
      <c r="AU383" s="103"/>
      <c r="AV383" s="103"/>
      <c r="AW383" s="103"/>
      <c r="AX383" s="103"/>
      <c r="AY383" s="103"/>
      <c r="AZ383" s="103"/>
      <c r="BA383" s="103"/>
      <c r="BB383" s="103"/>
      <c r="BC383" s="103"/>
      <c r="BD383" s="103"/>
      <c r="BE383" s="103"/>
      <c r="BF383" s="103"/>
      <c r="BG383" s="103"/>
      <c r="BH383" s="103"/>
      <c r="BI383" s="103"/>
      <c r="BJ383" s="103"/>
      <c r="BK383" s="103"/>
      <c r="BL383" s="103"/>
      <c r="BM383" s="103"/>
      <c r="BN383" s="103"/>
      <c r="BO383" s="103"/>
      <c r="BP383" s="103"/>
      <c r="BQ383" s="103"/>
      <c r="BR383" s="103"/>
      <c r="BS383" s="103"/>
      <c r="BT383" s="103"/>
      <c r="BU383" s="103"/>
    </row>
    <row r="384" spans="41:73">
      <c r="AO384" s="103"/>
      <c r="AP384" s="103"/>
      <c r="AQ384" s="103"/>
      <c r="AR384" s="103"/>
      <c r="AS384" s="103"/>
      <c r="AT384" s="103"/>
      <c r="AU384" s="103"/>
      <c r="AV384" s="103"/>
      <c r="AW384" s="103"/>
      <c r="AX384" s="103"/>
      <c r="AY384" s="103"/>
      <c r="AZ384" s="103"/>
      <c r="BA384" s="103"/>
      <c r="BB384" s="103"/>
      <c r="BC384" s="103"/>
      <c r="BD384" s="103"/>
      <c r="BE384" s="103"/>
      <c r="BF384" s="103"/>
      <c r="BG384" s="103"/>
      <c r="BH384" s="103"/>
      <c r="BI384" s="103"/>
      <c r="BJ384" s="103"/>
      <c r="BK384" s="103"/>
      <c r="BL384" s="103"/>
      <c r="BM384" s="103"/>
      <c r="BN384" s="103"/>
      <c r="BO384" s="103"/>
      <c r="BP384" s="103"/>
      <c r="BQ384" s="103"/>
      <c r="BR384" s="103"/>
      <c r="BS384" s="103"/>
      <c r="BT384" s="103"/>
      <c r="BU384" s="103"/>
    </row>
    <row r="385" spans="41:73">
      <c r="AO385" s="103"/>
      <c r="AP385" s="103"/>
      <c r="AQ385" s="103"/>
      <c r="AR385" s="103"/>
      <c r="AS385" s="103"/>
      <c r="AT385" s="103"/>
      <c r="AU385" s="103"/>
      <c r="AV385" s="103"/>
      <c r="AW385" s="103"/>
      <c r="AX385" s="103"/>
      <c r="AY385" s="103"/>
      <c r="AZ385" s="103"/>
      <c r="BA385" s="103"/>
      <c r="BB385" s="103"/>
      <c r="BC385" s="103"/>
      <c r="BD385" s="103"/>
      <c r="BE385" s="103"/>
      <c r="BF385" s="103"/>
      <c r="BG385" s="103"/>
      <c r="BH385" s="103"/>
      <c r="BI385" s="103"/>
      <c r="BJ385" s="103"/>
      <c r="BK385" s="103"/>
      <c r="BL385" s="103"/>
      <c r="BM385" s="103"/>
      <c r="BN385" s="103"/>
      <c r="BO385" s="103"/>
      <c r="BP385" s="103"/>
      <c r="BQ385" s="103"/>
      <c r="BR385" s="103"/>
      <c r="BS385" s="103"/>
      <c r="BT385" s="103"/>
      <c r="BU385" s="103"/>
    </row>
    <row r="386" spans="41:73">
      <c r="AO386" s="103"/>
      <c r="AP386" s="103"/>
      <c r="AQ386" s="103"/>
      <c r="AR386" s="103"/>
      <c r="AS386" s="103"/>
      <c r="AT386" s="103"/>
      <c r="AU386" s="103"/>
      <c r="AV386" s="103"/>
      <c r="AW386" s="103"/>
      <c r="AX386" s="103"/>
      <c r="AY386" s="103"/>
      <c r="AZ386" s="103"/>
      <c r="BA386" s="103"/>
      <c r="BB386" s="103"/>
      <c r="BC386" s="103"/>
      <c r="BD386" s="103"/>
      <c r="BE386" s="103"/>
      <c r="BF386" s="103"/>
      <c r="BG386" s="103"/>
      <c r="BH386" s="103"/>
      <c r="BI386" s="103"/>
      <c r="BJ386" s="103"/>
      <c r="BK386" s="103"/>
      <c r="BL386" s="103"/>
      <c r="BM386" s="103"/>
      <c r="BN386" s="103"/>
      <c r="BO386" s="103"/>
      <c r="BP386" s="103"/>
      <c r="BQ386" s="103"/>
      <c r="BR386" s="103"/>
      <c r="BS386" s="103"/>
      <c r="BT386" s="103"/>
      <c r="BU386" s="103"/>
    </row>
    <row r="387" spans="41:73">
      <c r="AO387" s="103"/>
      <c r="AP387" s="103"/>
      <c r="AQ387" s="103"/>
      <c r="AR387" s="103"/>
      <c r="AS387" s="103"/>
      <c r="AT387" s="103"/>
      <c r="AU387" s="103"/>
      <c r="AV387" s="103"/>
      <c r="AW387" s="103"/>
      <c r="AX387" s="103"/>
      <c r="AY387" s="103"/>
      <c r="AZ387" s="103"/>
      <c r="BA387" s="103"/>
      <c r="BB387" s="103"/>
      <c r="BC387" s="103"/>
      <c r="BD387" s="103"/>
      <c r="BE387" s="103"/>
      <c r="BF387" s="103"/>
      <c r="BG387" s="103"/>
      <c r="BH387" s="103"/>
      <c r="BI387" s="103"/>
      <c r="BJ387" s="103"/>
      <c r="BK387" s="103"/>
      <c r="BL387" s="103"/>
      <c r="BM387" s="103"/>
      <c r="BN387" s="103"/>
      <c r="BO387" s="103"/>
      <c r="BP387" s="103"/>
      <c r="BQ387" s="103"/>
      <c r="BR387" s="103"/>
      <c r="BS387" s="103"/>
      <c r="BT387" s="103"/>
      <c r="BU387" s="103"/>
    </row>
    <row r="388" spans="41:73">
      <c r="AO388" s="103"/>
      <c r="AP388" s="103"/>
      <c r="AQ388" s="103"/>
      <c r="AR388" s="103"/>
      <c r="AS388" s="103"/>
      <c r="AT388" s="103"/>
      <c r="AU388" s="103"/>
      <c r="AV388" s="103"/>
      <c r="AW388" s="103"/>
      <c r="AX388" s="103"/>
      <c r="AY388" s="103"/>
      <c r="AZ388" s="103"/>
      <c r="BA388" s="103"/>
      <c r="BB388" s="103"/>
      <c r="BC388" s="103"/>
      <c r="BD388" s="103"/>
      <c r="BE388" s="103"/>
      <c r="BF388" s="103"/>
      <c r="BG388" s="103"/>
      <c r="BH388" s="103"/>
      <c r="BI388" s="103"/>
      <c r="BJ388" s="103"/>
      <c r="BK388" s="103"/>
      <c r="BL388" s="103"/>
      <c r="BM388" s="103"/>
      <c r="BN388" s="103"/>
      <c r="BO388" s="103"/>
      <c r="BP388" s="103"/>
      <c r="BQ388" s="103"/>
      <c r="BR388" s="103"/>
      <c r="BS388" s="103"/>
      <c r="BT388" s="103"/>
      <c r="BU388" s="103"/>
    </row>
    <row r="389" spans="41:73">
      <c r="AO389" s="103"/>
      <c r="AP389" s="103"/>
      <c r="AQ389" s="103"/>
      <c r="AR389" s="103"/>
      <c r="AS389" s="103"/>
      <c r="AT389" s="103"/>
      <c r="AU389" s="103"/>
      <c r="AV389" s="103"/>
      <c r="AW389" s="103"/>
      <c r="AX389" s="103"/>
      <c r="AY389" s="103"/>
      <c r="AZ389" s="103"/>
      <c r="BA389" s="103"/>
      <c r="BB389" s="103"/>
      <c r="BC389" s="103"/>
      <c r="BD389" s="103"/>
      <c r="BE389" s="103"/>
      <c r="BF389" s="103"/>
      <c r="BG389" s="103"/>
      <c r="BH389" s="103"/>
      <c r="BI389" s="103"/>
      <c r="BJ389" s="103"/>
      <c r="BK389" s="103"/>
      <c r="BL389" s="103"/>
      <c r="BM389" s="103"/>
      <c r="BN389" s="103"/>
      <c r="BO389" s="103"/>
      <c r="BP389" s="103"/>
      <c r="BQ389" s="103"/>
      <c r="BR389" s="103"/>
      <c r="BS389" s="103"/>
      <c r="BT389" s="103"/>
      <c r="BU389" s="103"/>
    </row>
    <row r="390" spans="41:73">
      <c r="AO390" s="103"/>
      <c r="AP390" s="103"/>
      <c r="AQ390" s="103"/>
      <c r="AR390" s="103"/>
      <c r="AS390" s="103"/>
      <c r="AT390" s="103"/>
      <c r="AU390" s="103"/>
      <c r="AV390" s="103"/>
      <c r="AW390" s="103"/>
      <c r="AX390" s="103"/>
      <c r="AY390" s="103"/>
      <c r="AZ390" s="103"/>
      <c r="BA390" s="103"/>
      <c r="BB390" s="103"/>
      <c r="BC390" s="103"/>
      <c r="BD390" s="103"/>
      <c r="BE390" s="103"/>
      <c r="BF390" s="103"/>
      <c r="BG390" s="103"/>
      <c r="BH390" s="103"/>
      <c r="BI390" s="103"/>
      <c r="BJ390" s="103"/>
      <c r="BK390" s="103"/>
      <c r="BL390" s="103"/>
      <c r="BM390" s="103"/>
      <c r="BN390" s="103"/>
      <c r="BO390" s="103"/>
      <c r="BP390" s="103"/>
      <c r="BQ390" s="103"/>
      <c r="BR390" s="103"/>
      <c r="BS390" s="103"/>
      <c r="BT390" s="103"/>
      <c r="BU390" s="103"/>
    </row>
    <row r="391" spans="41:73">
      <c r="AO391" s="103"/>
      <c r="AP391" s="103"/>
      <c r="AQ391" s="103"/>
      <c r="AR391" s="103"/>
      <c r="AS391" s="103"/>
      <c r="AT391" s="103"/>
      <c r="AU391" s="103"/>
      <c r="AV391" s="103"/>
      <c r="AW391" s="103"/>
      <c r="AX391" s="103"/>
      <c r="AY391" s="103"/>
      <c r="AZ391" s="103"/>
      <c r="BA391" s="103"/>
      <c r="BB391" s="103"/>
      <c r="BC391" s="103"/>
      <c r="BD391" s="103"/>
      <c r="BE391" s="103"/>
      <c r="BF391" s="103"/>
      <c r="BG391" s="103"/>
      <c r="BH391" s="103"/>
      <c r="BI391" s="103"/>
      <c r="BJ391" s="103"/>
      <c r="BK391" s="103"/>
      <c r="BL391" s="103"/>
      <c r="BM391" s="103"/>
      <c r="BN391" s="103"/>
      <c r="BO391" s="103"/>
      <c r="BP391" s="103"/>
      <c r="BQ391" s="103"/>
      <c r="BR391" s="103"/>
      <c r="BS391" s="103"/>
      <c r="BT391" s="103"/>
      <c r="BU391" s="103"/>
    </row>
    <row r="392" spans="41:73">
      <c r="AO392" s="103"/>
      <c r="AP392" s="103"/>
      <c r="AQ392" s="103"/>
      <c r="AR392" s="103"/>
      <c r="AS392" s="103"/>
      <c r="AT392" s="103"/>
      <c r="AU392" s="103"/>
      <c r="AV392" s="103"/>
      <c r="AW392" s="103"/>
      <c r="AX392" s="103"/>
      <c r="AY392" s="103"/>
      <c r="AZ392" s="103"/>
      <c r="BA392" s="103"/>
      <c r="BB392" s="103"/>
      <c r="BC392" s="103"/>
      <c r="BD392" s="103"/>
      <c r="BE392" s="103"/>
      <c r="BF392" s="103"/>
      <c r="BG392" s="103"/>
      <c r="BH392" s="103"/>
      <c r="BI392" s="103"/>
      <c r="BJ392" s="103"/>
      <c r="BK392" s="103"/>
      <c r="BL392" s="103"/>
      <c r="BM392" s="103"/>
      <c r="BN392" s="103"/>
      <c r="BO392" s="103"/>
      <c r="BP392" s="103"/>
      <c r="BQ392" s="103"/>
      <c r="BR392" s="103"/>
      <c r="BS392" s="103"/>
      <c r="BT392" s="103"/>
      <c r="BU392" s="103"/>
    </row>
    <row r="393" spans="41:73">
      <c r="AO393" s="103"/>
      <c r="AP393" s="103"/>
      <c r="AQ393" s="103"/>
      <c r="AR393" s="103"/>
      <c r="AS393" s="103"/>
      <c r="AT393" s="103"/>
      <c r="AU393" s="103"/>
      <c r="AV393" s="103"/>
      <c r="AW393" s="103"/>
      <c r="AX393" s="103"/>
      <c r="AY393" s="103"/>
      <c r="AZ393" s="103"/>
      <c r="BA393" s="103"/>
      <c r="BB393" s="103"/>
      <c r="BC393" s="103"/>
      <c r="BD393" s="103"/>
      <c r="BE393" s="103"/>
      <c r="BF393" s="103"/>
      <c r="BG393" s="103"/>
      <c r="BH393" s="103"/>
      <c r="BI393" s="103"/>
      <c r="BJ393" s="103"/>
      <c r="BK393" s="103"/>
      <c r="BL393" s="103"/>
      <c r="BM393" s="103"/>
      <c r="BN393" s="103"/>
      <c r="BO393" s="103"/>
      <c r="BP393" s="103"/>
      <c r="BQ393" s="103"/>
      <c r="BR393" s="103"/>
      <c r="BS393" s="103"/>
      <c r="BT393" s="103"/>
      <c r="BU393" s="103"/>
    </row>
    <row r="394" spans="41:73">
      <c r="AO394" s="103"/>
      <c r="AP394" s="103"/>
      <c r="AQ394" s="103"/>
      <c r="AR394" s="103"/>
      <c r="AS394" s="103"/>
      <c r="AT394" s="103"/>
      <c r="AU394" s="103"/>
      <c r="AV394" s="103"/>
      <c r="AW394" s="103"/>
      <c r="AX394" s="103"/>
      <c r="AY394" s="103"/>
      <c r="AZ394" s="103"/>
      <c r="BA394" s="103"/>
      <c r="BB394" s="103"/>
      <c r="BC394" s="103"/>
      <c r="BD394" s="103"/>
      <c r="BE394" s="103"/>
      <c r="BF394" s="103"/>
      <c r="BG394" s="103"/>
      <c r="BH394" s="103"/>
      <c r="BI394" s="103"/>
      <c r="BJ394" s="103"/>
      <c r="BK394" s="103"/>
      <c r="BL394" s="103"/>
      <c r="BM394" s="103"/>
      <c r="BN394" s="103"/>
      <c r="BO394" s="103"/>
      <c r="BP394" s="103"/>
      <c r="BQ394" s="103"/>
      <c r="BR394" s="103"/>
      <c r="BS394" s="103"/>
      <c r="BT394" s="103"/>
      <c r="BU394" s="103"/>
    </row>
    <row r="395" spans="41:73">
      <c r="AO395" s="103"/>
      <c r="AP395" s="103"/>
      <c r="AQ395" s="103"/>
      <c r="AR395" s="103"/>
      <c r="AS395" s="103"/>
      <c r="AT395" s="103"/>
      <c r="AU395" s="103"/>
      <c r="AV395" s="103"/>
      <c r="AW395" s="103"/>
      <c r="AX395" s="103"/>
      <c r="AY395" s="103"/>
      <c r="AZ395" s="103"/>
      <c r="BA395" s="103"/>
      <c r="BB395" s="103"/>
      <c r="BC395" s="103"/>
      <c r="BD395" s="103"/>
      <c r="BE395" s="103"/>
      <c r="BF395" s="103"/>
      <c r="BG395" s="103"/>
      <c r="BH395" s="103"/>
      <c r="BI395" s="103"/>
      <c r="BJ395" s="103"/>
      <c r="BK395" s="103"/>
      <c r="BL395" s="103"/>
      <c r="BM395" s="103"/>
      <c r="BN395" s="103"/>
      <c r="BO395" s="103"/>
      <c r="BP395" s="103"/>
      <c r="BQ395" s="103"/>
      <c r="BR395" s="103"/>
      <c r="BS395" s="103"/>
      <c r="BT395" s="103"/>
      <c r="BU395" s="103"/>
    </row>
    <row r="396" spans="41:73">
      <c r="AO396" s="103"/>
      <c r="AP396" s="103"/>
      <c r="AQ396" s="103"/>
      <c r="AR396" s="103"/>
      <c r="AS396" s="103"/>
      <c r="AT396" s="103"/>
      <c r="AU396" s="103"/>
      <c r="AV396" s="103"/>
      <c r="AW396" s="103"/>
      <c r="AX396" s="103"/>
      <c r="AY396" s="103"/>
      <c r="AZ396" s="103"/>
      <c r="BA396" s="103"/>
      <c r="BB396" s="103"/>
      <c r="BC396" s="103"/>
      <c r="BD396" s="103"/>
      <c r="BE396" s="103"/>
      <c r="BF396" s="103"/>
      <c r="BG396" s="103"/>
      <c r="BH396" s="103"/>
      <c r="BI396" s="103"/>
      <c r="BJ396" s="103"/>
      <c r="BK396" s="103"/>
      <c r="BL396" s="103"/>
      <c r="BM396" s="103"/>
      <c r="BN396" s="103"/>
      <c r="BO396" s="103"/>
      <c r="BP396" s="103"/>
      <c r="BQ396" s="103"/>
      <c r="BR396" s="103"/>
      <c r="BS396" s="103"/>
      <c r="BT396" s="103"/>
      <c r="BU396" s="103"/>
    </row>
    <row r="397" spans="41:73">
      <c r="AO397" s="103"/>
      <c r="AP397" s="103"/>
      <c r="AQ397" s="103"/>
      <c r="AR397" s="103"/>
      <c r="AS397" s="103"/>
      <c r="AT397" s="103"/>
      <c r="AU397" s="103"/>
      <c r="AV397" s="103"/>
      <c r="AW397" s="103"/>
      <c r="AX397" s="103"/>
      <c r="AY397" s="103"/>
      <c r="AZ397" s="103"/>
      <c r="BA397" s="103"/>
      <c r="BB397" s="103"/>
      <c r="BC397" s="103"/>
      <c r="BD397" s="103"/>
      <c r="BE397" s="103"/>
      <c r="BF397" s="103"/>
      <c r="BG397" s="103"/>
      <c r="BH397" s="103"/>
      <c r="BI397" s="103"/>
      <c r="BJ397" s="103"/>
      <c r="BK397" s="103"/>
      <c r="BL397" s="103"/>
      <c r="BM397" s="103"/>
      <c r="BN397" s="103"/>
      <c r="BO397" s="103"/>
      <c r="BP397" s="103"/>
      <c r="BQ397" s="103"/>
      <c r="BR397" s="103"/>
      <c r="BS397" s="103"/>
      <c r="BT397" s="103"/>
      <c r="BU397" s="103"/>
    </row>
    <row r="398" spans="41:73">
      <c r="AO398" s="103"/>
      <c r="AP398" s="103"/>
      <c r="AQ398" s="103"/>
      <c r="AR398" s="103"/>
      <c r="AS398" s="103"/>
      <c r="AT398" s="103"/>
      <c r="AU398" s="103"/>
      <c r="AV398" s="103"/>
      <c r="AW398" s="103"/>
      <c r="AX398" s="103"/>
      <c r="AY398" s="103"/>
      <c r="AZ398" s="103"/>
      <c r="BA398" s="103"/>
      <c r="BB398" s="103"/>
      <c r="BC398" s="103"/>
      <c r="BD398" s="103"/>
      <c r="BE398" s="103"/>
      <c r="BF398" s="103"/>
      <c r="BG398" s="103"/>
      <c r="BH398" s="103"/>
      <c r="BI398" s="103"/>
      <c r="BJ398" s="103"/>
      <c r="BK398" s="103"/>
      <c r="BL398" s="103"/>
      <c r="BM398" s="103"/>
      <c r="BN398" s="103"/>
      <c r="BO398" s="103"/>
      <c r="BP398" s="103"/>
      <c r="BQ398" s="103"/>
      <c r="BR398" s="103"/>
      <c r="BS398" s="103"/>
      <c r="BT398" s="103"/>
      <c r="BU398" s="103"/>
    </row>
    <row r="399" spans="41:73">
      <c r="AO399" s="103"/>
      <c r="AP399" s="103"/>
      <c r="AQ399" s="103"/>
      <c r="AR399" s="103"/>
      <c r="AS399" s="103"/>
      <c r="AT399" s="103"/>
      <c r="AU399" s="103"/>
      <c r="AV399" s="103"/>
      <c r="AW399" s="103"/>
      <c r="AX399" s="103"/>
      <c r="AY399" s="103"/>
      <c r="AZ399" s="103"/>
      <c r="BA399" s="103"/>
      <c r="BB399" s="103"/>
      <c r="BC399" s="103"/>
      <c r="BD399" s="103"/>
      <c r="BE399" s="103"/>
      <c r="BF399" s="103"/>
      <c r="BG399" s="103"/>
      <c r="BH399" s="103"/>
      <c r="BI399" s="103"/>
      <c r="BJ399" s="103"/>
      <c r="BK399" s="103"/>
      <c r="BL399" s="103"/>
      <c r="BM399" s="103"/>
      <c r="BN399" s="103"/>
      <c r="BO399" s="103"/>
      <c r="BP399" s="103"/>
      <c r="BQ399" s="103"/>
      <c r="BR399" s="103"/>
      <c r="BS399" s="103"/>
      <c r="BT399" s="103"/>
      <c r="BU399" s="103"/>
    </row>
    <row r="400" spans="41:73">
      <c r="AO400" s="103"/>
      <c r="AP400" s="103"/>
      <c r="AQ400" s="103"/>
      <c r="AR400" s="103"/>
      <c r="AS400" s="103"/>
      <c r="AT400" s="103"/>
      <c r="AU400" s="103"/>
      <c r="AV400" s="103"/>
      <c r="AW400" s="103"/>
      <c r="AX400" s="103"/>
      <c r="AY400" s="103"/>
      <c r="AZ400" s="103"/>
      <c r="BA400" s="103"/>
      <c r="BB400" s="103"/>
      <c r="BC400" s="103"/>
      <c r="BD400" s="103"/>
      <c r="BE400" s="103"/>
      <c r="BF400" s="103"/>
      <c r="BG400" s="103"/>
      <c r="BH400" s="103"/>
      <c r="BI400" s="103"/>
      <c r="BJ400" s="103"/>
      <c r="BK400" s="103"/>
      <c r="BL400" s="103"/>
      <c r="BM400" s="103"/>
      <c r="BN400" s="103"/>
      <c r="BO400" s="103"/>
      <c r="BP400" s="103"/>
      <c r="BQ400" s="103"/>
      <c r="BR400" s="103"/>
      <c r="BS400" s="103"/>
      <c r="BT400" s="103"/>
      <c r="BU400" s="103"/>
    </row>
    <row r="401" spans="41:73">
      <c r="AO401" s="103"/>
      <c r="AP401" s="103"/>
      <c r="AQ401" s="103"/>
      <c r="AR401" s="103"/>
      <c r="AS401" s="103"/>
      <c r="AT401" s="103"/>
      <c r="AU401" s="103"/>
      <c r="AV401" s="103"/>
      <c r="AW401" s="103"/>
      <c r="AX401" s="103"/>
      <c r="AY401" s="103"/>
      <c r="AZ401" s="103"/>
      <c r="BA401" s="103"/>
      <c r="BB401" s="103"/>
      <c r="BC401" s="103"/>
      <c r="BD401" s="103"/>
      <c r="BE401" s="103"/>
      <c r="BF401" s="103"/>
      <c r="BG401" s="103"/>
      <c r="BH401" s="103"/>
      <c r="BI401" s="103"/>
      <c r="BJ401" s="103"/>
      <c r="BK401" s="103"/>
      <c r="BL401" s="103"/>
      <c r="BM401" s="103"/>
      <c r="BN401" s="103"/>
      <c r="BO401" s="103"/>
      <c r="BP401" s="103"/>
      <c r="BQ401" s="103"/>
      <c r="BR401" s="103"/>
      <c r="BS401" s="103"/>
      <c r="BT401" s="103"/>
      <c r="BU401" s="103"/>
    </row>
    <row r="402" spans="41:73">
      <c r="AO402" s="103"/>
      <c r="AP402" s="103"/>
      <c r="AQ402" s="103"/>
      <c r="AR402" s="103"/>
      <c r="AS402" s="103"/>
      <c r="AT402" s="103"/>
      <c r="AU402" s="103"/>
      <c r="AV402" s="103"/>
      <c r="AW402" s="103"/>
      <c r="AX402" s="103"/>
      <c r="AY402" s="103"/>
      <c r="AZ402" s="103"/>
      <c r="BA402" s="103"/>
      <c r="BB402" s="103"/>
      <c r="BC402" s="103"/>
      <c r="BD402" s="103"/>
      <c r="BE402" s="103"/>
      <c r="BF402" s="103"/>
      <c r="BG402" s="103"/>
      <c r="BH402" s="103"/>
      <c r="BI402" s="103"/>
      <c r="BJ402" s="103"/>
      <c r="BK402" s="103"/>
      <c r="BL402" s="103"/>
      <c r="BM402" s="103"/>
      <c r="BN402" s="103"/>
      <c r="BO402" s="103"/>
      <c r="BP402" s="103"/>
      <c r="BQ402" s="103"/>
      <c r="BR402" s="103"/>
      <c r="BS402" s="103"/>
      <c r="BT402" s="103"/>
      <c r="BU402" s="103"/>
    </row>
    <row r="403" spans="41:73">
      <c r="AO403" s="103"/>
      <c r="AP403" s="103"/>
      <c r="AQ403" s="103"/>
      <c r="AR403" s="103"/>
      <c r="AS403" s="103"/>
      <c r="AT403" s="103"/>
      <c r="AU403" s="103"/>
      <c r="AV403" s="103"/>
      <c r="AW403" s="103"/>
      <c r="AX403" s="103"/>
      <c r="AY403" s="103"/>
      <c r="AZ403" s="103"/>
      <c r="BA403" s="103"/>
      <c r="BB403" s="103"/>
      <c r="BC403" s="103"/>
      <c r="BD403" s="103"/>
      <c r="BE403" s="103"/>
      <c r="BF403" s="103"/>
      <c r="BG403" s="103"/>
      <c r="BH403" s="103"/>
      <c r="BI403" s="103"/>
      <c r="BJ403" s="103"/>
      <c r="BK403" s="103"/>
      <c r="BL403" s="103"/>
      <c r="BM403" s="103"/>
      <c r="BN403" s="103"/>
      <c r="BO403" s="103"/>
      <c r="BP403" s="103"/>
      <c r="BQ403" s="103"/>
      <c r="BR403" s="103"/>
      <c r="BS403" s="103"/>
      <c r="BT403" s="103"/>
      <c r="BU403" s="103"/>
    </row>
    <row r="404" spans="41:73">
      <c r="AO404" s="103"/>
      <c r="AP404" s="103"/>
      <c r="AQ404" s="103"/>
      <c r="AR404" s="103"/>
      <c r="AS404" s="103"/>
      <c r="AT404" s="103"/>
      <c r="AU404" s="103"/>
      <c r="AV404" s="103"/>
      <c r="AW404" s="103"/>
      <c r="AX404" s="103"/>
      <c r="AY404" s="103"/>
      <c r="AZ404" s="103"/>
      <c r="BA404" s="103"/>
      <c r="BB404" s="103"/>
      <c r="BC404" s="103"/>
      <c r="BD404" s="103"/>
      <c r="BE404" s="103"/>
      <c r="BF404" s="103"/>
      <c r="BG404" s="103"/>
      <c r="BH404" s="103"/>
      <c r="BI404" s="103"/>
      <c r="BJ404" s="103"/>
      <c r="BK404" s="103"/>
      <c r="BL404" s="103"/>
      <c r="BM404" s="103"/>
      <c r="BN404" s="103"/>
      <c r="BO404" s="103"/>
      <c r="BP404" s="103"/>
      <c r="BQ404" s="103"/>
      <c r="BR404" s="103"/>
      <c r="BS404" s="103"/>
      <c r="BT404" s="103"/>
      <c r="BU404" s="103"/>
    </row>
    <row r="405" spans="41:73">
      <c r="AO405" s="103"/>
      <c r="AP405" s="103"/>
      <c r="AQ405" s="103"/>
      <c r="AR405" s="103"/>
      <c r="AS405" s="103"/>
      <c r="AT405" s="103"/>
      <c r="AU405" s="103"/>
      <c r="AV405" s="103"/>
      <c r="AW405" s="103"/>
      <c r="AX405" s="103"/>
      <c r="AY405" s="103"/>
      <c r="AZ405" s="103"/>
      <c r="BA405" s="103"/>
      <c r="BB405" s="103"/>
      <c r="BC405" s="103"/>
      <c r="BD405" s="103"/>
      <c r="BE405" s="103"/>
      <c r="BF405" s="103"/>
      <c r="BG405" s="103"/>
      <c r="BH405" s="103"/>
      <c r="BI405" s="103"/>
      <c r="BJ405" s="103"/>
      <c r="BK405" s="103"/>
      <c r="BL405" s="103"/>
      <c r="BM405" s="103"/>
      <c r="BN405" s="103"/>
      <c r="BO405" s="103"/>
      <c r="BP405" s="103"/>
      <c r="BQ405" s="103"/>
      <c r="BR405" s="103"/>
      <c r="BS405" s="103"/>
      <c r="BT405" s="103"/>
      <c r="BU405" s="103"/>
    </row>
    <row r="406" spans="41:73">
      <c r="AO406" s="103"/>
      <c r="AP406" s="103"/>
      <c r="AQ406" s="103"/>
      <c r="AR406" s="103"/>
      <c r="AS406" s="103"/>
      <c r="AT406" s="103"/>
      <c r="AU406" s="103"/>
      <c r="AV406" s="103"/>
      <c r="AW406" s="103"/>
      <c r="AX406" s="103"/>
      <c r="AY406" s="103"/>
      <c r="AZ406" s="103"/>
      <c r="BA406" s="103"/>
      <c r="BB406" s="103"/>
      <c r="BC406" s="103"/>
      <c r="BD406" s="103"/>
      <c r="BE406" s="103"/>
      <c r="BF406" s="103"/>
      <c r="BG406" s="103"/>
      <c r="BH406" s="103"/>
      <c r="BI406" s="103"/>
      <c r="BJ406" s="103"/>
      <c r="BK406" s="103"/>
      <c r="BL406" s="103"/>
      <c r="BM406" s="103"/>
      <c r="BN406" s="103"/>
      <c r="BO406" s="103"/>
      <c r="BP406" s="103"/>
      <c r="BQ406" s="103"/>
      <c r="BR406" s="103"/>
      <c r="BS406" s="103"/>
      <c r="BT406" s="103"/>
      <c r="BU406" s="103"/>
    </row>
    <row r="407" spans="41:73">
      <c r="AO407" s="103"/>
      <c r="AP407" s="103"/>
      <c r="AQ407" s="103"/>
      <c r="AR407" s="103"/>
      <c r="AS407" s="103"/>
      <c r="AT407" s="103"/>
      <c r="AU407" s="103"/>
      <c r="AV407" s="103"/>
      <c r="AW407" s="103"/>
      <c r="AX407" s="103"/>
      <c r="AY407" s="103"/>
      <c r="AZ407" s="103"/>
      <c r="BA407" s="103"/>
      <c r="BB407" s="103"/>
      <c r="BC407" s="103"/>
      <c r="BD407" s="103"/>
      <c r="BE407" s="103"/>
      <c r="BF407" s="103"/>
      <c r="BG407" s="103"/>
      <c r="BH407" s="103"/>
      <c r="BI407" s="103"/>
      <c r="BJ407" s="103"/>
      <c r="BK407" s="103"/>
      <c r="BL407" s="103"/>
      <c r="BM407" s="103"/>
      <c r="BN407" s="103"/>
      <c r="BO407" s="103"/>
      <c r="BP407" s="103"/>
      <c r="BQ407" s="103"/>
      <c r="BR407" s="103"/>
      <c r="BS407" s="103"/>
      <c r="BT407" s="103"/>
      <c r="BU407" s="103"/>
    </row>
    <row r="408" spans="41:73">
      <c r="AO408" s="103"/>
      <c r="AP408" s="103"/>
      <c r="AQ408" s="103"/>
      <c r="AR408" s="103"/>
      <c r="AS408" s="103"/>
      <c r="AT408" s="103"/>
      <c r="AU408" s="103"/>
      <c r="AV408" s="103"/>
      <c r="AW408" s="103"/>
      <c r="AX408" s="103"/>
      <c r="AY408" s="103"/>
      <c r="AZ408" s="103"/>
      <c r="BA408" s="103"/>
      <c r="BB408" s="103"/>
      <c r="BC408" s="103"/>
      <c r="BD408" s="103"/>
      <c r="BE408" s="103"/>
      <c r="BF408" s="103"/>
      <c r="BG408" s="103"/>
      <c r="BH408" s="103"/>
      <c r="BI408" s="103"/>
      <c r="BJ408" s="103"/>
      <c r="BK408" s="103"/>
      <c r="BL408" s="103"/>
      <c r="BM408" s="103"/>
      <c r="BN408" s="103"/>
      <c r="BO408" s="103"/>
      <c r="BP408" s="103"/>
      <c r="BQ408" s="103"/>
      <c r="BR408" s="103"/>
      <c r="BS408" s="103"/>
      <c r="BT408" s="103"/>
      <c r="BU408" s="103"/>
    </row>
    <row r="409" spans="41:73">
      <c r="AO409" s="103"/>
      <c r="AP409" s="103"/>
      <c r="AQ409" s="103"/>
      <c r="AR409" s="103"/>
      <c r="AS409" s="103"/>
      <c r="AT409" s="103"/>
      <c r="AU409" s="103"/>
      <c r="AV409" s="103"/>
      <c r="AW409" s="103"/>
      <c r="AX409" s="103"/>
      <c r="AY409" s="103"/>
      <c r="AZ409" s="103"/>
      <c r="BA409" s="103"/>
      <c r="BB409" s="103"/>
      <c r="BC409" s="103"/>
      <c r="BD409" s="103"/>
      <c r="BE409" s="103"/>
      <c r="BF409" s="103"/>
      <c r="BG409" s="103"/>
      <c r="BH409" s="103"/>
      <c r="BI409" s="103"/>
      <c r="BJ409" s="103"/>
      <c r="BK409" s="103"/>
      <c r="BL409" s="103"/>
      <c r="BM409" s="103"/>
      <c r="BN409" s="103"/>
      <c r="BO409" s="103"/>
      <c r="BP409" s="103"/>
      <c r="BQ409" s="103"/>
      <c r="BR409" s="103"/>
      <c r="BS409" s="103"/>
      <c r="BT409" s="103"/>
      <c r="BU409" s="103"/>
    </row>
    <row r="410" spans="41:73">
      <c r="AO410" s="103"/>
      <c r="AP410" s="103"/>
      <c r="AQ410" s="103"/>
      <c r="AR410" s="103"/>
      <c r="AS410" s="103"/>
      <c r="AT410" s="103"/>
      <c r="AU410" s="103"/>
      <c r="AV410" s="103"/>
      <c r="AW410" s="103"/>
      <c r="AX410" s="103"/>
      <c r="AY410" s="103"/>
      <c r="AZ410" s="103"/>
      <c r="BA410" s="103"/>
      <c r="BB410" s="103"/>
      <c r="BC410" s="103"/>
      <c r="BD410" s="103"/>
      <c r="BE410" s="103"/>
      <c r="BF410" s="103"/>
      <c r="BG410" s="103"/>
      <c r="BH410" s="103"/>
      <c r="BI410" s="103"/>
      <c r="BJ410" s="103"/>
      <c r="BK410" s="103"/>
      <c r="BL410" s="103"/>
      <c r="BM410" s="103"/>
      <c r="BN410" s="103"/>
      <c r="BO410" s="103"/>
      <c r="BP410" s="103"/>
      <c r="BQ410" s="103"/>
      <c r="BR410" s="103"/>
      <c r="BS410" s="103"/>
      <c r="BT410" s="103"/>
      <c r="BU410" s="103"/>
    </row>
    <row r="411" spans="41:73">
      <c r="AO411" s="103"/>
      <c r="AP411" s="103"/>
      <c r="AQ411" s="103"/>
      <c r="AR411" s="103"/>
      <c r="AS411" s="103"/>
      <c r="AT411" s="103"/>
      <c r="AU411" s="103"/>
      <c r="AV411" s="103"/>
      <c r="AW411" s="103"/>
      <c r="AX411" s="103"/>
      <c r="AY411" s="103"/>
      <c r="AZ411" s="103"/>
      <c r="BA411" s="103"/>
      <c r="BB411" s="103"/>
      <c r="BC411" s="103"/>
      <c r="BD411" s="103"/>
      <c r="BE411" s="103"/>
      <c r="BF411" s="103"/>
      <c r="BG411" s="103"/>
      <c r="BH411" s="103"/>
      <c r="BI411" s="103"/>
      <c r="BJ411" s="103"/>
      <c r="BK411" s="103"/>
      <c r="BL411" s="103"/>
      <c r="BM411" s="103"/>
      <c r="BN411" s="103"/>
      <c r="BO411" s="103"/>
      <c r="BP411" s="103"/>
      <c r="BQ411" s="103"/>
      <c r="BR411" s="103"/>
      <c r="BS411" s="103"/>
      <c r="BT411" s="103"/>
      <c r="BU411" s="103"/>
    </row>
    <row r="412" spans="41:73">
      <c r="AO412" s="103"/>
      <c r="AP412" s="103"/>
      <c r="AQ412" s="103"/>
      <c r="AR412" s="103"/>
      <c r="AS412" s="103"/>
      <c r="AT412" s="103"/>
      <c r="AU412" s="103"/>
      <c r="AV412" s="103"/>
      <c r="AW412" s="103"/>
      <c r="AX412" s="103"/>
      <c r="AY412" s="103"/>
      <c r="AZ412" s="103"/>
      <c r="BA412" s="103"/>
      <c r="BB412" s="103"/>
      <c r="BC412" s="103"/>
      <c r="BD412" s="103"/>
      <c r="BE412" s="103"/>
      <c r="BF412" s="103"/>
      <c r="BG412" s="103"/>
      <c r="BH412" s="103"/>
      <c r="BI412" s="103"/>
      <c r="BJ412" s="103"/>
      <c r="BK412" s="103"/>
      <c r="BL412" s="103"/>
      <c r="BM412" s="103"/>
      <c r="BN412" s="103"/>
      <c r="BO412" s="103"/>
      <c r="BP412" s="103"/>
      <c r="BQ412" s="103"/>
      <c r="BR412" s="103"/>
      <c r="BS412" s="103"/>
      <c r="BT412" s="103"/>
      <c r="BU412" s="103"/>
    </row>
    <row r="413" spans="41:73">
      <c r="AO413" s="103"/>
      <c r="AP413" s="103"/>
      <c r="AQ413" s="103"/>
      <c r="AR413" s="103"/>
      <c r="AS413" s="103"/>
      <c r="AT413" s="103"/>
      <c r="AU413" s="103"/>
      <c r="AV413" s="103"/>
      <c r="AW413" s="103"/>
      <c r="AX413" s="103"/>
      <c r="AY413" s="103"/>
      <c r="AZ413" s="103"/>
      <c r="BA413" s="103"/>
      <c r="BB413" s="103"/>
      <c r="BC413" s="103"/>
      <c r="BD413" s="103"/>
      <c r="BE413" s="103"/>
      <c r="BF413" s="103"/>
      <c r="BG413" s="103"/>
      <c r="BH413" s="103"/>
      <c r="BI413" s="103"/>
      <c r="BJ413" s="103"/>
      <c r="BK413" s="103"/>
      <c r="BL413" s="103"/>
      <c r="BM413" s="103"/>
      <c r="BN413" s="103"/>
      <c r="BO413" s="103"/>
      <c r="BP413" s="103"/>
      <c r="BQ413" s="103"/>
      <c r="BR413" s="103"/>
      <c r="BS413" s="103"/>
      <c r="BT413" s="103"/>
      <c r="BU413" s="103"/>
    </row>
    <row r="414" spans="41:73">
      <c r="AO414" s="103"/>
      <c r="AP414" s="103"/>
      <c r="AQ414" s="103"/>
      <c r="AR414" s="103"/>
      <c r="AS414" s="103"/>
      <c r="AT414" s="103"/>
      <c r="AU414" s="103"/>
      <c r="AV414" s="103"/>
      <c r="AW414" s="103"/>
      <c r="AX414" s="103"/>
      <c r="AY414" s="103"/>
      <c r="AZ414" s="103"/>
      <c r="BA414" s="103"/>
      <c r="BB414" s="103"/>
      <c r="BC414" s="103"/>
      <c r="BD414" s="103"/>
      <c r="BE414" s="103"/>
      <c r="BF414" s="103"/>
      <c r="BG414" s="103"/>
      <c r="BH414" s="103"/>
      <c r="BI414" s="103"/>
      <c r="BJ414" s="103"/>
      <c r="BK414" s="103"/>
      <c r="BL414" s="103"/>
      <c r="BM414" s="103"/>
      <c r="BN414" s="103"/>
      <c r="BO414" s="103"/>
      <c r="BP414" s="103"/>
      <c r="BQ414" s="103"/>
      <c r="BR414" s="103"/>
      <c r="BS414" s="103"/>
      <c r="BT414" s="103"/>
      <c r="BU414" s="103"/>
    </row>
    <row r="415" spans="41:73">
      <c r="AO415" s="103"/>
      <c r="AP415" s="103"/>
      <c r="AQ415" s="103"/>
      <c r="AR415" s="103"/>
      <c r="AS415" s="103"/>
      <c r="AT415" s="103"/>
      <c r="AU415" s="103"/>
      <c r="AV415" s="103"/>
      <c r="AW415" s="103"/>
      <c r="AX415" s="103"/>
      <c r="AY415" s="103"/>
      <c r="AZ415" s="103"/>
      <c r="BA415" s="103"/>
      <c r="BB415" s="103"/>
      <c r="BC415" s="103"/>
      <c r="BD415" s="103"/>
      <c r="BE415" s="103"/>
      <c r="BF415" s="103"/>
      <c r="BG415" s="103"/>
      <c r="BH415" s="103"/>
      <c r="BI415" s="103"/>
      <c r="BJ415" s="103"/>
      <c r="BK415" s="103"/>
      <c r="BL415" s="103"/>
      <c r="BM415" s="103"/>
      <c r="BN415" s="103"/>
      <c r="BO415" s="103"/>
      <c r="BP415" s="103"/>
      <c r="BQ415" s="103"/>
      <c r="BR415" s="103"/>
      <c r="BS415" s="103"/>
      <c r="BT415" s="103"/>
      <c r="BU415" s="103"/>
    </row>
    <row r="416" spans="41:73">
      <c r="AO416" s="103"/>
      <c r="AP416" s="103"/>
      <c r="AQ416" s="103"/>
      <c r="AR416" s="103"/>
      <c r="AS416" s="103"/>
      <c r="AT416" s="103"/>
      <c r="AU416" s="103"/>
      <c r="AV416" s="103"/>
      <c r="AW416" s="103"/>
      <c r="AX416" s="103"/>
      <c r="AY416" s="103"/>
      <c r="AZ416" s="103"/>
      <c r="BA416" s="103"/>
      <c r="BB416" s="103"/>
      <c r="BC416" s="103"/>
      <c r="BD416" s="103"/>
      <c r="BE416" s="103"/>
      <c r="BF416" s="103"/>
      <c r="BG416" s="103"/>
      <c r="BH416" s="103"/>
      <c r="BI416" s="103"/>
      <c r="BJ416" s="103"/>
      <c r="BK416" s="103"/>
      <c r="BL416" s="103"/>
      <c r="BM416" s="103"/>
      <c r="BN416" s="103"/>
      <c r="BO416" s="103"/>
      <c r="BP416" s="103"/>
      <c r="BQ416" s="103"/>
      <c r="BR416" s="103"/>
      <c r="BS416" s="103"/>
      <c r="BT416" s="103"/>
      <c r="BU416" s="103"/>
    </row>
    <row r="417" spans="41:73">
      <c r="AO417" s="103"/>
      <c r="AP417" s="103"/>
      <c r="AQ417" s="103"/>
      <c r="AR417" s="103"/>
      <c r="AS417" s="103"/>
      <c r="AT417" s="103"/>
      <c r="AU417" s="103"/>
      <c r="AV417" s="103"/>
      <c r="AW417" s="103"/>
      <c r="AX417" s="103"/>
      <c r="AY417" s="103"/>
      <c r="AZ417" s="103"/>
      <c r="BA417" s="103"/>
      <c r="BB417" s="103"/>
      <c r="BC417" s="103"/>
      <c r="BD417" s="103"/>
      <c r="BE417" s="103"/>
      <c r="BF417" s="103"/>
      <c r="BG417" s="103"/>
      <c r="BH417" s="103"/>
      <c r="BI417" s="103"/>
      <c r="BJ417" s="103"/>
      <c r="BK417" s="103"/>
      <c r="BL417" s="103"/>
      <c r="BM417" s="103"/>
      <c r="BN417" s="103"/>
      <c r="BO417" s="103"/>
      <c r="BP417" s="103"/>
      <c r="BQ417" s="103"/>
      <c r="BR417" s="103"/>
      <c r="BS417" s="103"/>
      <c r="BT417" s="103"/>
      <c r="BU417" s="103"/>
    </row>
    <row r="418" spans="41:73">
      <c r="AO418" s="103"/>
      <c r="AP418" s="103"/>
      <c r="AQ418" s="103"/>
      <c r="AR418" s="103"/>
      <c r="AS418" s="103"/>
      <c r="AT418" s="103"/>
      <c r="AU418" s="103"/>
      <c r="AV418" s="103"/>
      <c r="AW418" s="103"/>
      <c r="AX418" s="103"/>
      <c r="AY418" s="103"/>
      <c r="AZ418" s="103"/>
      <c r="BA418" s="103"/>
      <c r="BB418" s="103"/>
      <c r="BC418" s="103"/>
      <c r="BD418" s="103"/>
      <c r="BE418" s="103"/>
      <c r="BF418" s="103"/>
      <c r="BG418" s="103"/>
      <c r="BH418" s="103"/>
      <c r="BI418" s="103"/>
      <c r="BJ418" s="103"/>
      <c r="BK418" s="103"/>
      <c r="BL418" s="103"/>
      <c r="BM418" s="103"/>
      <c r="BN418" s="103"/>
      <c r="BO418" s="103"/>
      <c r="BP418" s="103"/>
      <c r="BQ418" s="103"/>
      <c r="BR418" s="103"/>
      <c r="BS418" s="103"/>
      <c r="BT418" s="103"/>
      <c r="BU418" s="103"/>
    </row>
    <row r="419" spans="41:73">
      <c r="AO419" s="103"/>
      <c r="AP419" s="103"/>
      <c r="AQ419" s="103"/>
      <c r="AR419" s="103"/>
      <c r="AS419" s="103"/>
      <c r="AT419" s="103"/>
      <c r="AU419" s="103"/>
      <c r="AV419" s="103"/>
      <c r="AW419" s="103"/>
      <c r="AX419" s="103"/>
      <c r="AY419" s="103"/>
      <c r="AZ419" s="103"/>
      <c r="BA419" s="103"/>
      <c r="BB419" s="103"/>
      <c r="BC419" s="103"/>
      <c r="BD419" s="103"/>
      <c r="BE419" s="103"/>
      <c r="BF419" s="103"/>
      <c r="BG419" s="103"/>
      <c r="BH419" s="103"/>
      <c r="BI419" s="103"/>
      <c r="BJ419" s="103"/>
      <c r="BK419" s="103"/>
      <c r="BL419" s="103"/>
      <c r="BM419" s="103"/>
      <c r="BN419" s="103"/>
      <c r="BO419" s="103"/>
      <c r="BP419" s="103"/>
      <c r="BQ419" s="103"/>
      <c r="BR419" s="103"/>
      <c r="BS419" s="103"/>
      <c r="BT419" s="103"/>
      <c r="BU419" s="103"/>
    </row>
    <row r="420" spans="41:73">
      <c r="AO420" s="103"/>
      <c r="AP420" s="103"/>
      <c r="AQ420" s="103"/>
      <c r="AR420" s="103"/>
      <c r="AS420" s="103"/>
      <c r="AT420" s="103"/>
      <c r="AU420" s="103"/>
      <c r="AV420" s="103"/>
      <c r="AW420" s="103"/>
      <c r="AX420" s="103"/>
      <c r="AY420" s="103"/>
      <c r="AZ420" s="103"/>
      <c r="BA420" s="103"/>
      <c r="BB420" s="103"/>
      <c r="BC420" s="103"/>
      <c r="BD420" s="103"/>
      <c r="BE420" s="103"/>
      <c r="BF420" s="103"/>
      <c r="BG420" s="103"/>
      <c r="BH420" s="103"/>
      <c r="BI420" s="103"/>
      <c r="BJ420" s="103"/>
      <c r="BK420" s="103"/>
      <c r="BL420" s="103"/>
      <c r="BM420" s="103"/>
      <c r="BN420" s="103"/>
      <c r="BO420" s="103"/>
      <c r="BP420" s="103"/>
      <c r="BQ420" s="103"/>
      <c r="BR420" s="103"/>
      <c r="BS420" s="103"/>
      <c r="BT420" s="103"/>
      <c r="BU420" s="103"/>
    </row>
    <row r="421" spans="41:73">
      <c r="AO421" s="103"/>
      <c r="AP421" s="103"/>
      <c r="AQ421" s="103"/>
      <c r="AR421" s="103"/>
      <c r="AS421" s="103"/>
      <c r="AT421" s="103"/>
      <c r="AU421" s="103"/>
      <c r="AV421" s="103"/>
      <c r="AW421" s="103"/>
      <c r="AX421" s="103"/>
      <c r="AY421" s="103"/>
      <c r="AZ421" s="103"/>
      <c r="BA421" s="103"/>
      <c r="BB421" s="103"/>
      <c r="BC421" s="103"/>
      <c r="BD421" s="103"/>
      <c r="BE421" s="103"/>
      <c r="BF421" s="103"/>
      <c r="BG421" s="103"/>
      <c r="BH421" s="103"/>
      <c r="BI421" s="103"/>
      <c r="BJ421" s="103"/>
      <c r="BK421" s="103"/>
      <c r="BL421" s="103"/>
      <c r="BM421" s="103"/>
      <c r="BN421" s="103"/>
      <c r="BO421" s="103"/>
      <c r="BP421" s="103"/>
      <c r="BQ421" s="103"/>
      <c r="BR421" s="103"/>
      <c r="BS421" s="103"/>
      <c r="BT421" s="103"/>
      <c r="BU421" s="103"/>
    </row>
    <row r="422" spans="41:73">
      <c r="AO422" s="103"/>
      <c r="AP422" s="103"/>
      <c r="AQ422" s="103"/>
      <c r="AR422" s="103"/>
      <c r="AS422" s="103"/>
      <c r="AT422" s="103"/>
      <c r="AU422" s="103"/>
      <c r="AV422" s="103"/>
      <c r="AW422" s="103"/>
      <c r="AX422" s="103"/>
      <c r="AY422" s="103"/>
      <c r="AZ422" s="103"/>
      <c r="BA422" s="103"/>
      <c r="BB422" s="103"/>
      <c r="BC422" s="103"/>
      <c r="BD422" s="103"/>
      <c r="BE422" s="103"/>
      <c r="BF422" s="103"/>
      <c r="BG422" s="103"/>
      <c r="BH422" s="103"/>
      <c r="BI422" s="103"/>
      <c r="BJ422" s="103"/>
      <c r="BK422" s="103"/>
      <c r="BL422" s="103"/>
      <c r="BM422" s="103"/>
      <c r="BN422" s="103"/>
      <c r="BO422" s="103"/>
      <c r="BP422" s="103"/>
      <c r="BQ422" s="103"/>
      <c r="BR422" s="103"/>
      <c r="BS422" s="103"/>
      <c r="BT422" s="103"/>
      <c r="BU422" s="103"/>
    </row>
    <row r="423" spans="41:73">
      <c r="AO423" s="103"/>
      <c r="AP423" s="103"/>
      <c r="AQ423" s="103"/>
      <c r="AR423" s="103"/>
      <c r="AS423" s="103"/>
      <c r="AT423" s="103"/>
      <c r="AU423" s="103"/>
      <c r="AV423" s="103"/>
      <c r="AW423" s="103"/>
      <c r="AX423" s="103"/>
      <c r="AY423" s="103"/>
      <c r="AZ423" s="103"/>
      <c r="BA423" s="103"/>
      <c r="BB423" s="103"/>
      <c r="BC423" s="103"/>
      <c r="BD423" s="103"/>
      <c r="BE423" s="103"/>
      <c r="BF423" s="103"/>
      <c r="BG423" s="103"/>
      <c r="BH423" s="103"/>
      <c r="BI423" s="103"/>
      <c r="BJ423" s="103"/>
      <c r="BK423" s="103"/>
      <c r="BL423" s="103"/>
      <c r="BM423" s="103"/>
      <c r="BN423" s="103"/>
      <c r="BO423" s="103"/>
      <c r="BP423" s="103"/>
      <c r="BQ423" s="103"/>
      <c r="BR423" s="103"/>
      <c r="BS423" s="103"/>
      <c r="BT423" s="103"/>
      <c r="BU423" s="103"/>
    </row>
    <row r="424" spans="41:73">
      <c r="AO424" s="103"/>
      <c r="AP424" s="103"/>
      <c r="AQ424" s="103"/>
      <c r="AR424" s="103"/>
      <c r="AS424" s="103"/>
      <c r="AT424" s="103"/>
      <c r="AU424" s="103"/>
      <c r="AV424" s="103"/>
      <c r="AW424" s="103"/>
      <c r="AX424" s="103"/>
      <c r="AY424" s="103"/>
      <c r="AZ424" s="103"/>
      <c r="BA424" s="103"/>
      <c r="BB424" s="103"/>
      <c r="BC424" s="103"/>
      <c r="BD424" s="103"/>
      <c r="BE424" s="103"/>
      <c r="BF424" s="103"/>
      <c r="BG424" s="103"/>
      <c r="BH424" s="103"/>
      <c r="BI424" s="103"/>
      <c r="BJ424" s="103"/>
      <c r="BK424" s="103"/>
      <c r="BL424" s="103"/>
      <c r="BM424" s="103"/>
      <c r="BN424" s="103"/>
      <c r="BO424" s="103"/>
      <c r="BP424" s="103"/>
      <c r="BQ424" s="103"/>
      <c r="BR424" s="103"/>
      <c r="BS424" s="103"/>
      <c r="BT424" s="103"/>
      <c r="BU424" s="103"/>
    </row>
    <row r="425" spans="41:73">
      <c r="AO425" s="103"/>
      <c r="AP425" s="103"/>
      <c r="AQ425" s="103"/>
      <c r="AR425" s="103"/>
      <c r="AS425" s="103"/>
      <c r="AT425" s="103"/>
      <c r="AU425" s="103"/>
      <c r="AV425" s="103"/>
      <c r="AW425" s="103"/>
      <c r="AX425" s="103"/>
      <c r="AY425" s="103"/>
      <c r="AZ425" s="103"/>
      <c r="BA425" s="103"/>
      <c r="BB425" s="103"/>
      <c r="BC425" s="103"/>
      <c r="BD425" s="103"/>
      <c r="BE425" s="103"/>
      <c r="BF425" s="103"/>
      <c r="BG425" s="103"/>
      <c r="BH425" s="103"/>
      <c r="BI425" s="103"/>
      <c r="BJ425" s="103"/>
      <c r="BK425" s="103"/>
      <c r="BL425" s="103"/>
      <c r="BM425" s="103"/>
      <c r="BN425" s="103"/>
      <c r="BO425" s="103"/>
      <c r="BP425" s="103"/>
      <c r="BQ425" s="103"/>
      <c r="BR425" s="103"/>
      <c r="BS425" s="103"/>
      <c r="BT425" s="103"/>
      <c r="BU425" s="103"/>
    </row>
    <row r="426" spans="41:73">
      <c r="AO426" s="103"/>
      <c r="AP426" s="103"/>
      <c r="AQ426" s="103"/>
      <c r="AR426" s="103"/>
      <c r="AS426" s="103"/>
      <c r="AT426" s="103"/>
      <c r="AU426" s="103"/>
      <c r="AV426" s="103"/>
      <c r="AW426" s="103"/>
      <c r="AX426" s="103"/>
      <c r="AY426" s="103"/>
      <c r="AZ426" s="103"/>
      <c r="BA426" s="103"/>
      <c r="BB426" s="103"/>
      <c r="BC426" s="103"/>
      <c r="BD426" s="103"/>
      <c r="BE426" s="103"/>
      <c r="BF426" s="103"/>
      <c r="BG426" s="103"/>
      <c r="BH426" s="103"/>
      <c r="BI426" s="103"/>
      <c r="BJ426" s="103"/>
      <c r="BK426" s="103"/>
      <c r="BL426" s="103"/>
      <c r="BM426" s="103"/>
      <c r="BN426" s="103"/>
      <c r="BO426" s="103"/>
      <c r="BP426" s="103"/>
      <c r="BQ426" s="103"/>
      <c r="BR426" s="103"/>
      <c r="BS426" s="103"/>
      <c r="BT426" s="103"/>
      <c r="BU426" s="103"/>
    </row>
    <row r="427" spans="41:73">
      <c r="AO427" s="103"/>
      <c r="AP427" s="103"/>
      <c r="AQ427" s="103"/>
      <c r="AR427" s="103"/>
      <c r="AS427" s="103"/>
      <c r="AT427" s="103"/>
      <c r="AU427" s="103"/>
      <c r="AV427" s="103"/>
      <c r="AW427" s="103"/>
      <c r="AX427" s="103"/>
      <c r="AY427" s="103"/>
      <c r="AZ427" s="103"/>
      <c r="BA427" s="103"/>
      <c r="BB427" s="103"/>
      <c r="BC427" s="103"/>
      <c r="BD427" s="103"/>
      <c r="BE427" s="103"/>
      <c r="BF427" s="103"/>
      <c r="BG427" s="103"/>
      <c r="BH427" s="103"/>
      <c r="BI427" s="103"/>
      <c r="BJ427" s="103"/>
      <c r="BK427" s="103"/>
      <c r="BL427" s="103"/>
      <c r="BM427" s="103"/>
      <c r="BN427" s="103"/>
      <c r="BO427" s="103"/>
      <c r="BP427" s="103"/>
      <c r="BQ427" s="103"/>
      <c r="BR427" s="103"/>
      <c r="BS427" s="103"/>
      <c r="BT427" s="103"/>
      <c r="BU427" s="103"/>
    </row>
    <row r="428" spans="41:73">
      <c r="AO428" s="103"/>
      <c r="AP428" s="103"/>
      <c r="AQ428" s="103"/>
      <c r="AR428" s="103"/>
      <c r="AS428" s="103"/>
      <c r="AT428" s="103"/>
      <c r="AU428" s="103"/>
      <c r="AV428" s="103"/>
      <c r="AW428" s="103"/>
      <c r="AX428" s="103"/>
      <c r="AY428" s="103"/>
      <c r="AZ428" s="103"/>
      <c r="BA428" s="103"/>
      <c r="BB428" s="103"/>
      <c r="BC428" s="103"/>
      <c r="BD428" s="103"/>
      <c r="BE428" s="103"/>
      <c r="BF428" s="103"/>
      <c r="BG428" s="103"/>
      <c r="BH428" s="103"/>
      <c r="BI428" s="103"/>
      <c r="BJ428" s="103"/>
      <c r="BK428" s="103"/>
      <c r="BL428" s="103"/>
      <c r="BM428" s="103"/>
      <c r="BN428" s="103"/>
      <c r="BO428" s="103"/>
      <c r="BP428" s="103"/>
      <c r="BQ428" s="103"/>
      <c r="BR428" s="103"/>
      <c r="BS428" s="103"/>
      <c r="BT428" s="103"/>
      <c r="BU428" s="103"/>
    </row>
    <row r="429" spans="41:73">
      <c r="AO429" s="103"/>
      <c r="AP429" s="103"/>
      <c r="AQ429" s="103"/>
      <c r="AR429" s="103"/>
      <c r="AS429" s="103"/>
      <c r="AT429" s="103"/>
      <c r="AU429" s="103"/>
      <c r="AV429" s="103"/>
      <c r="AW429" s="103"/>
      <c r="AX429" s="103"/>
      <c r="AY429" s="103"/>
      <c r="AZ429" s="103"/>
      <c r="BA429" s="103"/>
      <c r="BB429" s="103"/>
      <c r="BC429" s="103"/>
      <c r="BD429" s="103"/>
      <c r="BE429" s="103"/>
      <c r="BF429" s="103"/>
      <c r="BG429" s="103"/>
      <c r="BH429" s="103"/>
      <c r="BI429" s="103"/>
      <c r="BJ429" s="103"/>
      <c r="BK429" s="103"/>
      <c r="BL429" s="103"/>
      <c r="BM429" s="103"/>
      <c r="BN429" s="103"/>
      <c r="BO429" s="103"/>
      <c r="BP429" s="103"/>
      <c r="BQ429" s="103"/>
      <c r="BR429" s="103"/>
      <c r="BS429" s="103"/>
      <c r="BT429" s="103"/>
      <c r="BU429" s="103"/>
    </row>
    <row r="430" spans="41:73">
      <c r="AO430" s="103"/>
      <c r="AP430" s="103"/>
      <c r="AQ430" s="103"/>
      <c r="AR430" s="103"/>
      <c r="AS430" s="103"/>
      <c r="AT430" s="103"/>
      <c r="AU430" s="103"/>
      <c r="AV430" s="103"/>
      <c r="AW430" s="103"/>
      <c r="AX430" s="103"/>
      <c r="AY430" s="103"/>
      <c r="AZ430" s="103"/>
      <c r="BA430" s="103"/>
      <c r="BB430" s="103"/>
      <c r="BC430" s="103"/>
      <c r="BD430" s="103"/>
      <c r="BE430" s="103"/>
      <c r="BF430" s="103"/>
      <c r="BG430" s="103"/>
      <c r="BH430" s="103"/>
      <c r="BI430" s="103"/>
      <c r="BJ430" s="103"/>
      <c r="BK430" s="103"/>
      <c r="BL430" s="103"/>
      <c r="BM430" s="103"/>
      <c r="BN430" s="103"/>
      <c r="BO430" s="103"/>
      <c r="BP430" s="103"/>
      <c r="BQ430" s="103"/>
      <c r="BR430" s="103"/>
      <c r="BS430" s="103"/>
      <c r="BT430" s="103"/>
      <c r="BU430" s="103"/>
    </row>
    <row r="431" spans="41:73">
      <c r="AO431" s="103"/>
      <c r="AP431" s="103"/>
      <c r="AQ431" s="103"/>
      <c r="AR431" s="103"/>
      <c r="AS431" s="103"/>
      <c r="AT431" s="103"/>
      <c r="AU431" s="103"/>
      <c r="AV431" s="103"/>
      <c r="AW431" s="103"/>
      <c r="AX431" s="103"/>
      <c r="AY431" s="103"/>
      <c r="AZ431" s="103"/>
      <c r="BA431" s="103"/>
      <c r="BB431" s="103"/>
      <c r="BC431" s="103"/>
      <c r="BD431" s="103"/>
      <c r="BE431" s="103"/>
      <c r="BF431" s="103"/>
      <c r="BG431" s="103"/>
      <c r="BH431" s="103"/>
      <c r="BI431" s="103"/>
      <c r="BJ431" s="103"/>
      <c r="BK431" s="103"/>
      <c r="BL431" s="103"/>
      <c r="BM431" s="103"/>
      <c r="BN431" s="103"/>
      <c r="BO431" s="103"/>
      <c r="BP431" s="103"/>
      <c r="BQ431" s="103"/>
      <c r="BR431" s="103"/>
      <c r="BS431" s="103"/>
      <c r="BT431" s="103"/>
      <c r="BU431" s="103"/>
    </row>
    <row r="432" spans="41:73">
      <c r="AO432" s="103"/>
      <c r="AP432" s="103"/>
      <c r="AQ432" s="103"/>
      <c r="AR432" s="103"/>
      <c r="AS432" s="103"/>
      <c r="AT432" s="103"/>
      <c r="AU432" s="103"/>
      <c r="AV432" s="103"/>
      <c r="AW432" s="103"/>
      <c r="AX432" s="103"/>
      <c r="AY432" s="103"/>
      <c r="AZ432" s="103"/>
      <c r="BA432" s="103"/>
      <c r="BB432" s="103"/>
      <c r="BC432" s="103"/>
      <c r="BD432" s="103"/>
      <c r="BE432" s="103"/>
      <c r="BF432" s="103"/>
      <c r="BG432" s="103"/>
      <c r="BH432" s="103"/>
      <c r="BI432" s="103"/>
      <c r="BJ432" s="103"/>
      <c r="BK432" s="103"/>
      <c r="BL432" s="103"/>
      <c r="BM432" s="103"/>
      <c r="BN432" s="103"/>
      <c r="BO432" s="103"/>
      <c r="BP432" s="103"/>
      <c r="BQ432" s="103"/>
      <c r="BR432" s="103"/>
      <c r="BS432" s="103"/>
      <c r="BT432" s="103"/>
      <c r="BU432" s="103"/>
    </row>
    <row r="433" spans="41:73">
      <c r="AO433" s="103"/>
      <c r="AP433" s="103"/>
      <c r="AQ433" s="103"/>
      <c r="AR433" s="103"/>
      <c r="AS433" s="103"/>
      <c r="AT433" s="103"/>
      <c r="AU433" s="103"/>
      <c r="AV433" s="103"/>
      <c r="AW433" s="103"/>
      <c r="AX433" s="103"/>
      <c r="AY433" s="103"/>
      <c r="AZ433" s="103"/>
      <c r="BA433" s="103"/>
      <c r="BB433" s="103"/>
      <c r="BC433" s="103"/>
      <c r="BD433" s="103"/>
      <c r="BE433" s="103"/>
      <c r="BF433" s="103"/>
      <c r="BG433" s="103"/>
      <c r="BH433" s="103"/>
      <c r="BI433" s="103"/>
      <c r="BJ433" s="103"/>
      <c r="BK433" s="103"/>
      <c r="BL433" s="103"/>
      <c r="BM433" s="103"/>
      <c r="BN433" s="103"/>
      <c r="BO433" s="103"/>
      <c r="BP433" s="103"/>
      <c r="BQ433" s="103"/>
      <c r="BR433" s="103"/>
      <c r="BS433" s="103"/>
      <c r="BT433" s="103"/>
      <c r="BU433" s="103"/>
    </row>
    <row r="434" spans="41:73">
      <c r="AO434" s="103"/>
      <c r="AP434" s="103"/>
      <c r="AQ434" s="103"/>
      <c r="AR434" s="103"/>
      <c r="AS434" s="103"/>
      <c r="AT434" s="103"/>
      <c r="AU434" s="103"/>
      <c r="AV434" s="103"/>
      <c r="AW434" s="103"/>
      <c r="AX434" s="103"/>
      <c r="AY434" s="103"/>
      <c r="AZ434" s="103"/>
      <c r="BA434" s="103"/>
      <c r="BB434" s="103"/>
      <c r="BC434" s="103"/>
      <c r="BD434" s="103"/>
      <c r="BE434" s="103"/>
      <c r="BF434" s="103"/>
      <c r="BG434" s="103"/>
      <c r="BH434" s="103"/>
      <c r="BI434" s="103"/>
      <c r="BJ434" s="103"/>
      <c r="BK434" s="103"/>
      <c r="BL434" s="103"/>
      <c r="BM434" s="103"/>
      <c r="BN434" s="103"/>
      <c r="BO434" s="103"/>
      <c r="BP434" s="103"/>
      <c r="BQ434" s="103"/>
      <c r="BR434" s="103"/>
      <c r="BS434" s="103"/>
      <c r="BT434" s="103"/>
      <c r="BU434" s="103"/>
    </row>
    <row r="435" spans="41:73">
      <c r="AO435" s="103"/>
      <c r="AP435" s="103"/>
      <c r="AQ435" s="103"/>
      <c r="AR435" s="103"/>
      <c r="AS435" s="103"/>
      <c r="AT435" s="103"/>
      <c r="AU435" s="103"/>
      <c r="AV435" s="103"/>
      <c r="AW435" s="103"/>
      <c r="AX435" s="103"/>
      <c r="AY435" s="103"/>
      <c r="AZ435" s="103"/>
      <c r="BA435" s="103"/>
      <c r="BB435" s="103"/>
      <c r="BC435" s="103"/>
      <c r="BD435" s="103"/>
      <c r="BE435" s="103"/>
      <c r="BF435" s="103"/>
      <c r="BG435" s="103"/>
      <c r="BH435" s="103"/>
      <c r="BI435" s="103"/>
      <c r="BJ435" s="103"/>
      <c r="BK435" s="103"/>
      <c r="BL435" s="103"/>
      <c r="BM435" s="103"/>
      <c r="BN435" s="103"/>
      <c r="BO435" s="103"/>
      <c r="BP435" s="103"/>
      <c r="BQ435" s="103"/>
      <c r="BR435" s="103"/>
      <c r="BS435" s="103"/>
      <c r="BT435" s="103"/>
      <c r="BU435" s="103"/>
    </row>
    <row r="436" spans="41:73">
      <c r="AO436" s="103"/>
      <c r="AP436" s="103"/>
      <c r="AQ436" s="103"/>
      <c r="AR436" s="103"/>
      <c r="AS436" s="103"/>
      <c r="AT436" s="103"/>
      <c r="AU436" s="103"/>
      <c r="AV436" s="103"/>
      <c r="AW436" s="103"/>
      <c r="AX436" s="103"/>
      <c r="AY436" s="103"/>
      <c r="AZ436" s="103"/>
      <c r="BA436" s="103"/>
      <c r="BB436" s="103"/>
      <c r="BC436" s="103"/>
      <c r="BD436" s="103"/>
      <c r="BE436" s="103"/>
      <c r="BF436" s="103"/>
      <c r="BG436" s="103"/>
      <c r="BH436" s="103"/>
      <c r="BI436" s="103"/>
      <c r="BJ436" s="103"/>
      <c r="BK436" s="103"/>
      <c r="BL436" s="103"/>
      <c r="BM436" s="103"/>
      <c r="BN436" s="103"/>
      <c r="BO436" s="103"/>
      <c r="BP436" s="103"/>
      <c r="BQ436" s="103"/>
      <c r="BR436" s="103"/>
      <c r="BS436" s="103"/>
      <c r="BT436" s="103"/>
      <c r="BU436" s="103"/>
    </row>
    <row r="437" spans="41:73">
      <c r="AO437" s="103"/>
      <c r="AP437" s="103"/>
      <c r="AQ437" s="103"/>
      <c r="AR437" s="103"/>
      <c r="AS437" s="103"/>
      <c r="AT437" s="103"/>
      <c r="AU437" s="103"/>
      <c r="AV437" s="103"/>
      <c r="AW437" s="103"/>
      <c r="AX437" s="103"/>
      <c r="AY437" s="103"/>
      <c r="AZ437" s="103"/>
      <c r="BA437" s="103"/>
      <c r="BB437" s="103"/>
      <c r="BC437" s="103"/>
      <c r="BD437" s="103"/>
      <c r="BE437" s="103"/>
      <c r="BF437" s="103"/>
      <c r="BG437" s="103"/>
      <c r="BH437" s="103"/>
      <c r="BI437" s="103"/>
      <c r="BJ437" s="103"/>
      <c r="BK437" s="103"/>
      <c r="BL437" s="103"/>
      <c r="BM437" s="103"/>
      <c r="BN437" s="103"/>
      <c r="BO437" s="103"/>
      <c r="BP437" s="103"/>
      <c r="BQ437" s="103"/>
      <c r="BR437" s="103"/>
      <c r="BS437" s="103"/>
      <c r="BT437" s="103"/>
      <c r="BU437" s="103"/>
    </row>
    <row r="438" spans="41:73">
      <c r="AO438" s="103"/>
      <c r="AP438" s="103"/>
      <c r="AQ438" s="103"/>
      <c r="AR438" s="103"/>
      <c r="AS438" s="103"/>
      <c r="AT438" s="103"/>
      <c r="AU438" s="103"/>
      <c r="AV438" s="103"/>
      <c r="AW438" s="103"/>
      <c r="AX438" s="103"/>
      <c r="AY438" s="103"/>
      <c r="AZ438" s="103"/>
      <c r="BA438" s="103"/>
      <c r="BB438" s="103"/>
      <c r="BC438" s="103"/>
      <c r="BD438" s="103"/>
      <c r="BE438" s="103"/>
      <c r="BF438" s="103"/>
      <c r="BG438" s="103"/>
      <c r="BH438" s="103"/>
      <c r="BI438" s="103"/>
      <c r="BJ438" s="103"/>
      <c r="BK438" s="103"/>
      <c r="BL438" s="103"/>
      <c r="BM438" s="103"/>
      <c r="BN438" s="103"/>
      <c r="BO438" s="103"/>
      <c r="BP438" s="103"/>
      <c r="BQ438" s="103"/>
      <c r="BR438" s="103"/>
      <c r="BS438" s="103"/>
      <c r="BT438" s="103"/>
      <c r="BU438" s="103"/>
    </row>
    <row r="439" spans="41:73">
      <c r="AO439" s="103"/>
      <c r="AP439" s="103"/>
      <c r="AQ439" s="103"/>
      <c r="AR439" s="103"/>
      <c r="AS439" s="103"/>
      <c r="AT439" s="103"/>
      <c r="AU439" s="103"/>
      <c r="AV439" s="103"/>
      <c r="AW439" s="103"/>
      <c r="AX439" s="103"/>
      <c r="AY439" s="103"/>
      <c r="AZ439" s="103"/>
      <c r="BA439" s="103"/>
      <c r="BB439" s="103"/>
      <c r="BC439" s="103"/>
      <c r="BD439" s="103"/>
      <c r="BE439" s="103"/>
      <c r="BF439" s="103"/>
      <c r="BG439" s="103"/>
      <c r="BH439" s="103"/>
      <c r="BI439" s="103"/>
      <c r="BJ439" s="103"/>
      <c r="BK439" s="103"/>
      <c r="BL439" s="103"/>
      <c r="BM439" s="103"/>
      <c r="BN439" s="103"/>
      <c r="BO439" s="103"/>
      <c r="BP439" s="103"/>
      <c r="BQ439" s="103"/>
      <c r="BR439" s="103"/>
      <c r="BS439" s="103"/>
      <c r="BT439" s="103"/>
      <c r="BU439" s="103"/>
    </row>
    <row r="440" spans="41:73">
      <c r="AO440" s="103"/>
      <c r="AP440" s="103"/>
      <c r="AQ440" s="103"/>
      <c r="AR440" s="103"/>
      <c r="AS440" s="103"/>
      <c r="AT440" s="103"/>
      <c r="AU440" s="103"/>
      <c r="AV440" s="103"/>
      <c r="AW440" s="103"/>
      <c r="AX440" s="103"/>
      <c r="AY440" s="103"/>
      <c r="AZ440" s="103"/>
      <c r="BA440" s="103"/>
      <c r="BB440" s="103"/>
      <c r="BC440" s="103"/>
      <c r="BD440" s="103"/>
      <c r="BE440" s="103"/>
      <c r="BF440" s="103"/>
      <c r="BG440" s="103"/>
      <c r="BH440" s="103"/>
      <c r="BI440" s="103"/>
      <c r="BJ440" s="103"/>
      <c r="BK440" s="103"/>
      <c r="BL440" s="103"/>
      <c r="BM440" s="103"/>
      <c r="BN440" s="103"/>
      <c r="BO440" s="103"/>
      <c r="BP440" s="103"/>
      <c r="BQ440" s="103"/>
      <c r="BR440" s="103"/>
      <c r="BS440" s="103"/>
      <c r="BT440" s="103"/>
      <c r="BU440" s="103"/>
    </row>
    <row r="441" spans="41:73">
      <c r="AO441" s="103"/>
      <c r="AP441" s="103"/>
      <c r="AQ441" s="103"/>
      <c r="AR441" s="103"/>
      <c r="AS441" s="103"/>
      <c r="AT441" s="103"/>
      <c r="AU441" s="103"/>
      <c r="AV441" s="103"/>
      <c r="AW441" s="103"/>
      <c r="AX441" s="103"/>
      <c r="AY441" s="103"/>
      <c r="AZ441" s="103"/>
      <c r="BA441" s="103"/>
      <c r="BB441" s="103"/>
      <c r="BC441" s="103"/>
      <c r="BD441" s="103"/>
      <c r="BE441" s="103"/>
      <c r="BF441" s="103"/>
      <c r="BG441" s="103"/>
      <c r="BH441" s="103"/>
      <c r="BI441" s="103"/>
      <c r="BJ441" s="103"/>
      <c r="BK441" s="103"/>
      <c r="BL441" s="103"/>
      <c r="BM441" s="103"/>
      <c r="BN441" s="103"/>
      <c r="BO441" s="103"/>
      <c r="BP441" s="103"/>
      <c r="BQ441" s="103"/>
      <c r="BR441" s="103"/>
      <c r="BS441" s="103"/>
      <c r="BT441" s="103"/>
      <c r="BU441" s="103"/>
    </row>
    <row r="442" spans="41:73">
      <c r="AO442" s="103"/>
      <c r="AP442" s="103"/>
      <c r="AQ442" s="103"/>
      <c r="AR442" s="103"/>
      <c r="AS442" s="103"/>
      <c r="AT442" s="103"/>
      <c r="AU442" s="103"/>
      <c r="AV442" s="103"/>
      <c r="AW442" s="103"/>
      <c r="AX442" s="103"/>
      <c r="AY442" s="103"/>
      <c r="AZ442" s="103"/>
      <c r="BA442" s="103"/>
      <c r="BB442" s="103"/>
      <c r="BC442" s="103"/>
      <c r="BD442" s="103"/>
      <c r="BE442" s="103"/>
      <c r="BF442" s="103"/>
      <c r="BG442" s="103"/>
      <c r="BH442" s="103"/>
      <c r="BI442" s="103"/>
      <c r="BJ442" s="103"/>
      <c r="BK442" s="103"/>
      <c r="BL442" s="103"/>
      <c r="BM442" s="103"/>
      <c r="BN442" s="103"/>
      <c r="BO442" s="103"/>
      <c r="BP442" s="103"/>
      <c r="BQ442" s="103"/>
      <c r="BR442" s="103"/>
      <c r="BS442" s="103"/>
      <c r="BT442" s="103"/>
      <c r="BU442" s="103"/>
    </row>
  </sheetData>
  <mergeCells count="184">
    <mergeCell ref="G1:AM1"/>
    <mergeCell ref="B4:B5"/>
    <mergeCell ref="B6:B8"/>
    <mergeCell ref="B9:B11"/>
    <mergeCell ref="B12:B14"/>
    <mergeCell ref="B15:B17"/>
    <mergeCell ref="B18:B20"/>
    <mergeCell ref="B21:B23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63:B65"/>
    <mergeCell ref="B66:B68"/>
    <mergeCell ref="B69:B71"/>
    <mergeCell ref="B72:B74"/>
    <mergeCell ref="B75:B77"/>
    <mergeCell ref="B78:B80"/>
    <mergeCell ref="B81:B83"/>
    <mergeCell ref="B84:B86"/>
    <mergeCell ref="B87:B89"/>
    <mergeCell ref="B90:B92"/>
    <mergeCell ref="AI4:AI5"/>
    <mergeCell ref="AI6:AI8"/>
    <mergeCell ref="AI9:AI11"/>
    <mergeCell ref="AI12:AI14"/>
    <mergeCell ref="AI15:AI17"/>
    <mergeCell ref="AI18:AI20"/>
    <mergeCell ref="AI21:AI23"/>
    <mergeCell ref="AI24:AI26"/>
    <mergeCell ref="AI27:AI29"/>
    <mergeCell ref="AI30:AI32"/>
    <mergeCell ref="AI33:AI35"/>
    <mergeCell ref="AI36:AI38"/>
    <mergeCell ref="AI39:AI41"/>
    <mergeCell ref="AI42:AI44"/>
    <mergeCell ref="AI45:AI47"/>
    <mergeCell ref="AI48:AI50"/>
    <mergeCell ref="AI51:AI53"/>
    <mergeCell ref="AI54:AI56"/>
    <mergeCell ref="AI57:AI59"/>
    <mergeCell ref="AI60:AI62"/>
    <mergeCell ref="AI63:AI65"/>
    <mergeCell ref="AI66:AI68"/>
    <mergeCell ref="AI69:AI71"/>
    <mergeCell ref="AI72:AI74"/>
    <mergeCell ref="AI75:AI77"/>
    <mergeCell ref="AI78:AI80"/>
    <mergeCell ref="AI81:AI83"/>
    <mergeCell ref="AI84:AI86"/>
    <mergeCell ref="AI87:AI89"/>
    <mergeCell ref="AI90:AI92"/>
    <mergeCell ref="AJ4:AJ5"/>
    <mergeCell ref="AJ6:AJ8"/>
    <mergeCell ref="AJ9:AJ11"/>
    <mergeCell ref="AJ12:AJ14"/>
    <mergeCell ref="AJ15:AJ17"/>
    <mergeCell ref="AJ18:AJ20"/>
    <mergeCell ref="AJ21:AJ23"/>
    <mergeCell ref="AJ24:AJ26"/>
    <mergeCell ref="AJ27:AJ29"/>
    <mergeCell ref="AJ30:AJ32"/>
    <mergeCell ref="AJ33:AJ35"/>
    <mergeCell ref="AJ36:AJ38"/>
    <mergeCell ref="AJ39:AJ41"/>
    <mergeCell ref="AJ42:AJ44"/>
    <mergeCell ref="AJ45:AJ47"/>
    <mergeCell ref="AJ48:AJ50"/>
    <mergeCell ref="AJ51:AJ53"/>
    <mergeCell ref="AJ54:AJ56"/>
    <mergeCell ref="AJ57:AJ59"/>
    <mergeCell ref="AJ60:AJ62"/>
    <mergeCell ref="AJ63:AJ65"/>
    <mergeCell ref="AJ66:AJ68"/>
    <mergeCell ref="AJ69:AJ71"/>
    <mergeCell ref="AJ72:AJ74"/>
    <mergeCell ref="AJ75:AJ77"/>
    <mergeCell ref="AJ78:AJ80"/>
    <mergeCell ref="AJ81:AJ83"/>
    <mergeCell ref="AJ84:AJ86"/>
    <mergeCell ref="AJ87:AJ89"/>
    <mergeCell ref="AJ90:AJ92"/>
    <mergeCell ref="AK4:AK5"/>
    <mergeCell ref="AK6:AK8"/>
    <mergeCell ref="AK9:AK11"/>
    <mergeCell ref="AK12:AK14"/>
    <mergeCell ref="AK15:AK17"/>
    <mergeCell ref="AK18:AK20"/>
    <mergeCell ref="AK21:AK23"/>
    <mergeCell ref="AK24:AK26"/>
    <mergeCell ref="AK27:AK29"/>
    <mergeCell ref="AK30:AK32"/>
    <mergeCell ref="AK33:AK35"/>
    <mergeCell ref="AK36:AK38"/>
    <mergeCell ref="AK39:AK41"/>
    <mergeCell ref="AK42:AK44"/>
    <mergeCell ref="AK45:AK47"/>
    <mergeCell ref="AK48:AK50"/>
    <mergeCell ref="AK51:AK53"/>
    <mergeCell ref="AK54:AK56"/>
    <mergeCell ref="AK57:AK59"/>
    <mergeCell ref="AK60:AK62"/>
    <mergeCell ref="AK63:AK65"/>
    <mergeCell ref="AK66:AK68"/>
    <mergeCell ref="AK69:AK71"/>
    <mergeCell ref="AK72:AK74"/>
    <mergeCell ref="AK75:AK77"/>
    <mergeCell ref="AK78:AK80"/>
    <mergeCell ref="AK81:AK83"/>
    <mergeCell ref="AK84:AK86"/>
    <mergeCell ref="AK87:AK89"/>
    <mergeCell ref="AK90:AK92"/>
    <mergeCell ref="AL4:AL5"/>
    <mergeCell ref="AL6:AL8"/>
    <mergeCell ref="AL9:AL11"/>
    <mergeCell ref="AL12:AL14"/>
    <mergeCell ref="AL15:AL17"/>
    <mergeCell ref="AL18:AL20"/>
    <mergeCell ref="AL21:AL23"/>
    <mergeCell ref="AL24:AL26"/>
    <mergeCell ref="AL27:AL29"/>
    <mergeCell ref="AL30:AL32"/>
    <mergeCell ref="AL33:AL35"/>
    <mergeCell ref="AL36:AL38"/>
    <mergeCell ref="AL39:AL41"/>
    <mergeCell ref="AL42:AL44"/>
    <mergeCell ref="AL45:AL47"/>
    <mergeCell ref="AL48:AL50"/>
    <mergeCell ref="AL51:AL53"/>
    <mergeCell ref="AL54:AL56"/>
    <mergeCell ref="AL57:AL59"/>
    <mergeCell ref="AL60:AL62"/>
    <mergeCell ref="AL63:AL65"/>
    <mergeCell ref="AL66:AL68"/>
    <mergeCell ref="AL69:AL71"/>
    <mergeCell ref="AL72:AL74"/>
    <mergeCell ref="AL75:AL77"/>
    <mergeCell ref="AL78:AL80"/>
    <mergeCell ref="AL81:AL83"/>
    <mergeCell ref="AL84:AL86"/>
    <mergeCell ref="AL87:AL89"/>
    <mergeCell ref="AL90:AL92"/>
    <mergeCell ref="AM4:AM5"/>
    <mergeCell ref="AM6:AM8"/>
    <mergeCell ref="AM9:AM11"/>
    <mergeCell ref="AM12:AM14"/>
    <mergeCell ref="AM15:AM17"/>
    <mergeCell ref="AM18:AM20"/>
    <mergeCell ref="AM21:AM23"/>
    <mergeCell ref="AM24:AM26"/>
    <mergeCell ref="AM27:AM29"/>
    <mergeCell ref="AM30:AM32"/>
    <mergeCell ref="AM33:AM35"/>
    <mergeCell ref="AM36:AM38"/>
    <mergeCell ref="AM39:AM41"/>
    <mergeCell ref="AM42:AM44"/>
    <mergeCell ref="AM45:AM47"/>
    <mergeCell ref="AM48:AM50"/>
    <mergeCell ref="AM51:AM53"/>
    <mergeCell ref="AM54:AM56"/>
    <mergeCell ref="AM57:AM59"/>
    <mergeCell ref="AM60:AM62"/>
    <mergeCell ref="AM63:AM65"/>
    <mergeCell ref="AM66:AM68"/>
    <mergeCell ref="AM69:AM71"/>
    <mergeCell ref="AM72:AM74"/>
    <mergeCell ref="AM75:AM77"/>
    <mergeCell ref="AM78:AM80"/>
    <mergeCell ref="AM81:AM83"/>
    <mergeCell ref="AM84:AM86"/>
    <mergeCell ref="AM87:AM89"/>
    <mergeCell ref="AM90:AM92"/>
    <mergeCell ref="B2:C3"/>
    <mergeCell ref="D2:X3"/>
    <mergeCell ref="Y2:AM3"/>
  </mergeCells>
  <conditionalFormatting sqref="D4:AE5 AH4:AH5">
    <cfRule type="expression" dxfId="0" priority="39">
      <formula>weeday(D$4,2)&gt;5</formula>
    </cfRule>
  </conditionalFormatting>
  <conditionalFormatting sqref="D4:AH92">
    <cfRule type="expression" dxfId="0" priority="6">
      <formula>WEEKDAY(D$4,2)&gt;5</formula>
    </cfRule>
  </conditionalFormatting>
  <conditionalFormatting sqref="AF4:AG5">
    <cfRule type="expression" dxfId="0" priority="33">
      <formula>WEEKDAY(#REF!,2)&gt;5</formula>
    </cfRule>
    <cfRule type="expression" dxfId="0" priority="34">
      <formula>weeday(#REF!,2)&gt;5</formula>
    </cfRule>
    <cfRule type="expression" dxfId="0" priority="35">
      <formula>weeday(#REF!,2)&gt;5</formula>
    </cfRule>
  </conditionalFormatting>
  <conditionalFormatting sqref="D6:AH92">
    <cfRule type="expression" dxfId="0" priority="1">
      <formula>weeday(D$4,2)&gt;5</formula>
    </cfRule>
  </conditionalFormatting>
  <printOptions horizontalCentered="1"/>
  <pageMargins left="0" right="0" top="0" bottom="0" header="0" footer="0"/>
  <pageSetup paperSize="9" scale="54" orientation="landscape"/>
  <headerFooter/>
  <rowBreaks count="1" manualBreakCount="1">
    <brk id="32" max="16383" man="1"/>
  </rowBreak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name="Spinner 3" r:id="rId3">
              <controlPr defaultSize="0">
                <anchor moveWithCells="1" sizeWithCells="1">
                  <from>
                    <xdr:col>2</xdr:col>
                    <xdr:colOff>19050</xdr:colOff>
                    <xdr:row>0</xdr:row>
                    <xdr:rowOff>50800</xdr:rowOff>
                  </from>
                  <to>
                    <xdr:col>2</xdr:col>
                    <xdr:colOff>317500</xdr:colOff>
                    <xdr:row>0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Spinner 4" r:id="rId4">
              <controlPr defaultSize="0">
                <anchor moveWithCells="1" sizeWithCells="1">
                  <from>
                    <xdr:col>3</xdr:col>
                    <xdr:colOff>57150</xdr:colOff>
                    <xdr:row>0</xdr:row>
                    <xdr:rowOff>0</xdr:rowOff>
                  </from>
                  <to>
                    <xdr:col>3</xdr:col>
                    <xdr:colOff>419100</xdr:colOff>
                    <xdr:row>1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rgb="FF92D050"/>
  </sheetPr>
  <dimension ref="A1:AJ111"/>
  <sheetViews>
    <sheetView workbookViewId="0">
      <pane xSplit="3" ySplit="1" topLeftCell="D2" activePane="bottomRight" state="frozenSplit"/>
      <selection/>
      <selection pane="topRight"/>
      <selection pane="bottomLeft"/>
      <selection pane="bottomRight" activeCell="H19" sqref="H19"/>
    </sheetView>
  </sheetViews>
  <sheetFormatPr defaultColWidth="6.08333333333333" defaultRowHeight="19.5" customHeight="1"/>
  <cols>
    <col min="1" max="1" width="14.125" style="2" customWidth="1"/>
    <col min="2" max="3" width="10" style="3" customWidth="1"/>
    <col min="4" max="34" width="6.08333333333333" style="4" customWidth="1"/>
    <col min="35" max="35" width="9.5" style="4" customWidth="1"/>
    <col min="36" max="36" width="9.5" style="5" customWidth="1"/>
    <col min="37" max="16384" width="6.08333333333333" style="4"/>
  </cols>
  <sheetData>
    <row r="1" s="1" customFormat="1" ht="29.25" customHeight="1" spans="1:36">
      <c r="A1" s="6" t="s">
        <v>78</v>
      </c>
      <c r="B1" s="7" t="s">
        <v>79</v>
      </c>
      <c r="C1" s="7" t="s">
        <v>4</v>
      </c>
      <c r="D1" s="8">
        <v>1</v>
      </c>
      <c r="E1" s="8">
        <v>2</v>
      </c>
      <c r="F1" s="8">
        <v>3</v>
      </c>
      <c r="G1" s="8">
        <v>4</v>
      </c>
      <c r="H1" s="8">
        <v>5</v>
      </c>
      <c r="I1" s="8">
        <v>6</v>
      </c>
      <c r="J1" s="8">
        <v>7</v>
      </c>
      <c r="K1" s="8">
        <v>8</v>
      </c>
      <c r="L1" s="8">
        <v>9</v>
      </c>
      <c r="M1" s="8">
        <v>10</v>
      </c>
      <c r="N1" s="8">
        <v>11</v>
      </c>
      <c r="O1" s="8">
        <v>12</v>
      </c>
      <c r="P1" s="8">
        <v>13</v>
      </c>
      <c r="Q1" s="8">
        <v>14</v>
      </c>
      <c r="R1" s="8">
        <v>15</v>
      </c>
      <c r="S1" s="8">
        <v>16</v>
      </c>
      <c r="T1" s="8">
        <v>17</v>
      </c>
      <c r="U1" s="8">
        <v>18</v>
      </c>
      <c r="V1" s="8">
        <v>19</v>
      </c>
      <c r="W1" s="8">
        <v>20</v>
      </c>
      <c r="X1" s="8">
        <v>21</v>
      </c>
      <c r="Y1" s="8">
        <v>22</v>
      </c>
      <c r="Z1" s="8">
        <v>23</v>
      </c>
      <c r="AA1" s="8">
        <v>24</v>
      </c>
      <c r="AB1" s="8">
        <v>25</v>
      </c>
      <c r="AC1" s="8">
        <v>26</v>
      </c>
      <c r="AD1" s="8">
        <v>27</v>
      </c>
      <c r="AE1" s="8">
        <v>28</v>
      </c>
      <c r="AF1" s="8">
        <v>29</v>
      </c>
      <c r="AG1" s="8">
        <v>30</v>
      </c>
      <c r="AH1" s="8">
        <v>31</v>
      </c>
      <c r="AI1" s="16" t="s">
        <v>80</v>
      </c>
      <c r="AJ1" s="17" t="s">
        <v>81</v>
      </c>
    </row>
    <row r="2" customHeight="1" spans="1:36">
      <c r="A2" s="9" t="s">
        <v>82</v>
      </c>
      <c r="B2" s="10" t="s">
        <v>13</v>
      </c>
      <c r="C2" s="10" t="s">
        <v>83</v>
      </c>
      <c r="D2" s="11">
        <f ca="1">SUMIF(祝广海流12!$A:$AL,$B2,祝广海流12!D:D)</f>
        <v>13</v>
      </c>
      <c r="E2" s="11">
        <f ca="1">SUMIF(祝广海流12!$A:$AL,$B2,祝广海流12!E:E)</f>
        <v>13</v>
      </c>
      <c r="F2" s="11">
        <f ca="1">SUMIF(祝广海流12!$A:$AL,$B2,祝广海流12!F:F)</f>
        <v>8.5</v>
      </c>
      <c r="G2" s="11">
        <f ca="1">SUMIF(祝广海流12!$A:$AL,$B2,祝广海流12!G:G)</f>
        <v>12</v>
      </c>
      <c r="H2" s="11">
        <f ca="1">SUMIF(祝广海流12!$A:$AL,$B2,祝广海流12!H:H)</f>
        <v>13</v>
      </c>
      <c r="I2" s="11">
        <f ca="1">SUMIF(祝广海流12!$A:$AL,$B2,祝广海流12!I:I)</f>
        <v>13</v>
      </c>
      <c r="J2" s="11">
        <f ca="1">SUMIF(祝广海流12!$A:$AL,$B2,祝广海流12!J:J)</f>
        <v>13</v>
      </c>
      <c r="K2" s="11">
        <f ca="1">SUMIF(祝广海流12!$A:$AL,$B2,祝广海流12!K:K)</f>
        <v>13</v>
      </c>
      <c r="L2" s="11">
        <f ca="1">SUMIF(祝广海流12!$A:$AL,$B2,祝广海流12!L:L)</f>
        <v>13</v>
      </c>
      <c r="M2" s="11">
        <f ca="1">SUMIF(祝广海流12!$A:$AL,$B2,祝广海流12!M:M)</f>
        <v>8.5</v>
      </c>
      <c r="N2" s="11">
        <f ca="1">SUMIF(祝广海流12!$A:$AL,$B2,祝广海流12!N:N)</f>
        <v>13</v>
      </c>
      <c r="O2" s="11">
        <f ca="1">SUMIF(祝广海流12!$A:$AL,$B2,祝广海流12!O:O)</f>
        <v>13</v>
      </c>
      <c r="P2" s="11">
        <f ca="1">SUMIF(祝广海流12!$A:$AL,$B2,祝广海流12!P:P)</f>
        <v>13</v>
      </c>
      <c r="Q2" s="11">
        <f ca="1">SUMIF(祝广海流12!$A:$AL,$B2,祝广海流12!Q:Q)</f>
        <v>13</v>
      </c>
      <c r="R2" s="11">
        <f ca="1">SUMIF(祝广海流12!$A:$AL,$B2,祝广海流12!R:R)</f>
        <v>13</v>
      </c>
      <c r="S2" s="11">
        <f ca="1">SUMIF(祝广海流12!$A:$AL,$B2,祝广海流12!S:S)</f>
        <v>13</v>
      </c>
      <c r="T2" s="11">
        <f ca="1">SUMIF(祝广海流12!$A:$AL,$B2,祝广海流12!T:T)</f>
        <v>8.5</v>
      </c>
      <c r="U2" s="11">
        <f ca="1">SUMIF(祝广海流12!$A:$AL,$B2,祝广海流12!U:U)</f>
        <v>11</v>
      </c>
      <c r="V2" s="11">
        <f ca="1">SUMIF(祝广海流12!$A:$AL,$B2,祝广海流12!V:V)</f>
        <v>12.5</v>
      </c>
      <c r="W2" s="11">
        <f ca="1">SUMIF(祝广海流12!$A:$AL,$B2,祝广海流12!W:W)</f>
        <v>13</v>
      </c>
      <c r="X2" s="11">
        <f ca="1">SUMIF(祝广海流12!$A:$AL,$B2,祝广海流12!X:X)</f>
        <v>13</v>
      </c>
      <c r="Y2" s="11">
        <f ca="1">SUMIF(祝广海流12!$A:$AL,$B2,祝广海流12!Y:Y)</f>
        <v>13</v>
      </c>
      <c r="Z2" s="11">
        <f ca="1">SUMIF(祝广海流12!$A:$AL,$B2,祝广海流12!Z:Z)</f>
        <v>13</v>
      </c>
      <c r="AA2" s="11">
        <f ca="1">SUMIF(祝广海流12!$A:$AL,$B2,祝广海流12!AA:AA)</f>
        <v>8.5</v>
      </c>
      <c r="AB2" s="11">
        <f ca="1">SUMIF(祝广海流12!$A:$AL,$B2,祝广海流12!AB:AB)</f>
        <v>12</v>
      </c>
      <c r="AC2" s="11">
        <f ca="1">SUMIF(祝广海流12!$A:$AL,$B2,祝广海流12!AC:AC)</f>
        <v>12</v>
      </c>
      <c r="AD2" s="11">
        <f ca="1">SUMIF(祝广海流12!$A:$AL,$B2,祝广海流12!AD:AD)</f>
        <v>11</v>
      </c>
      <c r="AE2" s="11">
        <f ca="1">SUMIF(祝广海流12!$A:$AL,$B2,祝广海流12!AE:AE)</f>
        <v>11</v>
      </c>
      <c r="AF2" s="11">
        <f ca="1">SUMIF(祝广海流12!$A:$AL,$B2,祝广海流12!AF:AF)</f>
        <v>13</v>
      </c>
      <c r="AG2" s="11">
        <f ca="1">SUMIF(祝广海流12!$A:$AL,$B2,祝广海流12!AG:AG)</f>
        <v>13</v>
      </c>
      <c r="AH2" s="11">
        <f ca="1">SUMIF(祝广海流12!$A:$AL,$B2,祝广海流12!AH:AH)</f>
        <v>0</v>
      </c>
      <c r="AI2" s="18">
        <f ca="1">SUM(D2:AH2)</f>
        <v>362.5</v>
      </c>
      <c r="AJ2" s="19">
        <f ca="1">AI2/8</f>
        <v>45.3125</v>
      </c>
    </row>
    <row r="3" customHeight="1" spans="1:36">
      <c r="A3" s="9" t="s">
        <v>82</v>
      </c>
      <c r="B3" s="10" t="s">
        <v>17</v>
      </c>
      <c r="C3" s="10" t="s">
        <v>84</v>
      </c>
      <c r="D3" s="11">
        <f ca="1">SUMIF(祝广海流12!$A:$AL,$B3,祝广海流12!D:D)</f>
        <v>13</v>
      </c>
      <c r="E3" s="11">
        <f ca="1">SUMIF(祝广海流12!$A:$AL,$B3,祝广海流12!E:E)</f>
        <v>13</v>
      </c>
      <c r="F3" s="11">
        <f ca="1">SUMIF(祝广海流12!$A:$AL,$B3,祝广海流12!F:F)</f>
        <v>8.5</v>
      </c>
      <c r="G3" s="11">
        <f ca="1">SUMIF(祝广海流12!$A:$AL,$B3,祝广海流12!G:G)</f>
        <v>12</v>
      </c>
      <c r="H3" s="11">
        <f ca="1">SUMIF(祝广海流12!$A:$AL,$B3,祝广海流12!H:H)</f>
        <v>13</v>
      </c>
      <c r="I3" s="11">
        <f ca="1">SUMIF(祝广海流12!$A:$AL,$B3,祝广海流12!I:I)</f>
        <v>13</v>
      </c>
      <c r="J3" s="11">
        <f ca="1">SUMIF(祝广海流12!$A:$AL,$B3,祝广海流12!J:J)</f>
        <v>13</v>
      </c>
      <c r="K3" s="11">
        <f ca="1">SUMIF(祝广海流12!$A:$AL,$B3,祝广海流12!K:K)</f>
        <v>13</v>
      </c>
      <c r="L3" s="11">
        <f ca="1">SUMIF(祝广海流12!$A:$AL,$B3,祝广海流12!L:L)</f>
        <v>13</v>
      </c>
      <c r="M3" s="11">
        <f ca="1">SUMIF(祝广海流12!$A:$AL,$B3,祝广海流12!M:M)</f>
        <v>8.5</v>
      </c>
      <c r="N3" s="11">
        <f ca="1">SUMIF(祝广海流12!$A:$AL,$B3,祝广海流12!N:N)</f>
        <v>13</v>
      </c>
      <c r="O3" s="11">
        <f ca="1">SUMIF(祝广海流12!$A:$AL,$B3,祝广海流12!O:O)</f>
        <v>13</v>
      </c>
      <c r="P3" s="11">
        <f ca="1">SUMIF(祝广海流12!$A:$AL,$B3,祝广海流12!P:P)</f>
        <v>13</v>
      </c>
      <c r="Q3" s="11">
        <f ca="1">SUMIF(祝广海流12!$A:$AL,$B3,祝广海流12!Q:Q)</f>
        <v>12</v>
      </c>
      <c r="R3" s="11">
        <f ca="1">SUMIF(祝广海流12!$A:$AL,$B3,祝广海流12!R:R)</f>
        <v>13</v>
      </c>
      <c r="S3" s="11">
        <f ca="1">SUMIF(祝广海流12!$A:$AL,$B3,祝广海流12!S:S)</f>
        <v>13</v>
      </c>
      <c r="T3" s="11">
        <f ca="1">SUMIF(祝广海流12!$A:$AL,$B3,祝广海流12!T:T)</f>
        <v>8.5</v>
      </c>
      <c r="U3" s="11">
        <f ca="1">SUMIF(祝广海流12!$A:$AL,$B3,祝广海流12!U:U)</f>
        <v>11</v>
      </c>
      <c r="V3" s="11">
        <f ca="1">SUMIF(祝广海流12!$A:$AL,$B3,祝广海流12!V:V)</f>
        <v>12.5</v>
      </c>
      <c r="W3" s="11">
        <f ca="1">SUMIF(祝广海流12!$A:$AL,$B3,祝广海流12!W:W)</f>
        <v>13</v>
      </c>
      <c r="X3" s="11">
        <f ca="1">SUMIF(祝广海流12!$A:$AL,$B3,祝广海流12!X:X)</f>
        <v>13</v>
      </c>
      <c r="Y3" s="11">
        <f ca="1">SUMIF(祝广海流12!$A:$AL,$B3,祝广海流12!Y:Y)</f>
        <v>13</v>
      </c>
      <c r="Z3" s="11">
        <f ca="1">SUMIF(祝广海流12!$A:$AL,$B3,祝广海流12!Z:Z)</f>
        <v>13</v>
      </c>
      <c r="AA3" s="11">
        <f ca="1">SUMIF(祝广海流12!$A:$AL,$B3,祝广海流12!AA:AA)</f>
        <v>8.5</v>
      </c>
      <c r="AB3" s="11">
        <f ca="1">SUMIF(祝广海流12!$A:$AL,$B3,祝广海流12!AB:AB)</f>
        <v>12</v>
      </c>
      <c r="AC3" s="11">
        <f ca="1">SUMIF(祝广海流12!$A:$AL,$B3,祝广海流12!AC:AC)</f>
        <v>12</v>
      </c>
      <c r="AD3" s="11">
        <f ca="1">SUMIF(祝广海流12!$A:$AL,$B3,祝广海流12!AD:AD)</f>
        <v>11</v>
      </c>
      <c r="AE3" s="11">
        <f ca="1">SUMIF(祝广海流12!$A:$AL,$B3,祝广海流12!AE:AE)</f>
        <v>11</v>
      </c>
      <c r="AF3" s="11">
        <f ca="1">SUMIF(祝广海流12!$A:$AL,$B3,祝广海流12!AF:AF)</f>
        <v>13</v>
      </c>
      <c r="AG3" s="11">
        <f ca="1">SUMIF(祝广海流12!$A:$AL,$B3,祝广海流12!AG:AG)</f>
        <v>4</v>
      </c>
      <c r="AH3" s="11">
        <f ca="1">SUMIF(祝广海流12!$A:$AL,$B3,祝广海流12!AH:AH)</f>
        <v>0</v>
      </c>
      <c r="AI3" s="18">
        <f ca="1">SUM(D3:AH3)</f>
        <v>352.5</v>
      </c>
      <c r="AJ3" s="19">
        <f ca="1">AI3/8</f>
        <v>44.0625</v>
      </c>
    </row>
    <row r="4" customHeight="1" spans="1:36">
      <c r="A4" s="9" t="s">
        <v>82</v>
      </c>
      <c r="B4" s="10" t="s">
        <v>19</v>
      </c>
      <c r="C4" s="10" t="s">
        <v>85</v>
      </c>
      <c r="D4" s="11">
        <f ca="1">SUMIF(祝广海流12!$A:$AL,$B4,祝广海流12!D:D)</f>
        <v>13</v>
      </c>
      <c r="E4" s="11">
        <f ca="1">SUMIF(祝广海流12!$A:$AL,$B4,祝广海流12!E:E)</f>
        <v>13</v>
      </c>
      <c r="F4" s="11">
        <f ca="1">SUMIF(祝广海流12!$A:$AL,$B4,祝广海流12!F:F)</f>
        <v>8.5</v>
      </c>
      <c r="G4" s="11">
        <f ca="1">SUMIF(祝广海流12!$A:$AL,$B4,祝广海流12!G:G)</f>
        <v>12</v>
      </c>
      <c r="H4" s="11">
        <f ca="1">SUMIF(祝广海流12!$A:$AL,$B4,祝广海流12!H:H)</f>
        <v>13</v>
      </c>
      <c r="I4" s="11">
        <f ca="1">SUMIF(祝广海流12!$A:$AL,$B4,祝广海流12!I:I)</f>
        <v>13</v>
      </c>
      <c r="J4" s="11">
        <f ca="1">SUMIF(祝广海流12!$A:$AL,$B4,祝广海流12!J:J)</f>
        <v>13</v>
      </c>
      <c r="K4" s="11">
        <f ca="1">SUMIF(祝广海流12!$A:$AL,$B4,祝广海流12!K:K)</f>
        <v>13</v>
      </c>
      <c r="L4" s="11">
        <f ca="1">SUMIF(祝广海流12!$A:$AL,$B4,祝广海流12!L:L)</f>
        <v>13</v>
      </c>
      <c r="M4" s="11">
        <f ca="1">SUMIF(祝广海流12!$A:$AL,$B4,祝广海流12!M:M)</f>
        <v>8.5</v>
      </c>
      <c r="N4" s="11">
        <f ca="1">SUMIF(祝广海流12!$A:$AL,$B4,祝广海流12!N:N)</f>
        <v>13</v>
      </c>
      <c r="O4" s="11">
        <f ca="1">SUMIF(祝广海流12!$A:$AL,$B4,祝广海流12!O:O)</f>
        <v>13</v>
      </c>
      <c r="P4" s="11">
        <f ca="1">SUMIF(祝广海流12!$A:$AL,$B4,祝广海流12!P:P)</f>
        <v>13</v>
      </c>
      <c r="Q4" s="11">
        <f ca="1">SUMIF(祝广海流12!$A:$AL,$B4,祝广海流12!Q:Q)</f>
        <v>13</v>
      </c>
      <c r="R4" s="11">
        <f ca="1">SUMIF(祝广海流12!$A:$AL,$B4,祝广海流12!R:R)</f>
        <v>13</v>
      </c>
      <c r="S4" s="11">
        <f ca="1">SUMIF(祝广海流12!$A:$AL,$B4,祝广海流12!S:S)</f>
        <v>13</v>
      </c>
      <c r="T4" s="11">
        <f ca="1">SUMIF(祝广海流12!$A:$AL,$B4,祝广海流12!T:T)</f>
        <v>8.5</v>
      </c>
      <c r="U4" s="11">
        <f ca="1">SUMIF(祝广海流12!$A:$AL,$B4,祝广海流12!U:U)</f>
        <v>11</v>
      </c>
      <c r="V4" s="11">
        <f ca="1">SUMIF(祝广海流12!$A:$AL,$B4,祝广海流12!V:V)</f>
        <v>12.5</v>
      </c>
      <c r="W4" s="11">
        <f ca="1">SUMIF(祝广海流12!$A:$AL,$B4,祝广海流12!W:W)</f>
        <v>13</v>
      </c>
      <c r="X4" s="11">
        <f ca="1">SUMIF(祝广海流12!$A:$AL,$B4,祝广海流12!X:X)</f>
        <v>13</v>
      </c>
      <c r="Y4" s="11">
        <f ca="1">SUMIF(祝广海流12!$A:$AL,$B4,祝广海流12!Y:Y)</f>
        <v>13</v>
      </c>
      <c r="Z4" s="11">
        <f ca="1">SUMIF(祝广海流12!$A:$AL,$B4,祝广海流12!Z:Z)</f>
        <v>13</v>
      </c>
      <c r="AA4" s="11">
        <f ca="1">SUMIF(祝广海流12!$A:$AL,$B4,祝广海流12!AA:AA)</f>
        <v>8.5</v>
      </c>
      <c r="AB4" s="11">
        <f ca="1">SUMIF(祝广海流12!$A:$AL,$B4,祝广海流12!AB:AB)</f>
        <v>12</v>
      </c>
      <c r="AC4" s="11">
        <f ca="1">SUMIF(祝广海流12!$A:$AL,$B4,祝广海流12!AC:AC)</f>
        <v>12</v>
      </c>
      <c r="AD4" s="11">
        <f ca="1">SUMIF(祝广海流12!$A:$AL,$B4,祝广海流12!AD:AD)</f>
        <v>11</v>
      </c>
      <c r="AE4" s="11">
        <f ca="1">SUMIF(祝广海流12!$A:$AL,$B4,祝广海流12!AE:AE)</f>
        <v>11</v>
      </c>
      <c r="AF4" s="11">
        <f ca="1">SUMIF(祝广海流12!$A:$AL,$B4,祝广海流12!AF:AF)</f>
        <v>13</v>
      </c>
      <c r="AG4" s="11">
        <f ca="1">SUMIF(祝广海流12!$A:$AL,$B4,祝广海流12!AG:AG)</f>
        <v>11</v>
      </c>
      <c r="AH4" s="11">
        <f ca="1">SUMIF(祝广海流12!$A:$AL,$B4,祝广海流12!AH:AH)</f>
        <v>0</v>
      </c>
      <c r="AI4" s="18">
        <f ca="1" t="shared" ref="AI4:AI13" si="0">SUM(D4:AH4)</f>
        <v>360.5</v>
      </c>
      <c r="AJ4" s="19">
        <f ca="1" t="shared" ref="AJ4:AJ13" si="1">AI4/8</f>
        <v>45.0625</v>
      </c>
    </row>
    <row r="5" customHeight="1" spans="1:36">
      <c r="A5" s="9" t="s">
        <v>82</v>
      </c>
      <c r="B5" s="10" t="s">
        <v>21</v>
      </c>
      <c r="C5" s="10" t="s">
        <v>86</v>
      </c>
      <c r="D5" s="11">
        <f ca="1">SUMIF(祝广海流12!$A:$AL,$B5,祝广海流12!D:D)</f>
        <v>13</v>
      </c>
      <c r="E5" s="11">
        <f ca="1">SUMIF(祝广海流12!$A:$AL,$B5,祝广海流12!E:E)</f>
        <v>13</v>
      </c>
      <c r="F5" s="11">
        <f ca="1">SUMIF(祝广海流12!$A:$AL,$B5,祝广海流12!F:F)</f>
        <v>8.5</v>
      </c>
      <c r="G5" s="11">
        <f ca="1">SUMIF(祝广海流12!$A:$AL,$B5,祝广海流12!G:G)</f>
        <v>12</v>
      </c>
      <c r="H5" s="11">
        <f ca="1">SUMIF(祝广海流12!$A:$AL,$B5,祝广海流12!H:H)</f>
        <v>13</v>
      </c>
      <c r="I5" s="11">
        <f ca="1">SUMIF(祝广海流12!$A:$AL,$B5,祝广海流12!I:I)</f>
        <v>13</v>
      </c>
      <c r="J5" s="11">
        <f ca="1">SUMIF(祝广海流12!$A:$AL,$B5,祝广海流12!J:J)</f>
        <v>13</v>
      </c>
      <c r="K5" s="11">
        <f ca="1">SUMIF(祝广海流12!$A:$AL,$B5,祝广海流12!K:K)</f>
        <v>13</v>
      </c>
      <c r="L5" s="11">
        <f ca="1">SUMIF(祝广海流12!$A:$AL,$B5,祝广海流12!L:L)</f>
        <v>13</v>
      </c>
      <c r="M5" s="11">
        <f ca="1">SUMIF(祝广海流12!$A:$AL,$B5,祝广海流12!M:M)</f>
        <v>8.5</v>
      </c>
      <c r="N5" s="11">
        <f ca="1">SUMIF(祝广海流12!$A:$AL,$B5,祝广海流12!N:N)</f>
        <v>13</v>
      </c>
      <c r="O5" s="11">
        <f ca="1">SUMIF(祝广海流12!$A:$AL,$B5,祝广海流12!O:O)</f>
        <v>13</v>
      </c>
      <c r="P5" s="11">
        <f ca="1">SUMIF(祝广海流12!$A:$AL,$B5,祝广海流12!P:P)</f>
        <v>13</v>
      </c>
      <c r="Q5" s="11">
        <f ca="1">SUMIF(祝广海流12!$A:$AL,$B5,祝广海流12!Q:Q)</f>
        <v>13</v>
      </c>
      <c r="R5" s="11">
        <f ca="1">SUMIF(祝广海流12!$A:$AL,$B5,祝广海流12!R:R)</f>
        <v>13</v>
      </c>
      <c r="S5" s="11">
        <f ca="1">SUMIF(祝广海流12!$A:$AL,$B5,祝广海流12!S:S)</f>
        <v>13</v>
      </c>
      <c r="T5" s="11">
        <f ca="1">SUMIF(祝广海流12!$A:$AL,$B5,祝广海流12!T:T)</f>
        <v>8.5</v>
      </c>
      <c r="U5" s="11">
        <f ca="1">SUMIF(祝广海流12!$A:$AL,$B5,祝广海流12!U:U)</f>
        <v>11</v>
      </c>
      <c r="V5" s="11">
        <f ca="1">SUMIF(祝广海流12!$A:$AL,$B5,祝广海流12!V:V)</f>
        <v>12.5</v>
      </c>
      <c r="W5" s="11">
        <f ca="1">SUMIF(祝广海流12!$A:$AL,$B5,祝广海流12!W:W)</f>
        <v>13</v>
      </c>
      <c r="X5" s="11">
        <f ca="1">SUMIF(祝广海流12!$A:$AL,$B5,祝广海流12!X:X)</f>
        <v>13</v>
      </c>
      <c r="Y5" s="11">
        <f ca="1">SUMIF(祝广海流12!$A:$AL,$B5,祝广海流12!Y:Y)</f>
        <v>13</v>
      </c>
      <c r="Z5" s="11">
        <f ca="1">SUMIF(祝广海流12!$A:$AL,$B5,祝广海流12!Z:Z)</f>
        <v>13</v>
      </c>
      <c r="AA5" s="11">
        <f ca="1">SUMIF(祝广海流12!$A:$AL,$B5,祝广海流12!AA:AA)</f>
        <v>8.5</v>
      </c>
      <c r="AB5" s="11">
        <f ca="1">SUMIF(祝广海流12!$A:$AL,$B5,祝广海流12!AB:AB)</f>
        <v>12</v>
      </c>
      <c r="AC5" s="11">
        <f ca="1">SUMIF(祝广海流12!$A:$AL,$B5,祝广海流12!AC:AC)</f>
        <v>12</v>
      </c>
      <c r="AD5" s="11">
        <f ca="1">SUMIF(祝广海流12!$A:$AL,$B5,祝广海流12!AD:AD)</f>
        <v>11</v>
      </c>
      <c r="AE5" s="11">
        <f ca="1">SUMIF(祝广海流12!$A:$AL,$B5,祝广海流12!AE:AE)</f>
        <v>11</v>
      </c>
      <c r="AF5" s="11">
        <f ca="1">SUMIF(祝广海流12!$A:$AL,$B5,祝广海流12!AF:AF)</f>
        <v>13</v>
      </c>
      <c r="AG5" s="11">
        <f ca="1">SUMIF(祝广海流12!$A:$AL,$B5,祝广海流12!AG:AG)</f>
        <v>11</v>
      </c>
      <c r="AH5" s="11">
        <f ca="1">SUMIF(祝广海流12!$A:$AL,$B5,祝广海流12!AH:AH)</f>
        <v>0</v>
      </c>
      <c r="AI5" s="18">
        <f ca="1" t="shared" si="0"/>
        <v>360.5</v>
      </c>
      <c r="AJ5" s="19">
        <f ca="1" t="shared" si="1"/>
        <v>45.0625</v>
      </c>
    </row>
    <row r="6" customHeight="1" spans="1:36">
      <c r="A6" s="9" t="s">
        <v>82</v>
      </c>
      <c r="B6" s="10" t="s">
        <v>23</v>
      </c>
      <c r="C6" s="10" t="s">
        <v>87</v>
      </c>
      <c r="D6" s="11">
        <f ca="1">SUMIF(祝广海流12!$A:$AL,$B6,祝广海流12!D:D)</f>
        <v>0</v>
      </c>
      <c r="E6" s="11">
        <f ca="1">SUMIF(祝广海流12!$A:$AL,$B6,祝广海流12!E:E)</f>
        <v>0</v>
      </c>
      <c r="F6" s="11">
        <f ca="1">SUMIF(祝广海流12!$A:$AL,$B6,祝广海流12!F:F)</f>
        <v>0</v>
      </c>
      <c r="G6" s="11">
        <f ca="1">SUMIF(祝广海流12!$A:$AL,$B6,祝广海流12!G:G)</f>
        <v>0</v>
      </c>
      <c r="H6" s="11">
        <f ca="1">SUMIF(祝广海流12!$A:$AL,$B6,祝广海流12!H:H)</f>
        <v>0</v>
      </c>
      <c r="I6" s="11">
        <f ca="1">SUMIF(祝广海流12!$A:$AL,$B6,祝广海流12!I:I)</f>
        <v>0</v>
      </c>
      <c r="J6" s="11">
        <f ca="1">SUMIF(祝广海流12!$A:$AL,$B6,祝广海流12!J:J)</f>
        <v>0</v>
      </c>
      <c r="K6" s="11">
        <f ca="1">SUMIF(祝广海流12!$A:$AL,$B6,祝广海流12!K:K)</f>
        <v>0</v>
      </c>
      <c r="L6" s="11">
        <f ca="1">SUMIF(祝广海流12!$A:$AL,$B6,祝广海流12!L:L)</f>
        <v>0</v>
      </c>
      <c r="M6" s="11">
        <f ca="1">SUMIF(祝广海流12!$A:$AL,$B6,祝广海流12!M:M)</f>
        <v>0</v>
      </c>
      <c r="N6" s="11">
        <f ca="1">SUMIF(祝广海流12!$A:$AL,$B6,祝广海流12!N:N)</f>
        <v>0</v>
      </c>
      <c r="O6" s="11">
        <f ca="1">SUMIF(祝广海流12!$A:$AL,$B6,祝广海流12!O:O)</f>
        <v>0</v>
      </c>
      <c r="P6" s="11">
        <f ca="1">SUMIF(祝广海流12!$A:$AL,$B6,祝广海流12!P:P)</f>
        <v>0</v>
      </c>
      <c r="Q6" s="11">
        <f ca="1">SUMIF(祝广海流12!$A:$AL,$B6,祝广海流12!Q:Q)</f>
        <v>0</v>
      </c>
      <c r="R6" s="11">
        <f ca="1">SUMIF(祝广海流12!$A:$AL,$B6,祝广海流12!R:R)</f>
        <v>0</v>
      </c>
      <c r="S6" s="11">
        <f ca="1">SUMIF(祝广海流12!$A:$AL,$B6,祝广海流12!S:S)</f>
        <v>0</v>
      </c>
      <c r="T6" s="11">
        <f ca="1">SUMIF(祝广海流12!$A:$AL,$B6,祝广海流12!T:T)</f>
        <v>0</v>
      </c>
      <c r="U6" s="11">
        <f ca="1">SUMIF(祝广海流12!$A:$AL,$B6,祝广海流12!U:U)</f>
        <v>0</v>
      </c>
      <c r="V6" s="11">
        <f ca="1">SUMIF(祝广海流12!$A:$AL,$B6,祝广海流12!V:V)</f>
        <v>0</v>
      </c>
      <c r="W6" s="11">
        <f ca="1">SUMIF(祝广海流12!$A:$AL,$B6,祝广海流12!W:W)</f>
        <v>0</v>
      </c>
      <c r="X6" s="11">
        <f ca="1">SUMIF(祝广海流12!$A:$AL,$B6,祝广海流12!X:X)</f>
        <v>0</v>
      </c>
      <c r="Y6" s="11">
        <f ca="1">SUMIF(祝广海流12!$A:$AL,$B6,祝广海流12!Y:Y)</f>
        <v>0</v>
      </c>
      <c r="Z6" s="11">
        <f ca="1">SUMIF(祝广海流12!$A:$AL,$B6,祝广海流12!Z:Z)</f>
        <v>0</v>
      </c>
      <c r="AA6" s="11">
        <f ca="1">SUMIF(祝广海流12!$A:$AL,$B6,祝广海流12!AA:AA)</f>
        <v>0</v>
      </c>
      <c r="AB6" s="11">
        <f ca="1">SUMIF(祝广海流12!$A:$AL,$B6,祝广海流12!AB:AB)</f>
        <v>8.5</v>
      </c>
      <c r="AC6" s="11">
        <f ca="1">SUMIF(祝广海流12!$A:$AL,$B6,祝广海流12!AC:AC)</f>
        <v>12</v>
      </c>
      <c r="AD6" s="11">
        <f ca="1">SUMIF(祝广海流12!$A:$AL,$B6,祝广海流12!AD:AD)</f>
        <v>11</v>
      </c>
      <c r="AE6" s="11">
        <f ca="1">SUMIF(祝广海流12!$A:$AL,$B6,祝广海流12!AE:AE)</f>
        <v>11</v>
      </c>
      <c r="AF6" s="11">
        <f ca="1">SUMIF(祝广海流12!$A:$AL,$B6,祝广海流12!AF:AF)</f>
        <v>13</v>
      </c>
      <c r="AG6" s="11">
        <f ca="1">SUMIF(祝广海流12!$A:$AL,$B6,祝广海流12!AG:AG)</f>
        <v>11</v>
      </c>
      <c r="AH6" s="11">
        <f ca="1">SUMIF(祝广海流12!$A:$AL,$B6,祝广海流12!AH:AH)</f>
        <v>0</v>
      </c>
      <c r="AI6" s="18">
        <f ca="1" t="shared" ref="AI6:AI9" si="2">SUM(D6:AH6)</f>
        <v>66.5</v>
      </c>
      <c r="AJ6" s="19">
        <f ca="1" t="shared" ref="AJ6:AJ9" si="3">AI6/8</f>
        <v>8.3125</v>
      </c>
    </row>
    <row r="7" customHeight="1" spans="1:36">
      <c r="A7" s="9" t="s">
        <v>82</v>
      </c>
      <c r="B7" s="10" t="s">
        <v>25</v>
      </c>
      <c r="C7" s="10" t="s">
        <v>88</v>
      </c>
      <c r="D7" s="11">
        <f ca="1">SUMIF(祝广海流12!$A:$AL,$B7,祝广海流12!D:D)</f>
        <v>13</v>
      </c>
      <c r="E7" s="11">
        <f ca="1">SUMIF(祝广海流12!$A:$AL,$B7,祝广海流12!E:E)</f>
        <v>13</v>
      </c>
      <c r="F7" s="11">
        <f ca="1">SUMIF(祝广海流12!$A:$AL,$B7,祝广海流12!F:F)</f>
        <v>8.5</v>
      </c>
      <c r="G7" s="11">
        <f ca="1">SUMIF(祝广海流12!$A:$AL,$B7,祝广海流12!G:G)</f>
        <v>12</v>
      </c>
      <c r="H7" s="11">
        <f ca="1">SUMIF(祝广海流12!$A:$AL,$B7,祝广海流12!H:H)</f>
        <v>13</v>
      </c>
      <c r="I7" s="11">
        <f ca="1">SUMIF(祝广海流12!$A:$AL,$B7,祝广海流12!I:I)</f>
        <v>13</v>
      </c>
      <c r="J7" s="11">
        <f ca="1">SUMIF(祝广海流12!$A:$AL,$B7,祝广海流12!J:J)</f>
        <v>13</v>
      </c>
      <c r="K7" s="11">
        <f ca="1">SUMIF(祝广海流12!$A:$AL,$B7,祝广海流12!K:K)</f>
        <v>13</v>
      </c>
      <c r="L7" s="11">
        <f ca="1">SUMIF(祝广海流12!$A:$AL,$B7,祝广海流12!L:L)</f>
        <v>13</v>
      </c>
      <c r="M7" s="11">
        <f ca="1">SUMIF(祝广海流12!$A:$AL,$B7,祝广海流12!M:M)</f>
        <v>8.5</v>
      </c>
      <c r="N7" s="11">
        <f ca="1">SUMIF(祝广海流12!$A:$AL,$B7,祝广海流12!N:N)</f>
        <v>13</v>
      </c>
      <c r="O7" s="11">
        <f ca="1">SUMIF(祝广海流12!$A:$AL,$B7,祝广海流12!O:O)</f>
        <v>13</v>
      </c>
      <c r="P7" s="11">
        <f ca="1">SUMIF(祝广海流12!$A:$AL,$B7,祝广海流12!P:P)</f>
        <v>13</v>
      </c>
      <c r="Q7" s="11">
        <f ca="1">SUMIF(祝广海流12!$A:$AL,$B7,祝广海流12!Q:Q)</f>
        <v>13</v>
      </c>
      <c r="R7" s="11">
        <f ca="1">SUMIF(祝广海流12!$A:$AL,$B7,祝广海流12!R:R)</f>
        <v>13</v>
      </c>
      <c r="S7" s="11">
        <f ca="1">SUMIF(祝广海流12!$A:$AL,$B7,祝广海流12!S:S)</f>
        <v>13</v>
      </c>
      <c r="T7" s="11">
        <f ca="1">SUMIF(祝广海流12!$A:$AL,$B7,祝广海流12!T:T)</f>
        <v>8.5</v>
      </c>
      <c r="U7" s="11">
        <f ca="1">SUMIF(祝广海流12!$A:$AL,$B7,祝广海流12!U:U)</f>
        <v>11</v>
      </c>
      <c r="V7" s="11">
        <f ca="1">SUMIF(祝广海流12!$A:$AL,$B7,祝广海流12!V:V)</f>
        <v>12.5</v>
      </c>
      <c r="W7" s="11">
        <f ca="1">SUMIF(祝广海流12!$A:$AL,$B7,祝广海流12!W:W)</f>
        <v>13</v>
      </c>
      <c r="X7" s="11">
        <f ca="1">SUMIF(祝广海流12!$A:$AL,$B7,祝广海流12!X:X)</f>
        <v>13</v>
      </c>
      <c r="Y7" s="11">
        <f ca="1">SUMIF(祝广海流12!$A:$AL,$B7,祝广海流12!Y:Y)</f>
        <v>0</v>
      </c>
      <c r="Z7" s="11">
        <f ca="1">SUMIF(祝广海流12!$A:$AL,$B7,祝广海流12!Z:Z)</f>
        <v>0</v>
      </c>
      <c r="AA7" s="11">
        <f ca="1">SUMIF(祝广海流12!$A:$AL,$B7,祝广海流12!AA:AA)</f>
        <v>0</v>
      </c>
      <c r="AB7" s="11">
        <f ca="1">SUMIF(祝广海流12!$A:$AL,$B7,祝广海流12!AB:AB)</f>
        <v>0</v>
      </c>
      <c r="AC7" s="11">
        <f ca="1">SUMIF(祝广海流12!$A:$AL,$B7,祝广海流12!AC:AC)</f>
        <v>0</v>
      </c>
      <c r="AD7" s="11">
        <f ca="1">SUMIF(祝广海流12!$A:$AL,$B7,祝广海流12!AD:AD)</f>
        <v>11</v>
      </c>
      <c r="AE7" s="11">
        <f ca="1">SUMIF(祝广海流12!$A:$AL,$B7,祝广海流12!AE:AE)</f>
        <v>11</v>
      </c>
      <c r="AF7" s="11">
        <f ca="1">SUMIF(祝广海流12!$A:$AL,$B7,祝广海流12!AF:AF)</f>
        <v>13</v>
      </c>
      <c r="AG7" s="11">
        <f ca="1">SUMIF(祝广海流12!$A:$AL,$B7,祝广海流12!AG:AG)</f>
        <v>11</v>
      </c>
      <c r="AH7" s="11">
        <f ca="1">SUMIF(祝广海流12!$A:$AL,$B7,祝广海流12!AH:AH)</f>
        <v>0</v>
      </c>
      <c r="AI7" s="18">
        <f ca="1" t="shared" si="2"/>
        <v>302</v>
      </c>
      <c r="AJ7" s="19">
        <f ca="1" t="shared" si="3"/>
        <v>37.75</v>
      </c>
    </row>
    <row r="8" customHeight="1" spans="1:36">
      <c r="A8" s="9" t="s">
        <v>82</v>
      </c>
      <c r="B8" s="10" t="s">
        <v>28</v>
      </c>
      <c r="C8" s="10" t="s">
        <v>89</v>
      </c>
      <c r="D8" s="11">
        <f ca="1">SUMIF(祝广海流12!$A:$AL,$B8,祝广海流12!D:D)</f>
        <v>13</v>
      </c>
      <c r="E8" s="11">
        <f ca="1">SUMIF(祝广海流12!$A:$AL,$B8,祝广海流12!E:E)</f>
        <v>13</v>
      </c>
      <c r="F8" s="11">
        <f ca="1">SUMIF(祝广海流12!$A:$AL,$B8,祝广海流12!F:F)</f>
        <v>8.5</v>
      </c>
      <c r="G8" s="11">
        <f ca="1">SUMIF(祝广海流12!$A:$AL,$B8,祝广海流12!G:G)</f>
        <v>12</v>
      </c>
      <c r="H8" s="11">
        <f ca="1">SUMIF(祝广海流12!$A:$AL,$B8,祝广海流12!H:H)</f>
        <v>13</v>
      </c>
      <c r="I8" s="11">
        <f ca="1">SUMIF(祝广海流12!$A:$AL,$B8,祝广海流12!I:I)</f>
        <v>13</v>
      </c>
      <c r="J8" s="11">
        <f ca="1">SUMIF(祝广海流12!$A:$AL,$B8,祝广海流12!J:J)</f>
        <v>13</v>
      </c>
      <c r="K8" s="11">
        <f ca="1">SUMIF(祝广海流12!$A:$AL,$B8,祝广海流12!K:K)</f>
        <v>13</v>
      </c>
      <c r="L8" s="11">
        <f ca="1">SUMIF(祝广海流12!$A:$AL,$B8,祝广海流12!L:L)</f>
        <v>13</v>
      </c>
      <c r="M8" s="11">
        <f ca="1">SUMIF(祝广海流12!$A:$AL,$B8,祝广海流12!M:M)</f>
        <v>8.5</v>
      </c>
      <c r="N8" s="11">
        <f ca="1">SUMIF(祝广海流12!$A:$AL,$B8,祝广海流12!N:N)</f>
        <v>13</v>
      </c>
      <c r="O8" s="11">
        <f ca="1">SUMIF(祝广海流12!$A:$AL,$B8,祝广海流12!O:O)</f>
        <v>9</v>
      </c>
      <c r="P8" s="11">
        <f ca="1">SUMIF(祝广海流12!$A:$AL,$B8,祝广海流12!P:P)</f>
        <v>13</v>
      </c>
      <c r="Q8" s="11">
        <f ca="1">SUMIF(祝广海流12!$A:$AL,$B8,祝广海流12!Q:Q)</f>
        <v>13</v>
      </c>
      <c r="R8" s="11">
        <f ca="1">SUMIF(祝广海流12!$A:$AL,$B8,祝广海流12!R:R)</f>
        <v>13</v>
      </c>
      <c r="S8" s="11">
        <f ca="1">SUMIF(祝广海流12!$A:$AL,$B8,祝广海流12!S:S)</f>
        <v>13</v>
      </c>
      <c r="T8" s="11">
        <f ca="1">SUMIF(祝广海流12!$A:$AL,$B8,祝广海流12!T:T)</f>
        <v>8.5</v>
      </c>
      <c r="U8" s="11">
        <f ca="1">SUMIF(祝广海流12!$A:$AL,$B8,祝广海流12!U:U)</f>
        <v>11</v>
      </c>
      <c r="V8" s="11">
        <f ca="1">SUMIF(祝广海流12!$A:$AL,$B8,祝广海流12!V:V)</f>
        <v>12.5</v>
      </c>
      <c r="W8" s="11">
        <f ca="1">SUMIF(祝广海流12!$A:$AL,$B8,祝广海流12!W:W)</f>
        <v>13</v>
      </c>
      <c r="X8" s="11">
        <f ca="1">SUMIF(祝广海流12!$A:$AL,$B8,祝广海流12!X:X)</f>
        <v>0</v>
      </c>
      <c r="Y8" s="11">
        <f ca="1">SUMIF(祝广海流12!$A:$AL,$B8,祝广海流12!Y:Y)</f>
        <v>13</v>
      </c>
      <c r="Z8" s="11">
        <f ca="1">SUMIF(祝广海流12!$A:$AL,$B8,祝广海流12!Z:Z)</f>
        <v>13</v>
      </c>
      <c r="AA8" s="11">
        <f ca="1">SUMIF(祝广海流12!$A:$AL,$B8,祝广海流12!AA:AA)</f>
        <v>8.5</v>
      </c>
      <c r="AB8" s="11">
        <f ca="1">SUMIF(祝广海流12!$A:$AL,$B8,祝广海流12!AB:AB)</f>
        <v>12</v>
      </c>
      <c r="AC8" s="11">
        <f ca="1">SUMIF(祝广海流12!$A:$AL,$B8,祝广海流12!AC:AC)</f>
        <v>12</v>
      </c>
      <c r="AD8" s="11">
        <f ca="1">SUMIF(祝广海流12!$A:$AL,$B8,祝广海流12!AD:AD)</f>
        <v>11</v>
      </c>
      <c r="AE8" s="11">
        <f ca="1">SUMIF(祝广海流12!$A:$AL,$B8,祝广海流12!AE:AE)</f>
        <v>11</v>
      </c>
      <c r="AF8" s="11">
        <f ca="1">SUMIF(祝广海流12!$A:$AL,$B8,祝广海流12!AF:AF)</f>
        <v>13</v>
      </c>
      <c r="AG8" s="11">
        <f ca="1">SUMIF(祝广海流12!$A:$AL,$B8,祝广海流12!AG:AG)</f>
        <v>11</v>
      </c>
      <c r="AH8" s="11">
        <f ca="1">SUMIF(祝广海流12!$A:$AL,$B8,祝广海流12!AH:AH)</f>
        <v>0</v>
      </c>
      <c r="AI8" s="18">
        <f ca="1" t="shared" si="2"/>
        <v>343.5</v>
      </c>
      <c r="AJ8" s="19">
        <f ca="1" t="shared" si="3"/>
        <v>42.9375</v>
      </c>
    </row>
    <row r="9" customHeight="1" spans="1:36">
      <c r="A9" s="9" t="s">
        <v>82</v>
      </c>
      <c r="B9" s="10" t="s">
        <v>90</v>
      </c>
      <c r="C9" s="10" t="s">
        <v>91</v>
      </c>
      <c r="D9" s="11">
        <f ca="1">SUMIF(祝广海流12!$A:$AL,$B9,祝广海流12!D:D)</f>
        <v>13</v>
      </c>
      <c r="E9" s="11">
        <f ca="1">SUMIF(祝广海流12!$A:$AL,$B9,祝广海流12!E:E)</f>
        <v>13</v>
      </c>
      <c r="F9" s="11">
        <f ca="1">SUMIF(祝广海流12!$A:$AL,$B9,祝广海流12!F:F)</f>
        <v>8.5</v>
      </c>
      <c r="G9" s="11">
        <f ca="1">SUMIF(祝广海流12!$A:$AL,$B9,祝广海流12!G:G)</f>
        <v>12</v>
      </c>
      <c r="H9" s="11">
        <f ca="1">SUMIF(祝广海流12!$A:$AL,$B9,祝广海流12!H:H)</f>
        <v>13</v>
      </c>
      <c r="I9" s="11">
        <f ca="1">SUMIF(祝广海流12!$A:$AL,$B9,祝广海流12!I:I)</f>
        <v>13</v>
      </c>
      <c r="J9" s="11">
        <f ca="1">SUMIF(祝广海流12!$A:$AL,$B9,祝广海流12!J:J)</f>
        <v>13</v>
      </c>
      <c r="K9" s="11">
        <f ca="1">SUMIF(祝广海流12!$A:$AL,$B9,祝广海流12!K:K)</f>
        <v>13</v>
      </c>
      <c r="L9" s="11">
        <f ca="1">SUMIF(祝广海流12!$A:$AL,$B9,祝广海流12!L:L)</f>
        <v>12</v>
      </c>
      <c r="M9" s="11">
        <f ca="1">SUMIF(祝广海流12!$A:$AL,$B9,祝广海流12!M:M)</f>
        <v>8.5</v>
      </c>
      <c r="N9" s="11">
        <f ca="1">SUMIF(祝广海流12!$A:$AL,$B9,祝广海流12!N:N)</f>
        <v>0</v>
      </c>
      <c r="O9" s="11">
        <f ca="1">SUMIF(祝广海流12!$A:$AL,$B9,祝广海流12!O:O)</f>
        <v>11</v>
      </c>
      <c r="P9" s="11">
        <f ca="1">SUMIF(祝广海流12!$A:$AL,$B9,祝广海流12!P:P)</f>
        <v>13</v>
      </c>
      <c r="Q9" s="11">
        <f ca="1">SUMIF(祝广海流12!$A:$AL,$B9,祝广海流12!Q:Q)</f>
        <v>13</v>
      </c>
      <c r="R9" s="11">
        <f ca="1">SUMIF(祝广海流12!$A:$AL,$B9,祝广海流12!R:R)</f>
        <v>13</v>
      </c>
      <c r="S9" s="11">
        <f ca="1">SUMIF(祝广海流12!$A:$AL,$B9,祝广海流12!S:S)</f>
        <v>12</v>
      </c>
      <c r="T9" s="11">
        <f ca="1">SUMIF(祝广海流12!$A:$AL,$B9,祝广海流12!T:T)</f>
        <v>8.5</v>
      </c>
      <c r="U9" s="11">
        <f ca="1">SUMIF(祝广海流12!$A:$AL,$B9,祝广海流12!U:U)</f>
        <v>11</v>
      </c>
      <c r="V9" s="11">
        <f ca="1">SUMIF(祝广海流12!$A:$AL,$B9,祝广海流12!V:V)</f>
        <v>12.5</v>
      </c>
      <c r="W9" s="11">
        <f ca="1">SUMIF(祝广海流12!$A:$AL,$B9,祝广海流12!W:W)</f>
        <v>13</v>
      </c>
      <c r="X9" s="11">
        <f ca="1">SUMIF(祝广海流12!$A:$AL,$B9,祝广海流12!X:X)</f>
        <v>13</v>
      </c>
      <c r="Y9" s="11">
        <f ca="1">SUMIF(祝广海流12!$A:$AL,$B9,祝广海流12!Y:Y)</f>
        <v>13</v>
      </c>
      <c r="Z9" s="11">
        <f ca="1">SUMIF(祝广海流12!$A:$AL,$B9,祝广海流12!Z:Z)</f>
        <v>13</v>
      </c>
      <c r="AA9" s="11">
        <f ca="1">SUMIF(祝广海流12!$A:$AL,$B9,祝广海流12!AA:AA)</f>
        <v>8.5</v>
      </c>
      <c r="AB9" s="11">
        <f ca="1">SUMIF(祝广海流12!$A:$AL,$B9,祝广海流12!AB:AB)</f>
        <v>11</v>
      </c>
      <c r="AC9" s="11">
        <f ca="1">SUMIF(祝广海流12!$A:$AL,$B9,祝广海流12!AC:AC)</f>
        <v>1</v>
      </c>
      <c r="AD9" s="11">
        <f ca="1">SUMIF(祝广海流12!$A:$AL,$B9,祝广海流12!AD:AD)</f>
        <v>11</v>
      </c>
      <c r="AE9" s="11">
        <f ca="1">SUMIF(祝广海流12!$A:$AL,$B9,祝广海流12!AE:AE)</f>
        <v>12</v>
      </c>
      <c r="AF9" s="11">
        <f ca="1">SUMIF(祝广海流12!$A:$AL,$B9,祝广海流12!AF:AF)</f>
        <v>13</v>
      </c>
      <c r="AG9" s="11">
        <f ca="1">SUMIF(祝广海流12!$A:$AL,$B9,祝广海流12!AG:AG)</f>
        <v>13</v>
      </c>
      <c r="AH9" s="11">
        <f ca="1">SUMIF(祝广海流12!$A:$AL,$B9,祝广海流12!AH:AH)</f>
        <v>0</v>
      </c>
      <c r="AI9" s="18">
        <f ca="1" t="shared" si="2"/>
        <v>334.5</v>
      </c>
      <c r="AJ9" s="19">
        <f ca="1" t="shared" si="3"/>
        <v>41.8125</v>
      </c>
    </row>
    <row r="10" customHeight="1" spans="1:36">
      <c r="A10" s="9" t="s">
        <v>82</v>
      </c>
      <c r="B10" s="10" t="s">
        <v>30</v>
      </c>
      <c r="C10" s="10" t="s">
        <v>92</v>
      </c>
      <c r="D10" s="11">
        <f ca="1">SUMIF(祝广海流12!$A:$AL,$B10,祝广海流12!D:D)</f>
        <v>13</v>
      </c>
      <c r="E10" s="11">
        <f ca="1">SUMIF(祝广海流12!$A:$AL,$B10,祝广海流12!E:E)</f>
        <v>13</v>
      </c>
      <c r="F10" s="11">
        <f ca="1">SUMIF(祝广海流12!$A:$AL,$B10,祝广海流12!F:F)</f>
        <v>8.5</v>
      </c>
      <c r="G10" s="11">
        <f ca="1">SUMIF(祝广海流12!$A:$AL,$B10,祝广海流12!G:G)</f>
        <v>12</v>
      </c>
      <c r="H10" s="11">
        <f ca="1">SUMIF(祝广海流12!$A:$AL,$B10,祝广海流12!H:H)</f>
        <v>13</v>
      </c>
      <c r="I10" s="11">
        <f ca="1">SUMIF(祝广海流12!$A:$AL,$B10,祝广海流12!I:I)</f>
        <v>12</v>
      </c>
      <c r="J10" s="11">
        <f ca="1">SUMIF(祝广海流12!$A:$AL,$B10,祝广海流12!J:J)</f>
        <v>13</v>
      </c>
      <c r="K10" s="11">
        <f ca="1">SUMIF(祝广海流12!$A:$AL,$B10,祝广海流12!K:K)</f>
        <v>13</v>
      </c>
      <c r="L10" s="11">
        <f ca="1">SUMIF(祝广海流12!$A:$AL,$B10,祝广海流12!L:L)</f>
        <v>13</v>
      </c>
      <c r="M10" s="11">
        <f ca="1">SUMIF(祝广海流12!$A:$AL,$B10,祝广海流12!M:M)</f>
        <v>8.5</v>
      </c>
      <c r="N10" s="11">
        <f ca="1">SUMIF(祝广海流12!$A:$AL,$B10,祝广海流12!N:N)</f>
        <v>13</v>
      </c>
      <c r="O10" s="11">
        <f ca="1">SUMIF(祝广海流12!$A:$AL,$B10,祝广海流12!O:O)</f>
        <v>13</v>
      </c>
      <c r="P10" s="11">
        <f ca="1">SUMIF(祝广海流12!$A:$AL,$B10,祝广海流12!P:P)</f>
        <v>13</v>
      </c>
      <c r="Q10" s="11">
        <f ca="1">SUMIF(祝广海流12!$A:$AL,$B10,祝广海流12!Q:Q)</f>
        <v>13</v>
      </c>
      <c r="R10" s="11">
        <f ca="1">SUMIF(祝广海流12!$A:$AL,$B10,祝广海流12!R:R)</f>
        <v>13</v>
      </c>
      <c r="S10" s="11">
        <f ca="1">SUMIF(祝广海流12!$A:$AL,$B10,祝广海流12!S:S)</f>
        <v>13</v>
      </c>
      <c r="T10" s="11">
        <f ca="1">SUMIF(祝广海流12!$A:$AL,$B10,祝广海流12!T:T)</f>
        <v>8.5</v>
      </c>
      <c r="U10" s="11">
        <f ca="1">SUMIF(祝广海流12!$A:$AL,$B10,祝广海流12!U:U)</f>
        <v>11</v>
      </c>
      <c r="V10" s="11">
        <f ca="1">SUMIF(祝广海流12!$A:$AL,$B10,祝广海流12!V:V)</f>
        <v>12.5</v>
      </c>
      <c r="W10" s="11">
        <f ca="1">SUMIF(祝广海流12!$A:$AL,$B10,祝广海流12!W:W)</f>
        <v>13</v>
      </c>
      <c r="X10" s="11">
        <f ca="1">SUMIF(祝广海流12!$A:$AL,$B10,祝广海流12!X:X)</f>
        <v>13</v>
      </c>
      <c r="Y10" s="11">
        <f ca="1">SUMIF(祝广海流12!$A:$AL,$B10,祝广海流12!Y:Y)</f>
        <v>13</v>
      </c>
      <c r="Z10" s="11">
        <f ca="1">SUMIF(祝广海流12!$A:$AL,$B10,祝广海流12!Z:Z)</f>
        <v>13</v>
      </c>
      <c r="AA10" s="11">
        <f ca="1">SUMIF(祝广海流12!$A:$AL,$B10,祝广海流12!AA:AA)</f>
        <v>8.5</v>
      </c>
      <c r="AB10" s="11">
        <f ca="1">SUMIF(祝广海流12!$A:$AL,$B10,祝广海流12!AB:AB)</f>
        <v>12</v>
      </c>
      <c r="AC10" s="11">
        <f ca="1">SUMIF(祝广海流12!$A:$AL,$B10,祝广海流12!AC:AC)</f>
        <v>12</v>
      </c>
      <c r="AD10" s="11">
        <f ca="1">SUMIF(祝广海流12!$A:$AL,$B10,祝广海流12!AD:AD)</f>
        <v>11</v>
      </c>
      <c r="AE10" s="11">
        <f ca="1">SUMIF(祝广海流12!$A:$AL,$B10,祝广海流12!AE:AE)</f>
        <v>11</v>
      </c>
      <c r="AF10" s="11">
        <f ca="1">SUMIF(祝广海流12!$A:$AL,$B10,祝广海流12!AF:AF)</f>
        <v>13</v>
      </c>
      <c r="AG10" s="11">
        <f ca="1">SUMIF(祝广海流12!$A:$AL,$B10,祝广海流12!AG:AG)</f>
        <v>11</v>
      </c>
      <c r="AH10" s="11">
        <f ca="1">SUMIF(祝广海流12!$A:$AL,$B10,祝广海流12!AH:AH)</f>
        <v>0</v>
      </c>
      <c r="AI10" s="18">
        <f ca="1" t="shared" si="0"/>
        <v>359.5</v>
      </c>
      <c r="AJ10" s="19">
        <f ca="1" t="shared" si="1"/>
        <v>44.9375</v>
      </c>
    </row>
    <row r="11" customHeight="1" spans="1:36">
      <c r="A11" s="9" t="s">
        <v>82</v>
      </c>
      <c r="B11" s="10" t="s">
        <v>93</v>
      </c>
      <c r="C11" s="10" t="s">
        <v>94</v>
      </c>
      <c r="D11" s="11">
        <f ca="1">SUMIF(祝广海流12!$A:$AL,$B11,祝广海流12!D:D)</f>
        <v>13</v>
      </c>
      <c r="E11" s="11">
        <f ca="1">SUMIF(祝广海流12!$A:$AL,$B11,祝广海流12!E:E)</f>
        <v>11</v>
      </c>
      <c r="F11" s="11">
        <f ca="1">SUMIF(祝广海流12!$A:$AL,$B11,祝广海流12!F:F)</f>
        <v>8.5</v>
      </c>
      <c r="G11" s="11">
        <f ca="1">SUMIF(祝广海流12!$A:$AL,$B11,祝广海流12!G:G)</f>
        <v>13</v>
      </c>
      <c r="H11" s="11">
        <f ca="1">SUMIF(祝广海流12!$A:$AL,$B11,祝广海流12!H:H)</f>
        <v>13</v>
      </c>
      <c r="I11" s="11">
        <f ca="1">SUMIF(祝广海流12!$A:$AL,$B11,祝广海流12!I:I)</f>
        <v>11</v>
      </c>
      <c r="J11" s="11">
        <f ca="1">SUMIF(祝广海流12!$A:$AL,$B11,祝广海流12!J:J)</f>
        <v>9</v>
      </c>
      <c r="K11" s="11">
        <f ca="1">SUMIF(祝广海流12!$A:$AL,$B11,祝广海流12!K:K)</f>
        <v>8.5</v>
      </c>
      <c r="L11" s="11">
        <f ca="1">SUMIF(祝广海流12!$A:$AL,$B11,祝广海流12!L:L)</f>
        <v>11</v>
      </c>
      <c r="M11" s="11">
        <f ca="1">SUMIF(祝广海流12!$A:$AL,$B11,祝广海流12!M:M)</f>
        <v>6.5</v>
      </c>
      <c r="N11" s="11">
        <f ca="1">SUMIF(祝广海流12!$A:$AL,$B11,祝广海流12!N:N)</f>
        <v>12</v>
      </c>
      <c r="O11" s="11">
        <f ca="1">SUMIF(祝广海流12!$A:$AL,$B11,祝广海流12!O:O)</f>
        <v>12</v>
      </c>
      <c r="P11" s="11">
        <f ca="1">SUMIF(祝广海流12!$A:$AL,$B11,祝广海流12!P:P)</f>
        <v>11</v>
      </c>
      <c r="Q11" s="11">
        <f ca="1">SUMIF(祝广海流12!$A:$AL,$B11,祝广海流12!Q:Q)</f>
        <v>13</v>
      </c>
      <c r="R11" s="11">
        <f ca="1">SUMIF(祝广海流12!$A:$AL,$B11,祝广海流12!R:R)</f>
        <v>15</v>
      </c>
      <c r="S11" s="11">
        <f ca="1">SUMIF(祝广海流12!$A:$AL,$B11,祝广海流12!S:S)</f>
        <v>12.5</v>
      </c>
      <c r="T11" s="11">
        <f ca="1">SUMIF(祝广海流12!$A:$AL,$B11,祝广海流12!T:T)</f>
        <v>0</v>
      </c>
      <c r="U11" s="11">
        <f ca="1">SUMIF(祝广海流12!$A:$AL,$B11,祝广海流12!U:U)</f>
        <v>11</v>
      </c>
      <c r="V11" s="11">
        <f ca="1">SUMIF(祝广海流12!$A:$AL,$B11,祝广海流12!V:V)</f>
        <v>12.5</v>
      </c>
      <c r="W11" s="11">
        <f ca="1">SUMIF(祝广海流12!$A:$AL,$B11,祝广海流12!W:W)</f>
        <v>10.5</v>
      </c>
      <c r="X11" s="11">
        <f ca="1">SUMIF(祝广海流12!$A:$AL,$B11,祝广海流12!X:X)</f>
        <v>13</v>
      </c>
      <c r="Y11" s="11">
        <f ca="1">SUMIF(祝广海流12!$A:$AL,$B11,祝广海流12!Y:Y)</f>
        <v>11</v>
      </c>
      <c r="Z11" s="11">
        <f ca="1">SUMIF(祝广海流12!$A:$AL,$B11,祝广海流12!Z:Z)</f>
        <v>13</v>
      </c>
      <c r="AA11" s="11">
        <f ca="1">SUMIF(祝广海流12!$A:$AL,$B11,祝广海流12!AA:AA)</f>
        <v>8.5</v>
      </c>
      <c r="AB11" s="11">
        <f ca="1">SUMIF(祝广海流12!$A:$AL,$B11,祝广海流12!AB:AB)</f>
        <v>13</v>
      </c>
      <c r="AC11" s="11">
        <f ca="1">SUMIF(祝广海流12!$A:$AL,$B11,祝广海流12!AC:AC)</f>
        <v>11</v>
      </c>
      <c r="AD11" s="11">
        <f ca="1">SUMIF(祝广海流12!$A:$AL,$B11,祝广海流12!AD:AD)</f>
        <v>11</v>
      </c>
      <c r="AE11" s="11">
        <f ca="1">SUMIF(祝广海流12!$A:$AL,$B11,祝广海流12!AE:AE)</f>
        <v>12</v>
      </c>
      <c r="AF11" s="11">
        <f ca="1">SUMIF(祝广海流12!$A:$AL,$B11,祝广海流12!AF:AF)</f>
        <v>13</v>
      </c>
      <c r="AG11" s="11">
        <f ca="1">SUMIF(祝广海流12!$A:$AL,$B11,祝广海流12!AG:AG)</f>
        <v>8.5</v>
      </c>
      <c r="AH11" s="11">
        <f ca="1">SUMIF(祝广海流12!$A:$AL,$B11,祝广海流12!AH:AH)</f>
        <v>0</v>
      </c>
      <c r="AI11" s="18">
        <f ca="1" t="shared" si="0"/>
        <v>328</v>
      </c>
      <c r="AJ11" s="19">
        <f ca="1" t="shared" si="1"/>
        <v>41</v>
      </c>
    </row>
    <row r="12" customHeight="1" spans="1:36">
      <c r="A12" s="9" t="s">
        <v>82</v>
      </c>
      <c r="B12" s="10" t="s">
        <v>34</v>
      </c>
      <c r="C12" s="10" t="s">
        <v>95</v>
      </c>
      <c r="D12" s="11">
        <f ca="1">SUMIF(祝广海流12!$A:$AL,$B12,祝广海流12!D:D)</f>
        <v>11</v>
      </c>
      <c r="E12" s="11">
        <f ca="1">SUMIF(祝广海流12!$A:$AL,$B12,祝广海流12!E:E)</f>
        <v>13</v>
      </c>
      <c r="F12" s="11">
        <f ca="1">SUMIF(祝广海流12!$A:$AL,$B12,祝广海流12!F:F)</f>
        <v>8.5</v>
      </c>
      <c r="G12" s="11">
        <f ca="1">SUMIF(祝广海流12!$A:$AL,$B12,祝广海流12!G:G)</f>
        <v>12</v>
      </c>
      <c r="H12" s="11">
        <f ca="1">SUMIF(祝广海流12!$A:$AL,$B12,祝广海流12!H:H)</f>
        <v>13</v>
      </c>
      <c r="I12" s="11">
        <f ca="1">SUMIF(祝广海流12!$A:$AL,$B12,祝广海流12!I:I)</f>
        <v>13</v>
      </c>
      <c r="J12" s="11">
        <f ca="1">SUMIF(祝广海流12!$A:$AL,$B12,祝广海流12!J:J)</f>
        <v>13</v>
      </c>
      <c r="K12" s="11">
        <f ca="1">SUMIF(祝广海流12!$A:$AL,$B12,祝广海流12!K:K)</f>
        <v>13</v>
      </c>
      <c r="L12" s="11">
        <f ca="1">SUMIF(祝广海流12!$A:$AL,$B12,祝广海流12!L:L)</f>
        <v>13</v>
      </c>
      <c r="M12" s="11">
        <f ca="1">SUMIF(祝广海流12!$A:$AL,$B12,祝广海流12!M:M)</f>
        <v>8.5</v>
      </c>
      <c r="N12" s="11">
        <f ca="1">SUMIF(祝广海流12!$A:$AL,$B12,祝广海流12!N:N)</f>
        <v>13</v>
      </c>
      <c r="O12" s="11">
        <f ca="1">SUMIF(祝广海流12!$A:$AL,$B12,祝广海流12!O:O)</f>
        <v>13</v>
      </c>
      <c r="P12" s="11">
        <f ca="1">SUMIF(祝广海流12!$A:$AL,$B12,祝广海流12!P:P)</f>
        <v>13</v>
      </c>
      <c r="Q12" s="11">
        <f ca="1">SUMIF(祝广海流12!$A:$AL,$B12,祝广海流12!Q:Q)</f>
        <v>13</v>
      </c>
      <c r="R12" s="11">
        <f ca="1">SUMIF(祝广海流12!$A:$AL,$B12,祝广海流12!R:R)</f>
        <v>13</v>
      </c>
      <c r="S12" s="11">
        <f ca="1">SUMIF(祝广海流12!$A:$AL,$B12,祝广海流12!S:S)</f>
        <v>13</v>
      </c>
      <c r="T12" s="11">
        <f ca="1">SUMIF(祝广海流12!$A:$AL,$B12,祝广海流12!T:T)</f>
        <v>8.5</v>
      </c>
      <c r="U12" s="11">
        <f ca="1">SUMIF(祝广海流12!$A:$AL,$B12,祝广海流12!U:U)</f>
        <v>11</v>
      </c>
      <c r="V12" s="11">
        <f ca="1">SUMIF(祝广海流12!$A:$AL,$B12,祝广海流12!V:V)</f>
        <v>12.5</v>
      </c>
      <c r="W12" s="11">
        <f ca="1">SUMIF(祝广海流12!$A:$AL,$B12,祝广海流12!W:W)</f>
        <v>13</v>
      </c>
      <c r="X12" s="11">
        <f ca="1">SUMIF(祝广海流12!$A:$AL,$B12,祝广海流12!X:X)</f>
        <v>13</v>
      </c>
      <c r="Y12" s="11">
        <f ca="1">SUMIF(祝广海流12!$A:$AL,$B12,祝广海流12!Y:Y)</f>
        <v>13</v>
      </c>
      <c r="Z12" s="11">
        <f ca="1">SUMIF(祝广海流12!$A:$AL,$B12,祝广海流12!Z:Z)</f>
        <v>13</v>
      </c>
      <c r="AA12" s="11">
        <f ca="1">SUMIF(祝广海流12!$A:$AL,$B12,祝广海流12!AA:AA)</f>
        <v>8.5</v>
      </c>
      <c r="AB12" s="11">
        <f ca="1">SUMIF(祝广海流12!$A:$AL,$B12,祝广海流12!AB:AB)</f>
        <v>12</v>
      </c>
      <c r="AC12" s="11">
        <f ca="1">SUMIF(祝广海流12!$A:$AL,$B12,祝广海流12!AC:AC)</f>
        <v>12</v>
      </c>
      <c r="AD12" s="11">
        <f ca="1">SUMIF(祝广海流12!$A:$AL,$B12,祝广海流12!AD:AD)</f>
        <v>11</v>
      </c>
      <c r="AE12" s="11">
        <f ca="1">SUMIF(祝广海流12!$A:$AL,$B12,祝广海流12!AE:AE)</f>
        <v>11</v>
      </c>
      <c r="AF12" s="11">
        <f ca="1">SUMIF(祝广海流12!$A:$AL,$B12,祝广海流12!AF:AF)</f>
        <v>13</v>
      </c>
      <c r="AG12" s="11">
        <f ca="1">SUMIF(祝广海流12!$A:$AL,$B12,祝广海流12!AG:AG)</f>
        <v>11</v>
      </c>
      <c r="AH12" s="11">
        <f ca="1">SUMIF(祝广海流12!$A:$AL,$B12,祝广海流12!AH:AH)</f>
        <v>0</v>
      </c>
      <c r="AI12" s="18">
        <f ca="1" t="shared" si="0"/>
        <v>358.5</v>
      </c>
      <c r="AJ12" s="19">
        <f ca="1" t="shared" si="1"/>
        <v>44.8125</v>
      </c>
    </row>
    <row r="13" customHeight="1" spans="1:36">
      <c r="A13" s="9" t="s">
        <v>82</v>
      </c>
      <c r="B13" s="10" t="s">
        <v>36</v>
      </c>
      <c r="C13" s="10" t="s">
        <v>96</v>
      </c>
      <c r="D13" s="11">
        <f ca="1">SUMIF(祝广海流12!$A:$AL,$B13,祝广海流12!D:D)</f>
        <v>13</v>
      </c>
      <c r="E13" s="11">
        <f ca="1">SUMIF(祝广海流12!$A:$AL,$B13,祝广海流12!E:E)</f>
        <v>13</v>
      </c>
      <c r="F13" s="11">
        <f ca="1">SUMIF(祝广海流12!$A:$AL,$B13,祝广海流12!F:F)</f>
        <v>8.5</v>
      </c>
      <c r="G13" s="11">
        <f ca="1">SUMIF(祝广海流12!$A:$AL,$B13,祝广海流12!G:G)</f>
        <v>12</v>
      </c>
      <c r="H13" s="11">
        <f ca="1">SUMIF(祝广海流12!$A:$AL,$B13,祝广海流12!H:H)</f>
        <v>13</v>
      </c>
      <c r="I13" s="11">
        <f ca="1">SUMIF(祝广海流12!$A:$AL,$B13,祝广海流12!I:I)</f>
        <v>13</v>
      </c>
      <c r="J13" s="11">
        <f ca="1">SUMIF(祝广海流12!$A:$AL,$B13,祝广海流12!J:J)</f>
        <v>13</v>
      </c>
      <c r="K13" s="11">
        <f ca="1">SUMIF(祝广海流12!$A:$AL,$B13,祝广海流12!K:K)</f>
        <v>13</v>
      </c>
      <c r="L13" s="11">
        <f ca="1">SUMIF(祝广海流12!$A:$AL,$B13,祝广海流12!L:L)</f>
        <v>13</v>
      </c>
      <c r="M13" s="11">
        <f ca="1">SUMIF(祝广海流12!$A:$AL,$B13,祝广海流12!M:M)</f>
        <v>8.5</v>
      </c>
      <c r="N13" s="11">
        <f ca="1">SUMIF(祝广海流12!$A:$AL,$B13,祝广海流12!N:N)</f>
        <v>13</v>
      </c>
      <c r="O13" s="11">
        <f ca="1">SUMIF(祝广海流12!$A:$AL,$B13,祝广海流12!O:O)</f>
        <v>13</v>
      </c>
      <c r="P13" s="11">
        <f ca="1">SUMIF(祝广海流12!$A:$AL,$B13,祝广海流12!P:P)</f>
        <v>13</v>
      </c>
      <c r="Q13" s="11">
        <f ca="1">SUMIF(祝广海流12!$A:$AL,$B13,祝广海流12!Q:Q)</f>
        <v>13</v>
      </c>
      <c r="R13" s="11">
        <f ca="1">SUMIF(祝广海流12!$A:$AL,$B13,祝广海流12!R:R)</f>
        <v>13</v>
      </c>
      <c r="S13" s="11">
        <f ca="1">SUMIF(祝广海流12!$A:$AL,$B13,祝广海流12!S:S)</f>
        <v>13</v>
      </c>
      <c r="T13" s="11">
        <f ca="1">SUMIF(祝广海流12!$A:$AL,$B13,祝广海流12!T:T)</f>
        <v>8.5</v>
      </c>
      <c r="U13" s="11">
        <f ca="1">SUMIF(祝广海流12!$A:$AL,$B13,祝广海流12!U:U)</f>
        <v>11</v>
      </c>
      <c r="V13" s="11">
        <f ca="1">SUMIF(祝广海流12!$A:$AL,$B13,祝广海流12!V:V)</f>
        <v>12.5</v>
      </c>
      <c r="W13" s="11">
        <f ca="1">SUMIF(祝广海流12!$A:$AL,$B13,祝广海流12!W:W)</f>
        <v>13</v>
      </c>
      <c r="X13" s="11">
        <f ca="1">SUMIF(祝广海流12!$A:$AL,$B13,祝广海流12!X:X)</f>
        <v>13</v>
      </c>
      <c r="Y13" s="11">
        <f ca="1">SUMIF(祝广海流12!$A:$AL,$B13,祝广海流12!Y:Y)</f>
        <v>0</v>
      </c>
      <c r="Z13" s="11">
        <f ca="1">SUMIF(祝广海流12!$A:$AL,$B13,祝广海流12!Z:Z)</f>
        <v>13</v>
      </c>
      <c r="AA13" s="11">
        <f ca="1">SUMIF(祝广海流12!$A:$AL,$B13,祝广海流12!AA:AA)</f>
        <v>8.5</v>
      </c>
      <c r="AB13" s="11">
        <f ca="1">SUMIF(祝广海流12!$A:$AL,$B13,祝广海流12!AB:AB)</f>
        <v>12</v>
      </c>
      <c r="AC13" s="11">
        <f ca="1">SUMIF(祝广海流12!$A:$AL,$B13,祝广海流12!AC:AC)</f>
        <v>12</v>
      </c>
      <c r="AD13" s="11">
        <f ca="1">SUMIF(祝广海流12!$A:$AL,$B13,祝广海流12!AD:AD)</f>
        <v>11</v>
      </c>
      <c r="AE13" s="11">
        <f ca="1">SUMIF(祝广海流12!$A:$AL,$B13,祝广海流12!AE:AE)</f>
        <v>11</v>
      </c>
      <c r="AF13" s="11">
        <f ca="1">SUMIF(祝广海流12!$A:$AL,$B13,祝广海流12!AF:AF)</f>
        <v>13</v>
      </c>
      <c r="AG13" s="11">
        <f ca="1">SUMIF(祝广海流12!$A:$AL,$B13,祝广海流12!AG:AG)</f>
        <v>11</v>
      </c>
      <c r="AH13" s="11">
        <f ca="1">SUMIF(祝广海流12!$A:$AL,$B13,祝广海流12!AH:AH)</f>
        <v>0</v>
      </c>
      <c r="AI13" s="18">
        <f ca="1" t="shared" si="0"/>
        <v>347.5</v>
      </c>
      <c r="AJ13" s="19">
        <f ca="1" t="shared" si="1"/>
        <v>43.4375</v>
      </c>
    </row>
    <row r="14" customHeight="1" spans="1:36">
      <c r="A14" s="9" t="s">
        <v>82</v>
      </c>
      <c r="B14" s="10" t="s">
        <v>38</v>
      </c>
      <c r="C14" s="10" t="s">
        <v>97</v>
      </c>
      <c r="D14" s="11">
        <f ca="1">SUMIF(祝广海流12!$A:$AL,$B14,祝广海流12!D:D)</f>
        <v>11</v>
      </c>
      <c r="E14" s="11">
        <f ca="1">SUMIF(祝广海流12!$A:$AL,$B14,祝广海流12!E:E)</f>
        <v>13</v>
      </c>
      <c r="F14" s="11">
        <f ca="1">SUMIF(祝广海流12!$A:$AL,$B14,祝广海流12!F:F)</f>
        <v>8.5</v>
      </c>
      <c r="G14" s="11">
        <f ca="1">SUMIF(祝广海流12!$A:$AL,$B14,祝广海流12!G:G)</f>
        <v>12</v>
      </c>
      <c r="H14" s="11">
        <f ca="1">SUMIF(祝广海流12!$A:$AL,$B14,祝广海流12!H:H)</f>
        <v>13</v>
      </c>
      <c r="I14" s="11">
        <f ca="1">SUMIF(祝广海流12!$A:$AL,$B14,祝广海流12!I:I)</f>
        <v>13</v>
      </c>
      <c r="J14" s="11">
        <f ca="1">SUMIF(祝广海流12!$A:$AL,$B14,祝广海流12!J:J)</f>
        <v>13</v>
      </c>
      <c r="K14" s="11">
        <f ca="1">SUMIF(祝广海流12!$A:$AL,$B14,祝广海流12!K:K)</f>
        <v>13</v>
      </c>
      <c r="L14" s="11">
        <f ca="1">SUMIF(祝广海流12!$A:$AL,$B14,祝广海流12!L:L)</f>
        <v>13</v>
      </c>
      <c r="M14" s="11">
        <f ca="1">SUMIF(祝广海流12!$A:$AL,$B14,祝广海流12!M:M)</f>
        <v>8.5</v>
      </c>
      <c r="N14" s="11">
        <f ca="1">SUMIF(祝广海流12!$A:$AL,$B14,祝广海流12!N:N)</f>
        <v>13</v>
      </c>
      <c r="O14" s="11">
        <f ca="1">SUMIF(祝广海流12!$A:$AL,$B14,祝广海流12!O:O)</f>
        <v>13</v>
      </c>
      <c r="P14" s="11">
        <f ca="1">SUMIF(祝广海流12!$A:$AL,$B14,祝广海流12!P:P)</f>
        <v>13</v>
      </c>
      <c r="Q14" s="11">
        <f ca="1">SUMIF(祝广海流12!$A:$AL,$B14,祝广海流12!Q:Q)</f>
        <v>13</v>
      </c>
      <c r="R14" s="11">
        <f ca="1">SUMIF(祝广海流12!$A:$AL,$B14,祝广海流12!R:R)</f>
        <v>13</v>
      </c>
      <c r="S14" s="11">
        <f ca="1">SUMIF(祝广海流12!$A:$AL,$B14,祝广海流12!S:S)</f>
        <v>13</v>
      </c>
      <c r="T14" s="11">
        <f ca="1">SUMIF(祝广海流12!$A:$AL,$B14,祝广海流12!T:T)</f>
        <v>8.5</v>
      </c>
      <c r="U14" s="11">
        <f ca="1">SUMIF(祝广海流12!$A:$AL,$B14,祝广海流12!U:U)</f>
        <v>11</v>
      </c>
      <c r="V14" s="11">
        <f ca="1">SUMIF(祝广海流12!$A:$AL,$B14,祝广海流12!V:V)</f>
        <v>12.5</v>
      </c>
      <c r="W14" s="11">
        <f ca="1">SUMIF(祝广海流12!$A:$AL,$B14,祝广海流12!W:W)</f>
        <v>13</v>
      </c>
      <c r="X14" s="11">
        <f ca="1">SUMIF(祝广海流12!$A:$AL,$B14,祝广海流12!X:X)</f>
        <v>13</v>
      </c>
      <c r="Y14" s="11">
        <f ca="1">SUMIF(祝广海流12!$A:$AL,$B14,祝广海流12!Y:Y)</f>
        <v>13</v>
      </c>
      <c r="Z14" s="11">
        <f ca="1">SUMIF(祝广海流12!$A:$AL,$B14,祝广海流12!Z:Z)</f>
        <v>13</v>
      </c>
      <c r="AA14" s="11">
        <f ca="1">SUMIF(祝广海流12!$A:$AL,$B14,祝广海流12!AA:AA)</f>
        <v>8.5</v>
      </c>
      <c r="AB14" s="11">
        <f ca="1">SUMIF(祝广海流12!$A:$AL,$B14,祝广海流12!AB:AB)</f>
        <v>12</v>
      </c>
      <c r="AC14" s="11">
        <f ca="1">SUMIF(祝广海流12!$A:$AL,$B14,祝广海流12!AC:AC)</f>
        <v>12</v>
      </c>
      <c r="AD14" s="11">
        <f ca="1">SUMIF(祝广海流12!$A:$AL,$B14,祝广海流12!AD:AD)</f>
        <v>11</v>
      </c>
      <c r="AE14" s="11">
        <f ca="1">SUMIF(祝广海流12!$A:$AL,$B14,祝广海流12!AE:AE)</f>
        <v>11</v>
      </c>
      <c r="AF14" s="11">
        <f ca="1">SUMIF(祝广海流12!$A:$AL,$B14,祝广海流12!AF:AF)</f>
        <v>13</v>
      </c>
      <c r="AG14" s="11">
        <f ca="1">SUMIF(祝广海流12!$A:$AL,$B14,祝广海流12!AG:AG)</f>
        <v>11</v>
      </c>
      <c r="AH14" s="11">
        <f ca="1">SUMIF(祝广海流12!$A:$AL,$B14,祝广海流12!AH:AH)</f>
        <v>0</v>
      </c>
      <c r="AI14" s="18">
        <f ca="1" t="shared" ref="AI14" si="4">SUM(D14:AH14)</f>
        <v>358.5</v>
      </c>
      <c r="AJ14" s="19">
        <f ca="1" t="shared" ref="AJ14" si="5">AI14/8</f>
        <v>44.8125</v>
      </c>
    </row>
    <row r="15" customHeight="1" spans="1:36">
      <c r="A15" s="9" t="s">
        <v>82</v>
      </c>
      <c r="B15" s="10" t="s">
        <v>40</v>
      </c>
      <c r="C15" s="10" t="s">
        <v>98</v>
      </c>
      <c r="D15" s="11">
        <f ca="1">SUMIF(祝广海流12!$A:$AL,$B15,祝广海流12!D:D)</f>
        <v>13</v>
      </c>
      <c r="E15" s="11">
        <f ca="1">SUMIF(祝广海流12!$A:$AL,$B15,祝广海流12!E:E)</f>
        <v>13</v>
      </c>
      <c r="F15" s="11">
        <f ca="1">SUMIF(祝广海流12!$A:$AL,$B15,祝广海流12!F:F)</f>
        <v>8.5</v>
      </c>
      <c r="G15" s="11">
        <f ca="1">SUMIF(祝广海流12!$A:$AL,$B15,祝广海流12!G:G)</f>
        <v>12</v>
      </c>
      <c r="H15" s="11">
        <f ca="1">SUMIF(祝广海流12!$A:$AL,$B15,祝广海流12!H:H)</f>
        <v>13</v>
      </c>
      <c r="I15" s="11">
        <f ca="1">SUMIF(祝广海流12!$A:$AL,$B15,祝广海流12!I:I)</f>
        <v>13</v>
      </c>
      <c r="J15" s="11">
        <f ca="1">SUMIF(祝广海流12!$A:$AL,$B15,祝广海流12!J:J)</f>
        <v>13</v>
      </c>
      <c r="K15" s="11">
        <f ca="1">SUMIF(祝广海流12!$A:$AL,$B15,祝广海流12!K:K)</f>
        <v>13</v>
      </c>
      <c r="L15" s="11">
        <f ca="1">SUMIF(祝广海流12!$A:$AL,$B15,祝广海流12!L:L)</f>
        <v>13</v>
      </c>
      <c r="M15" s="11">
        <f ca="1">SUMIF(祝广海流12!$A:$AL,$B15,祝广海流12!M:M)</f>
        <v>8.5</v>
      </c>
      <c r="N15" s="11">
        <f ca="1">SUMIF(祝广海流12!$A:$AL,$B15,祝广海流12!N:N)</f>
        <v>13</v>
      </c>
      <c r="O15" s="11">
        <f ca="1">SUMIF(祝广海流12!$A:$AL,$B15,祝广海流12!O:O)</f>
        <v>13</v>
      </c>
      <c r="P15" s="11">
        <f ca="1">SUMIF(祝广海流12!$A:$AL,$B15,祝广海流12!P:P)</f>
        <v>13</v>
      </c>
      <c r="Q15" s="11">
        <f ca="1">SUMIF(祝广海流12!$A:$AL,$B15,祝广海流12!Q:Q)</f>
        <v>13</v>
      </c>
      <c r="R15" s="11">
        <f ca="1">SUMIF(祝广海流12!$A:$AL,$B15,祝广海流12!R:R)</f>
        <v>13</v>
      </c>
      <c r="S15" s="11">
        <f ca="1">SUMIF(祝广海流12!$A:$AL,$B15,祝广海流12!S:S)</f>
        <v>13</v>
      </c>
      <c r="T15" s="11">
        <f ca="1">SUMIF(祝广海流12!$A:$AL,$B15,祝广海流12!T:T)</f>
        <v>8.5</v>
      </c>
      <c r="U15" s="11">
        <f ca="1">SUMIF(祝广海流12!$A:$AL,$B15,祝广海流12!U:U)</f>
        <v>11</v>
      </c>
      <c r="V15" s="11">
        <f ca="1">SUMIF(祝广海流12!$A:$AL,$B15,祝广海流12!V:V)</f>
        <v>12.5</v>
      </c>
      <c r="W15" s="11">
        <f ca="1">SUMIF(祝广海流12!$A:$AL,$B15,祝广海流12!W:W)</f>
        <v>13</v>
      </c>
      <c r="X15" s="11">
        <f ca="1">SUMIF(祝广海流12!$A:$AL,$B15,祝广海流12!X:X)</f>
        <v>13</v>
      </c>
      <c r="Y15" s="11">
        <f ca="1">SUMIF(祝广海流12!$A:$AL,$B15,祝广海流12!Y:Y)</f>
        <v>13</v>
      </c>
      <c r="Z15" s="11">
        <f ca="1">SUMIF(祝广海流12!$A:$AL,$B15,祝广海流12!Z:Z)</f>
        <v>13</v>
      </c>
      <c r="AA15" s="11">
        <f ca="1">SUMIF(祝广海流12!$A:$AL,$B15,祝广海流12!AA:AA)</f>
        <v>8.5</v>
      </c>
      <c r="AB15" s="11">
        <f ca="1">SUMIF(祝广海流12!$A:$AL,$B15,祝广海流12!AB:AB)</f>
        <v>12</v>
      </c>
      <c r="AC15" s="11">
        <f ca="1">SUMIF(祝广海流12!$A:$AL,$B15,祝广海流12!AC:AC)</f>
        <v>12</v>
      </c>
      <c r="AD15" s="11">
        <f ca="1">SUMIF(祝广海流12!$A:$AL,$B15,祝广海流12!AD:AD)</f>
        <v>11</v>
      </c>
      <c r="AE15" s="11">
        <f ca="1">SUMIF(祝广海流12!$A:$AL,$B15,祝广海流12!AE:AE)</f>
        <v>11</v>
      </c>
      <c r="AF15" s="11">
        <f ca="1">SUMIF(祝广海流12!$A:$AL,$B15,祝广海流12!AF:AF)</f>
        <v>13</v>
      </c>
      <c r="AG15" s="11">
        <f ca="1">SUMIF(祝广海流12!$A:$AL,$B15,祝广海流12!AG:AG)</f>
        <v>13</v>
      </c>
      <c r="AH15" s="11">
        <f ca="1">SUMIF(祝广海流12!$A:$AL,$B15,祝广海流12!AH:AH)</f>
        <v>0</v>
      </c>
      <c r="AI15" s="18">
        <f ca="1" t="shared" ref="AI15" si="6">SUM(D15:AH15)</f>
        <v>362.5</v>
      </c>
      <c r="AJ15" s="19">
        <f ca="1" t="shared" ref="AJ15:AJ16" si="7">AI15/8</f>
        <v>45.3125</v>
      </c>
    </row>
    <row r="16" customHeight="1" spans="1:36">
      <c r="A16" s="9" t="s">
        <v>82</v>
      </c>
      <c r="B16" s="12" t="s">
        <v>42</v>
      </c>
      <c r="C16" s="12" t="s">
        <v>99</v>
      </c>
      <c r="D16" s="11">
        <f ca="1">SUMIF(祝广海流12!$A:$AL,$B16,祝广海流12!D:D)</f>
        <v>0</v>
      </c>
      <c r="E16" s="11">
        <f ca="1">SUMIF(祝广海流12!$A:$AL,$B16,祝广海流12!E:E)</f>
        <v>0</v>
      </c>
      <c r="F16" s="11">
        <f ca="1">SUMIF(祝广海流12!$A:$AL,$B16,祝广海流12!F:F)</f>
        <v>0</v>
      </c>
      <c r="G16" s="11">
        <f ca="1">SUMIF(祝广海流12!$A:$AL,$B16,祝广海流12!G:G)</f>
        <v>0</v>
      </c>
      <c r="H16" s="11">
        <f ca="1">SUMIF(祝广海流12!$A:$AL,$B16,祝广海流12!H:H)</f>
        <v>0</v>
      </c>
      <c r="I16" s="11">
        <f ca="1">SUMIF(祝广海流12!$A:$AL,$B16,祝广海流12!I:I)</f>
        <v>0</v>
      </c>
      <c r="J16" s="11">
        <f ca="1">SUMIF(祝广海流12!$A:$AL,$B16,祝广海流12!J:J)</f>
        <v>0</v>
      </c>
      <c r="K16" s="11">
        <f ca="1">SUMIF(祝广海流12!$A:$AL,$B16,祝广海流12!K:K)</f>
        <v>0</v>
      </c>
      <c r="L16" s="11">
        <f ca="1">SUMIF(祝广海流12!$A:$AL,$B16,祝广海流12!L:L)</f>
        <v>13</v>
      </c>
      <c r="M16" s="11">
        <f ca="1">SUMIF(祝广海流12!$A:$AL,$B16,祝广海流12!M:M)</f>
        <v>8.5</v>
      </c>
      <c r="N16" s="11">
        <f ca="1">SUMIF(祝广海流12!$A:$AL,$B16,祝广海流12!N:N)</f>
        <v>13</v>
      </c>
      <c r="O16" s="11">
        <f ca="1">SUMIF(祝广海流12!$A:$AL,$B16,祝广海流12!O:O)</f>
        <v>12</v>
      </c>
      <c r="P16" s="11">
        <f ca="1">SUMIF(祝广海流12!$A:$AL,$B16,祝广海流12!P:P)</f>
        <v>13</v>
      </c>
      <c r="Q16" s="11">
        <f ca="1">SUMIF(祝广海流12!$A:$AL,$B16,祝广海流12!Q:Q)</f>
        <v>11</v>
      </c>
      <c r="R16" s="11">
        <f ca="1">SUMIF(祝广海流12!$A:$AL,$B16,祝广海流12!R:R)</f>
        <v>13</v>
      </c>
      <c r="S16" s="11">
        <f ca="1">SUMIF(祝广海流12!$A:$AL,$B16,祝广海流12!S:S)</f>
        <v>13</v>
      </c>
      <c r="T16" s="11">
        <f ca="1">SUMIF(祝广海流12!$A:$AL,$B16,祝广海流12!T:T)</f>
        <v>8.5</v>
      </c>
      <c r="U16" s="11">
        <f ca="1">SUMIF(祝广海流12!$A:$AL,$B16,祝广海流12!U:U)</f>
        <v>8.5</v>
      </c>
      <c r="V16" s="11">
        <f ca="1">SUMIF(祝广海流12!$A:$AL,$B16,祝广海流12!V:V)</f>
        <v>12.5</v>
      </c>
      <c r="W16" s="11">
        <f ca="1">SUMIF(祝广海流12!$A:$AL,$B16,祝广海流12!W:W)</f>
        <v>13</v>
      </c>
      <c r="X16" s="11">
        <f ca="1">SUMIF(祝广海流12!$A:$AL,$B16,祝广海流12!X:X)</f>
        <v>13</v>
      </c>
      <c r="Y16" s="11">
        <f ca="1">SUMIF(祝广海流12!$A:$AL,$B16,祝广海流12!Y:Y)</f>
        <v>13</v>
      </c>
      <c r="Z16" s="11">
        <f ca="1">SUMIF(祝广海流12!$A:$AL,$B16,祝广海流12!Z:Z)</f>
        <v>13</v>
      </c>
      <c r="AA16" s="11">
        <f ca="1">SUMIF(祝广海流12!$A:$AL,$B16,祝广海流12!AA:AA)</f>
        <v>8.5</v>
      </c>
      <c r="AB16" s="11">
        <f ca="1">SUMIF(祝广海流12!$A:$AL,$B16,祝广海流12!AB:AB)</f>
        <v>12</v>
      </c>
      <c r="AC16" s="11">
        <f ca="1">SUMIF(祝广海流12!$A:$AL,$B16,祝广海流12!AC:AC)</f>
        <v>12</v>
      </c>
      <c r="AD16" s="11">
        <f ca="1">SUMIF(祝广海流12!$A:$AL,$B16,祝广海流12!AD:AD)</f>
        <v>11</v>
      </c>
      <c r="AE16" s="11">
        <f ca="1">SUMIF(祝广海流12!$A:$AL,$B16,祝广海流12!AE:AE)</f>
        <v>11</v>
      </c>
      <c r="AF16" s="11">
        <f ca="1">SUMIF(祝广海流12!$A:$AL,$B16,祝广海流12!AF:AF)</f>
        <v>13</v>
      </c>
      <c r="AG16" s="11">
        <f ca="1">SUMIF(祝广海流12!$A:$AL,$B16,祝广海流12!AG:AG)</f>
        <v>8.5</v>
      </c>
      <c r="AH16" s="11">
        <f ca="1">SUMIF(祝广海流12!$A:$AL,$B16,祝广海流12!AH:AH)</f>
        <v>0</v>
      </c>
      <c r="AI16" s="18">
        <f ca="1" t="shared" ref="AI16" si="8">SUM(D16:AH16)</f>
        <v>254</v>
      </c>
      <c r="AJ16" s="19">
        <f ca="1" t="shared" si="7"/>
        <v>31.75</v>
      </c>
    </row>
    <row r="17" ht="21" customHeight="1" spans="1:36">
      <c r="A17" s="9" t="s">
        <v>82</v>
      </c>
      <c r="B17" s="12" t="s">
        <v>44</v>
      </c>
      <c r="C17" s="12" t="s">
        <v>100</v>
      </c>
      <c r="D17" s="11">
        <f ca="1">SUMIF(祝广海流12!$A:$AL,$B17,祝广海流12!D:D)</f>
        <v>11</v>
      </c>
      <c r="E17" s="11">
        <f ca="1">SUMIF(祝广海流12!$A:$AL,$B17,祝广海流12!E:E)</f>
        <v>13</v>
      </c>
      <c r="F17" s="11">
        <f ca="1">SUMIF(祝广海流12!$A:$AL,$B17,祝广海流12!F:F)</f>
        <v>8.5</v>
      </c>
      <c r="G17" s="11">
        <f ca="1">SUMIF(祝广海流12!$A:$AL,$B17,祝广海流12!G:G)</f>
        <v>12</v>
      </c>
      <c r="H17" s="11">
        <f ca="1">SUMIF(祝广海流12!$A:$AL,$B17,祝广海流12!H:H)</f>
        <v>0</v>
      </c>
      <c r="I17" s="11">
        <f ca="1">SUMIF(祝广海流12!$A:$AL,$B17,祝广海流12!I:I)</f>
        <v>13</v>
      </c>
      <c r="J17" s="11">
        <f ca="1">SUMIF(祝广海流12!$A:$AL,$B17,祝广海流12!J:J)</f>
        <v>13</v>
      </c>
      <c r="K17" s="11">
        <f ca="1">SUMIF(祝广海流12!$A:$AL,$B17,祝广海流12!K:K)</f>
        <v>13</v>
      </c>
      <c r="L17" s="11">
        <f ca="1">SUMIF(祝广海流12!$A:$AL,$B17,祝广海流12!L:L)</f>
        <v>13</v>
      </c>
      <c r="M17" s="11">
        <f ca="1">SUMIF(祝广海流12!$A:$AL,$B17,祝广海流12!M:M)</f>
        <v>8.5</v>
      </c>
      <c r="N17" s="11">
        <f ca="1">SUMIF(祝广海流12!$A:$AL,$B17,祝广海流12!N:N)</f>
        <v>8.5</v>
      </c>
      <c r="O17" s="11">
        <f ca="1">SUMIF(祝广海流12!$A:$AL,$B17,祝广海流12!O:O)</f>
        <v>0</v>
      </c>
      <c r="P17" s="11">
        <f ca="1">SUMIF(祝广海流12!$A:$AL,$B17,祝广海流12!P:P)</f>
        <v>13</v>
      </c>
      <c r="Q17" s="11">
        <f ca="1">SUMIF(祝广海流12!$A:$AL,$B17,祝广海流12!Q:Q)</f>
        <v>13</v>
      </c>
      <c r="R17" s="11">
        <f ca="1">SUMIF(祝广海流12!$A:$AL,$B17,祝广海流12!R:R)</f>
        <v>13</v>
      </c>
      <c r="S17" s="11">
        <f ca="1">SUMIF(祝广海流12!$A:$AL,$B17,祝广海流12!S:S)</f>
        <v>13</v>
      </c>
      <c r="T17" s="11">
        <f ca="1">SUMIF(祝广海流12!$A:$AL,$B17,祝广海流12!T:T)</f>
        <v>8.5</v>
      </c>
      <c r="U17" s="11">
        <f ca="1">SUMIF(祝广海流12!$A:$AL,$B17,祝广海流12!U:U)</f>
        <v>0</v>
      </c>
      <c r="V17" s="11">
        <f ca="1">SUMIF(祝广海流12!$A:$AL,$B17,祝广海流12!V:V)</f>
        <v>0</v>
      </c>
      <c r="W17" s="11">
        <f ca="1">SUMIF(祝广海流12!$A:$AL,$B17,祝广海流12!W:W)</f>
        <v>0</v>
      </c>
      <c r="X17" s="11">
        <f ca="1">SUMIF(祝广海流12!$A:$AL,$B17,祝广海流12!X:X)</f>
        <v>0</v>
      </c>
      <c r="Y17" s="11">
        <f ca="1">SUMIF(祝广海流12!$A:$AL,$B17,祝广海流12!Y:Y)</f>
        <v>0</v>
      </c>
      <c r="Z17" s="11">
        <f ca="1">SUMIF(祝广海流12!$A:$AL,$B17,祝广海流12!Z:Z)</f>
        <v>8.5</v>
      </c>
      <c r="AA17" s="11">
        <f ca="1">SUMIF(祝广海流12!$A:$AL,$B17,祝广海流12!AA:AA)</f>
        <v>8.5</v>
      </c>
      <c r="AB17" s="11">
        <f ca="1">SUMIF(祝广海流12!$A:$AL,$B17,祝广海流12!AB:AB)</f>
        <v>12</v>
      </c>
      <c r="AC17" s="11">
        <f ca="1">SUMIF(祝广海流12!$A:$AL,$B17,祝广海流12!AC:AC)</f>
        <v>12</v>
      </c>
      <c r="AD17" s="11">
        <f ca="1">SUMIF(祝广海流12!$A:$AL,$B17,祝广海流12!AD:AD)</f>
        <v>11</v>
      </c>
      <c r="AE17" s="11">
        <f ca="1">SUMIF(祝广海流12!$A:$AL,$B17,祝广海流12!AE:AE)</f>
        <v>11</v>
      </c>
      <c r="AF17" s="11">
        <f ca="1">SUMIF(祝广海流12!$A:$AL,$B17,祝广海流12!AF:AF)</f>
        <v>13</v>
      </c>
      <c r="AG17" s="11">
        <f ca="1">SUMIF(祝广海流12!$A:$AL,$B17,祝广海流12!AG:AG)</f>
        <v>11</v>
      </c>
      <c r="AH17" s="11">
        <f ca="1">SUMIF(祝广海流12!$A:$AL,$B17,祝广海流12!AH:AH)</f>
        <v>0</v>
      </c>
      <c r="AI17" s="18">
        <f ca="1" t="shared" ref="AI17" si="9">SUM(D17:AH17)</f>
        <v>261</v>
      </c>
      <c r="AJ17" s="19">
        <f ca="1" t="shared" ref="AJ17:AJ18" si="10">AI17/8</f>
        <v>32.625</v>
      </c>
    </row>
    <row r="18" customHeight="1" spans="1:36">
      <c r="A18" s="9" t="s">
        <v>82</v>
      </c>
      <c r="B18" s="12" t="s">
        <v>47</v>
      </c>
      <c r="C18" s="12" t="s">
        <v>101</v>
      </c>
      <c r="D18" s="11">
        <f ca="1">SUMIF(祝广海流12!$A:$AL,$B18,祝广海流12!D:D)</f>
        <v>13</v>
      </c>
      <c r="E18" s="11">
        <f ca="1">SUMIF(祝广海流12!$A:$AL,$B18,祝广海流12!E:E)</f>
        <v>13</v>
      </c>
      <c r="F18" s="11">
        <f ca="1">SUMIF(祝广海流12!$A:$AL,$B18,祝广海流12!F:F)</f>
        <v>8.5</v>
      </c>
      <c r="G18" s="11">
        <f ca="1">SUMIF(祝广海流12!$A:$AL,$B18,祝广海流12!G:G)</f>
        <v>0</v>
      </c>
      <c r="H18" s="11">
        <f ca="1">SUMIF(祝广海流12!$A:$AL,$B18,祝广海流12!H:H)</f>
        <v>0</v>
      </c>
      <c r="I18" s="11">
        <f ca="1">SUMIF(祝广海流12!$A:$AL,$B18,祝广海流12!I:I)</f>
        <v>0</v>
      </c>
      <c r="J18" s="11">
        <f ca="1">SUMIF(祝广海流12!$A:$AL,$B18,祝广海流12!J:J)</f>
        <v>0</v>
      </c>
      <c r="K18" s="11">
        <f ca="1">SUMIF(祝广海流12!$A:$AL,$B18,祝广海流12!K:K)</f>
        <v>13</v>
      </c>
      <c r="L18" s="11">
        <f ca="1">SUMIF(祝广海流12!$A:$AL,$B18,祝广海流12!L:L)</f>
        <v>13</v>
      </c>
      <c r="M18" s="11">
        <f ca="1">SUMIF(祝广海流12!$A:$AL,$B18,祝广海流12!M:M)</f>
        <v>8.5</v>
      </c>
      <c r="N18" s="11">
        <f ca="1">SUMIF(祝广海流12!$A:$AL,$B18,祝广海流12!N:N)</f>
        <v>13</v>
      </c>
      <c r="O18" s="11">
        <f ca="1">SUMIF(祝广海流12!$A:$AL,$B18,祝广海流12!O:O)</f>
        <v>13</v>
      </c>
      <c r="P18" s="11">
        <f ca="1">SUMIF(祝广海流12!$A:$AL,$B18,祝广海流12!P:P)</f>
        <v>13</v>
      </c>
      <c r="Q18" s="11">
        <f ca="1">SUMIF(祝广海流12!$A:$AL,$B18,祝广海流12!Q:Q)</f>
        <v>13</v>
      </c>
      <c r="R18" s="11">
        <f ca="1">SUMIF(祝广海流12!$A:$AL,$B18,祝广海流12!R:R)</f>
        <v>13</v>
      </c>
      <c r="S18" s="11">
        <f ca="1">SUMIF(祝广海流12!$A:$AL,$B18,祝广海流12!S:S)</f>
        <v>13</v>
      </c>
      <c r="T18" s="11">
        <f ca="1">SUMIF(祝广海流12!$A:$AL,$B18,祝广海流12!T:T)</f>
        <v>8.5</v>
      </c>
      <c r="U18" s="11">
        <f ca="1">SUMIF(祝广海流12!$A:$AL,$B18,祝广海流12!U:U)</f>
        <v>11</v>
      </c>
      <c r="V18" s="11">
        <f ca="1">SUMIF(祝广海流12!$A:$AL,$B18,祝广海流12!V:V)</f>
        <v>8</v>
      </c>
      <c r="W18" s="11">
        <f ca="1">SUMIF(祝广海流12!$A:$AL,$B18,祝广海流12!W:W)</f>
        <v>13</v>
      </c>
      <c r="X18" s="11">
        <f ca="1">SUMIF(祝广海流12!$A:$AL,$B18,祝广海流12!X:X)</f>
        <v>13</v>
      </c>
      <c r="Y18" s="11">
        <f ca="1">SUMIF(祝广海流12!$A:$AL,$B18,祝广海流12!Y:Y)</f>
        <v>13</v>
      </c>
      <c r="Z18" s="11">
        <f ca="1">SUMIF(祝广海流12!$A:$AL,$B18,祝广海流12!Z:Z)</f>
        <v>13</v>
      </c>
      <c r="AA18" s="11">
        <f ca="1">SUMIF(祝广海流12!$A:$AL,$B18,祝广海流12!AA:AA)</f>
        <v>8.5</v>
      </c>
      <c r="AB18" s="11">
        <f ca="1">SUMIF(祝广海流12!$A:$AL,$B18,祝广海流12!AB:AB)</f>
        <v>12</v>
      </c>
      <c r="AC18" s="11">
        <f ca="1">SUMIF(祝广海流12!$A:$AL,$B18,祝广海流12!AC:AC)</f>
        <v>12</v>
      </c>
      <c r="AD18" s="11">
        <f ca="1">SUMIF(祝广海流12!$A:$AL,$B18,祝广海流12!AD:AD)</f>
        <v>11</v>
      </c>
      <c r="AE18" s="11">
        <f ca="1">SUMIF(祝广海流12!$A:$AL,$B18,祝广海流12!AE:AE)</f>
        <v>8.5</v>
      </c>
      <c r="AF18" s="11">
        <f ca="1">SUMIF(祝广海流12!$A:$AL,$B18,祝广海流12!AF:AF)</f>
        <v>13</v>
      </c>
      <c r="AG18" s="11">
        <f ca="1">SUMIF(祝广海流12!$A:$AL,$B18,祝广海流12!AG:AG)</f>
        <v>11</v>
      </c>
      <c r="AH18" s="11">
        <f ca="1">SUMIF(祝广海流12!$A:$AL,$B18,祝广海流12!AH:AH)</f>
        <v>0</v>
      </c>
      <c r="AI18" s="18">
        <f ca="1" t="shared" ref="AI18" si="11">SUM(D18:AH18)</f>
        <v>302.5</v>
      </c>
      <c r="AJ18" s="19">
        <f ca="1" t="shared" si="10"/>
        <v>37.8125</v>
      </c>
    </row>
    <row r="19" ht="21" customHeight="1" spans="1:36">
      <c r="A19" s="9" t="s">
        <v>82</v>
      </c>
      <c r="B19" s="12" t="s">
        <v>49</v>
      </c>
      <c r="C19" s="12" t="s">
        <v>102</v>
      </c>
      <c r="D19" s="11">
        <f ca="1">SUMIF(祝广海流12!$A:$AL,$B19,祝广海流12!D:D)</f>
        <v>11</v>
      </c>
      <c r="E19" s="11">
        <f ca="1">SUMIF(祝广海流12!$A:$AL,$B19,祝广海流12!E:E)</f>
        <v>13</v>
      </c>
      <c r="F19" s="11">
        <f ca="1">SUMIF(祝广海流12!$A:$AL,$B19,祝广海流12!F:F)</f>
        <v>8.5</v>
      </c>
      <c r="G19" s="11">
        <f ca="1">SUMIF(祝广海流12!$A:$AL,$B19,祝广海流12!G:G)</f>
        <v>12</v>
      </c>
      <c r="H19" s="11">
        <f ca="1">SUMIF(祝广海流12!$A:$AL,$B19,祝广海流12!H:H)</f>
        <v>13</v>
      </c>
      <c r="I19" s="11">
        <f ca="1">SUMIF(祝广海流12!$A:$AL,$B19,祝广海流12!I:I)</f>
        <v>0</v>
      </c>
      <c r="J19" s="11">
        <f ca="1">SUMIF(祝广海流12!$A:$AL,$B19,祝广海流12!J:J)</f>
        <v>0</v>
      </c>
      <c r="K19" s="11">
        <f ca="1">SUMIF(祝广海流12!$A:$AL,$B19,祝广海流12!K:K)</f>
        <v>0</v>
      </c>
      <c r="L19" s="11">
        <f ca="1">SUMIF(祝广海流12!$A:$AL,$B19,祝广海流12!L:L)</f>
        <v>13</v>
      </c>
      <c r="M19" s="11">
        <f ca="1">SUMIF(祝广海流12!$A:$AL,$B19,祝广海流12!M:M)</f>
        <v>8.5</v>
      </c>
      <c r="N19" s="11">
        <f ca="1">SUMIF(祝广海流12!$A:$AL,$B19,祝广海流12!N:N)</f>
        <v>8.5</v>
      </c>
      <c r="O19" s="11">
        <f ca="1">SUMIF(祝广海流12!$A:$AL,$B19,祝广海流12!O:O)</f>
        <v>0</v>
      </c>
      <c r="P19" s="11">
        <f ca="1">SUMIF(祝广海流12!$A:$AL,$B19,祝广海流12!P:P)</f>
        <v>0</v>
      </c>
      <c r="Q19" s="11">
        <f ca="1">SUMIF(祝广海流12!$A:$AL,$B19,祝广海流12!Q:Q)</f>
        <v>0</v>
      </c>
      <c r="R19" s="11">
        <f ca="1">SUMIF(祝广海流12!$A:$AL,$B19,祝广海流12!R:R)</f>
        <v>13</v>
      </c>
      <c r="S19" s="11">
        <f ca="1">SUMIF(祝广海流12!$A:$AL,$B19,祝广海流12!S:S)</f>
        <v>3</v>
      </c>
      <c r="T19" s="11">
        <f ca="1">SUMIF(祝广海流12!$A:$AL,$B19,祝广海流12!T:T)</f>
        <v>8.5</v>
      </c>
      <c r="U19" s="11">
        <f ca="1">SUMIF(祝广海流12!$A:$AL,$B19,祝广海流12!U:U)</f>
        <v>0</v>
      </c>
      <c r="V19" s="11">
        <f ca="1">SUMIF(祝广海流12!$A:$AL,$B19,祝广海流12!V:V)</f>
        <v>12.5</v>
      </c>
      <c r="W19" s="11">
        <f ca="1">SUMIF(祝广海流12!$A:$AL,$B19,祝广海流12!W:W)</f>
        <v>13</v>
      </c>
      <c r="X19" s="11">
        <f ca="1">SUMIF(祝广海流12!$A:$AL,$B19,祝广海流12!X:X)</f>
        <v>13</v>
      </c>
      <c r="Y19" s="11">
        <f ca="1">SUMIF(祝广海流12!$A:$AL,$B19,祝广海流12!Y:Y)</f>
        <v>13</v>
      </c>
      <c r="Z19" s="11">
        <f ca="1">SUMIF(祝广海流12!$A:$AL,$B19,祝广海流12!Z:Z)</f>
        <v>13</v>
      </c>
      <c r="AA19" s="11">
        <f ca="1">SUMIF(祝广海流12!$A:$AL,$B19,祝广海流12!AA:AA)</f>
        <v>8.5</v>
      </c>
      <c r="AB19" s="11">
        <f ca="1">SUMIF(祝广海流12!$A:$AL,$B19,祝广海流12!AB:AB)</f>
        <v>12</v>
      </c>
      <c r="AC19" s="11">
        <f ca="1">SUMIF(祝广海流12!$A:$AL,$B19,祝广海流12!AC:AC)</f>
        <v>12</v>
      </c>
      <c r="AD19" s="11">
        <f ca="1">SUMIF(祝广海流12!$A:$AL,$B19,祝广海流12!AD:AD)</f>
        <v>11</v>
      </c>
      <c r="AE19" s="11">
        <f ca="1">SUMIF(祝广海流12!$A:$AL,$B19,祝广海流12!AE:AE)</f>
        <v>11</v>
      </c>
      <c r="AF19" s="11">
        <f ca="1">SUMIF(祝广海流12!$A:$AL,$B19,祝广海流12!AF:AF)</f>
        <v>13</v>
      </c>
      <c r="AG19" s="11">
        <f ca="1">SUMIF(祝广海流12!$A:$AL,$B19,祝广海流12!AG:AG)</f>
        <v>11</v>
      </c>
      <c r="AH19" s="11">
        <f ca="1">SUMIF(祝广海流12!$A:$AL,$B19,祝广海流12!AH:AH)</f>
        <v>0</v>
      </c>
      <c r="AI19" s="18">
        <f ca="1" t="shared" ref="AI19" si="12">SUM(D19:AH19)</f>
        <v>255</v>
      </c>
      <c r="AJ19" s="19">
        <f ca="1" t="shared" ref="AJ19:AJ20" si="13">AI19/8</f>
        <v>31.875</v>
      </c>
    </row>
    <row r="20" customHeight="1" spans="1:36">
      <c r="A20" s="9" t="s">
        <v>82</v>
      </c>
      <c r="B20" s="12" t="s">
        <v>103</v>
      </c>
      <c r="C20" s="12" t="s">
        <v>104</v>
      </c>
      <c r="D20" s="11">
        <f ca="1">SUMIF(祝广海流12!$A:$AL,$B20,祝广海流12!D:D)</f>
        <v>0</v>
      </c>
      <c r="E20" s="11">
        <f ca="1">SUMIF(祝广海流12!$A:$AL,$B20,祝广海流12!E:E)</f>
        <v>0</v>
      </c>
      <c r="F20" s="11">
        <f ca="1">SUMIF(祝广海流12!$A:$AL,$B20,祝广海流12!F:F)</f>
        <v>0</v>
      </c>
      <c r="G20" s="11">
        <f ca="1">SUMIF(祝广海流12!$A:$AL,$B20,祝广海流12!G:G)</f>
        <v>0</v>
      </c>
      <c r="H20" s="11">
        <f ca="1">SUMIF(祝广海流12!$A:$AL,$B20,祝广海流12!H:H)</f>
        <v>0</v>
      </c>
      <c r="I20" s="11">
        <f ca="1">SUMIF(祝广海流12!$A:$AL,$B20,祝广海流12!I:I)</f>
        <v>0</v>
      </c>
      <c r="J20" s="11">
        <f ca="1">SUMIF(祝广海流12!$A:$AL,$B20,祝广海流12!J:J)</f>
        <v>0</v>
      </c>
      <c r="K20" s="11">
        <f ca="1">SUMIF(祝广海流12!$A:$AL,$B20,祝广海流12!K:K)</f>
        <v>0</v>
      </c>
      <c r="L20" s="11">
        <f ca="1">SUMIF(祝广海流12!$A:$AL,$B20,祝广海流12!L:L)</f>
        <v>0</v>
      </c>
      <c r="M20" s="11">
        <f ca="1">SUMIF(祝广海流12!$A:$AL,$B20,祝广海流12!M:M)</f>
        <v>0</v>
      </c>
      <c r="N20" s="11">
        <f ca="1">SUMIF(祝广海流12!$A:$AL,$B20,祝广海流12!N:N)</f>
        <v>0</v>
      </c>
      <c r="O20" s="11">
        <f ca="1">SUMIF(祝广海流12!$A:$AL,$B20,祝广海流12!O:O)</f>
        <v>0</v>
      </c>
      <c r="P20" s="11">
        <f ca="1">SUMIF(祝广海流12!$A:$AL,$B20,祝广海流12!P:P)</f>
        <v>0</v>
      </c>
      <c r="Q20" s="11">
        <f ca="1">SUMIF(祝广海流12!$A:$AL,$B20,祝广海流12!Q:Q)</f>
        <v>0</v>
      </c>
      <c r="R20" s="11">
        <f ca="1">SUMIF(祝广海流12!$A:$AL,$B20,祝广海流12!R:R)</f>
        <v>0</v>
      </c>
      <c r="S20" s="11">
        <f ca="1">SUMIF(祝广海流12!$A:$AL,$B20,祝广海流12!S:S)</f>
        <v>0</v>
      </c>
      <c r="T20" s="11">
        <f ca="1">SUMIF(祝广海流12!$A:$AL,$B20,祝广海流12!T:T)</f>
        <v>0</v>
      </c>
      <c r="U20" s="11">
        <f ca="1">SUMIF(祝广海流12!$A:$AL,$B20,祝广海流12!U:U)</f>
        <v>0</v>
      </c>
      <c r="V20" s="11">
        <f ca="1">SUMIF(祝广海流12!$A:$AL,$B20,祝广海流12!V:V)</f>
        <v>0</v>
      </c>
      <c r="W20" s="11">
        <f ca="1">SUMIF(祝广海流12!$A:$AL,$B20,祝广海流12!W:W)</f>
        <v>0</v>
      </c>
      <c r="X20" s="11">
        <f ca="1">SUMIF(祝广海流12!$A:$AL,$B20,祝广海流12!X:X)</f>
        <v>0</v>
      </c>
      <c r="Y20" s="11">
        <f ca="1">SUMIF(祝广海流12!$A:$AL,$B20,祝广海流12!Y:Y)</f>
        <v>0</v>
      </c>
      <c r="Z20" s="11">
        <f ca="1">SUMIF(祝广海流12!$A:$AL,$B20,祝广海流12!Z:Z)</f>
        <v>0</v>
      </c>
      <c r="AA20" s="11">
        <f ca="1">SUMIF(祝广海流12!$A:$AL,$B20,祝广海流12!AA:AA)</f>
        <v>0</v>
      </c>
      <c r="AB20" s="11">
        <f ca="1">SUMIF(祝广海流12!$A:$AL,$B20,祝广海流12!AB:AB)</f>
        <v>0</v>
      </c>
      <c r="AC20" s="11">
        <f ca="1">SUMIF(祝广海流12!$A:$AL,$B20,祝广海流12!AC:AC)</f>
        <v>0</v>
      </c>
      <c r="AD20" s="11">
        <f ca="1">SUMIF(祝广海流12!$A:$AL,$B20,祝广海流12!AD:AD)</f>
        <v>0</v>
      </c>
      <c r="AE20" s="11">
        <f ca="1">SUMIF(祝广海流12!$A:$AL,$B20,祝广海流12!AE:AE)</f>
        <v>0</v>
      </c>
      <c r="AF20" s="11">
        <f ca="1">SUMIF(祝广海流12!$A:$AL,$B20,祝广海流12!AF:AF)</f>
        <v>0</v>
      </c>
      <c r="AG20" s="11">
        <f ca="1">SUMIF(祝广海流12!$A:$AL,$B20,祝广海流12!AG:AG)</f>
        <v>0</v>
      </c>
      <c r="AH20" s="11">
        <f ca="1">SUMIF(祝广海流12!$A:$AL,$B20,祝广海流12!AH:AH)</f>
        <v>0</v>
      </c>
      <c r="AI20" s="18">
        <f ca="1" t="shared" ref="AI20" si="14">SUM(D20:AH20)</f>
        <v>0</v>
      </c>
      <c r="AJ20" s="19">
        <f ca="1" t="shared" si="13"/>
        <v>0</v>
      </c>
    </row>
    <row r="21" ht="21" customHeight="1" spans="1:36">
      <c r="A21" s="9" t="s">
        <v>82</v>
      </c>
      <c r="B21" s="12" t="s">
        <v>51</v>
      </c>
      <c r="C21" s="12" t="s">
        <v>105</v>
      </c>
      <c r="D21" s="11">
        <f ca="1">SUMIF(祝广海流12!$A:$AL,$B21,祝广海流12!D:D)</f>
        <v>11</v>
      </c>
      <c r="E21" s="11">
        <f ca="1">SUMIF(祝广海流12!$A:$AL,$B21,祝广海流12!E:E)</f>
        <v>13</v>
      </c>
      <c r="F21" s="11">
        <f ca="1">SUMIF(祝广海流12!$A:$AL,$B21,祝广海流12!F:F)</f>
        <v>8.5</v>
      </c>
      <c r="G21" s="11">
        <f ca="1">SUMIF(祝广海流12!$A:$AL,$B21,祝广海流12!G:G)</f>
        <v>12</v>
      </c>
      <c r="H21" s="11">
        <f ca="1">SUMIF(祝广海流12!$A:$AL,$B21,祝广海流12!H:H)</f>
        <v>13</v>
      </c>
      <c r="I21" s="11">
        <f ca="1">SUMIF(祝广海流12!$A:$AL,$B21,祝广海流12!I:I)</f>
        <v>13</v>
      </c>
      <c r="J21" s="11">
        <f ca="1">SUMIF(祝广海流12!$A:$AL,$B21,祝广海流12!J:J)</f>
        <v>13</v>
      </c>
      <c r="K21" s="11">
        <f ca="1">SUMIF(祝广海流12!$A:$AL,$B21,祝广海流12!K:K)</f>
        <v>13</v>
      </c>
      <c r="L21" s="11">
        <f ca="1">SUMIF(祝广海流12!$A:$AL,$B21,祝广海流12!L:L)</f>
        <v>13</v>
      </c>
      <c r="M21" s="11">
        <f ca="1">SUMIF(祝广海流12!$A:$AL,$B21,祝广海流12!M:M)</f>
        <v>8</v>
      </c>
      <c r="N21" s="11">
        <f ca="1">SUMIF(祝广海流12!$A:$AL,$B21,祝广海流12!N:N)</f>
        <v>13</v>
      </c>
      <c r="O21" s="11">
        <f ca="1">SUMIF(祝广海流12!$A:$AL,$B21,祝广海流12!O:O)</f>
        <v>4</v>
      </c>
      <c r="P21" s="11">
        <f ca="1">SUMIF(祝广海流12!$A:$AL,$B21,祝广海流12!P:P)</f>
        <v>13</v>
      </c>
      <c r="Q21" s="11">
        <f ca="1">SUMIF(祝广海流12!$A:$AL,$B21,祝广海流12!Q:Q)</f>
        <v>13</v>
      </c>
      <c r="R21" s="11">
        <f ca="1">SUMIF(祝广海流12!$A:$AL,$B21,祝广海流12!R:R)</f>
        <v>13</v>
      </c>
      <c r="S21" s="11">
        <f ca="1">SUMIF(祝广海流12!$A:$AL,$B21,祝广海流12!S:S)</f>
        <v>13</v>
      </c>
      <c r="T21" s="11">
        <f ca="1">SUMIF(祝广海流12!$A:$AL,$B21,祝广海流12!T:T)</f>
        <v>8.5</v>
      </c>
      <c r="U21" s="11">
        <f ca="1">SUMIF(祝广海流12!$A:$AL,$B21,祝广海流12!U:U)</f>
        <v>11</v>
      </c>
      <c r="V21" s="11">
        <f ca="1">SUMIF(祝广海流12!$A:$AL,$B21,祝广海流12!V:V)</f>
        <v>12.5</v>
      </c>
      <c r="W21" s="11">
        <f ca="1">SUMIF(祝广海流12!$A:$AL,$B21,祝广海流12!W:W)</f>
        <v>13</v>
      </c>
      <c r="X21" s="11">
        <f ca="1">SUMIF(祝广海流12!$A:$AL,$B21,祝广海流12!X:X)</f>
        <v>13</v>
      </c>
      <c r="Y21" s="11">
        <f ca="1">SUMIF(祝广海流12!$A:$AL,$B21,祝广海流12!Y:Y)</f>
        <v>13</v>
      </c>
      <c r="Z21" s="11">
        <f ca="1">SUMIF(祝广海流12!$A:$AL,$B21,祝广海流12!Z:Z)</f>
        <v>13</v>
      </c>
      <c r="AA21" s="11">
        <f ca="1">SUMIF(祝广海流12!$A:$AL,$B21,祝广海流12!AA:AA)</f>
        <v>8.5</v>
      </c>
      <c r="AB21" s="11">
        <f ca="1">SUMIF(祝广海流12!$A:$AL,$B21,祝广海流12!AB:AB)</f>
        <v>12</v>
      </c>
      <c r="AC21" s="11">
        <f ca="1">SUMIF(祝广海流12!$A:$AL,$B21,祝广海流12!AC:AC)</f>
        <v>12</v>
      </c>
      <c r="AD21" s="11">
        <f ca="1">SUMIF(祝广海流12!$A:$AL,$B21,祝广海流12!AD:AD)</f>
        <v>8.5</v>
      </c>
      <c r="AE21" s="11">
        <f ca="1">SUMIF(祝广海流12!$A:$AL,$B21,祝广海流12!AE:AE)</f>
        <v>11</v>
      </c>
      <c r="AF21" s="11">
        <f ca="1">SUMIF(祝广海流12!$A:$AL,$B21,祝广海流12!AF:AF)</f>
        <v>13</v>
      </c>
      <c r="AG21" s="11">
        <f ca="1">SUMIF(祝广海流12!$A:$AL,$B21,祝广海流12!AG:AG)</f>
        <v>11</v>
      </c>
      <c r="AH21" s="11">
        <f ca="1">SUMIF(祝广海流12!$A:$AL,$B21,祝广海流12!AH:AH)</f>
        <v>0</v>
      </c>
      <c r="AI21" s="18">
        <f ca="1" t="shared" ref="AI21" si="15">SUM(D21:AH21)</f>
        <v>346.5</v>
      </c>
      <c r="AJ21" s="19">
        <f ca="1" t="shared" ref="AJ21:AJ22" si="16">AI21/8</f>
        <v>43.3125</v>
      </c>
    </row>
    <row r="22" customHeight="1" spans="1:36">
      <c r="A22" s="9" t="s">
        <v>82</v>
      </c>
      <c r="B22" s="12" t="s">
        <v>53</v>
      </c>
      <c r="C22" s="12" t="s">
        <v>106</v>
      </c>
      <c r="D22" s="11">
        <f ca="1">SUMIF(祝广海流12!$A:$AL,$B22,祝广海流12!D:D)</f>
        <v>13</v>
      </c>
      <c r="E22" s="11">
        <f ca="1">SUMIF(祝广海流12!$A:$AL,$B22,祝广海流12!E:E)</f>
        <v>13</v>
      </c>
      <c r="F22" s="11">
        <f ca="1">SUMIF(祝广海流12!$A:$AL,$B22,祝广海流12!F:F)</f>
        <v>8.5</v>
      </c>
      <c r="G22" s="11">
        <f ca="1">SUMIF(祝广海流12!$A:$AL,$B22,祝广海流12!G:G)</f>
        <v>12</v>
      </c>
      <c r="H22" s="11">
        <f ca="1">SUMIF(祝广海流12!$A:$AL,$B22,祝广海流12!H:H)</f>
        <v>13</v>
      </c>
      <c r="I22" s="11">
        <f ca="1">SUMIF(祝广海流12!$A:$AL,$B22,祝广海流12!I:I)</f>
        <v>13</v>
      </c>
      <c r="J22" s="11">
        <f ca="1">SUMIF(祝广海流12!$A:$AL,$B22,祝广海流12!J:J)</f>
        <v>13</v>
      </c>
      <c r="K22" s="11">
        <f ca="1">SUMIF(祝广海流12!$A:$AL,$B22,祝广海流12!K:K)</f>
        <v>13</v>
      </c>
      <c r="L22" s="11">
        <f ca="1">SUMIF(祝广海流12!$A:$AL,$B22,祝广海流12!L:L)</f>
        <v>13</v>
      </c>
      <c r="M22" s="11">
        <f ca="1">SUMIF(祝广海流12!$A:$AL,$B22,祝广海流12!M:M)</f>
        <v>8.5</v>
      </c>
      <c r="N22" s="11">
        <f ca="1">SUMIF(祝广海流12!$A:$AL,$B22,祝广海流12!N:N)</f>
        <v>13</v>
      </c>
      <c r="O22" s="11">
        <f ca="1">SUMIF(祝广海流12!$A:$AL,$B22,祝广海流12!O:O)</f>
        <v>13</v>
      </c>
      <c r="P22" s="11">
        <f ca="1">SUMIF(祝广海流12!$A:$AL,$B22,祝广海流12!P:P)</f>
        <v>13</v>
      </c>
      <c r="Q22" s="11">
        <f ca="1">SUMIF(祝广海流12!$A:$AL,$B22,祝广海流12!Q:Q)</f>
        <v>13</v>
      </c>
      <c r="R22" s="11">
        <f ca="1">SUMIF(祝广海流12!$A:$AL,$B22,祝广海流12!R:R)</f>
        <v>13</v>
      </c>
      <c r="S22" s="11">
        <f ca="1">SUMIF(祝广海流12!$A:$AL,$B22,祝广海流12!S:S)</f>
        <v>13</v>
      </c>
      <c r="T22" s="11">
        <f ca="1">SUMIF(祝广海流12!$A:$AL,$B22,祝广海流12!T:T)</f>
        <v>8.5</v>
      </c>
      <c r="U22" s="11">
        <f ca="1">SUMIF(祝广海流12!$A:$AL,$B22,祝广海流12!U:U)</f>
        <v>11</v>
      </c>
      <c r="V22" s="11">
        <f ca="1">SUMIF(祝广海流12!$A:$AL,$B22,祝广海流12!V:V)</f>
        <v>12.5</v>
      </c>
      <c r="W22" s="11">
        <f ca="1">SUMIF(祝广海流12!$A:$AL,$B22,祝广海流12!W:W)</f>
        <v>13</v>
      </c>
      <c r="X22" s="11">
        <f ca="1">SUMIF(祝广海流12!$A:$AL,$B22,祝广海流12!X:X)</f>
        <v>13</v>
      </c>
      <c r="Y22" s="11">
        <f ca="1">SUMIF(祝广海流12!$A:$AL,$B22,祝广海流12!Y:Y)</f>
        <v>13</v>
      </c>
      <c r="Z22" s="11">
        <f ca="1">SUMIF(祝广海流12!$A:$AL,$B22,祝广海流12!Z:Z)</f>
        <v>4</v>
      </c>
      <c r="AA22" s="11">
        <f ca="1">SUMIF(祝广海流12!$A:$AL,$B22,祝广海流12!AA:AA)</f>
        <v>0</v>
      </c>
      <c r="AB22" s="11">
        <f ca="1">SUMIF(祝广海流12!$A:$AL,$B22,祝广海流12!AB:AB)</f>
        <v>0</v>
      </c>
      <c r="AC22" s="11">
        <f ca="1">SUMIF(祝广海流12!$A:$AL,$B22,祝广海流12!AC:AC)</f>
        <v>0</v>
      </c>
      <c r="AD22" s="11">
        <f ca="1">SUMIF(祝广海流12!$A:$AL,$B22,祝广海流12!AD:AD)</f>
        <v>0</v>
      </c>
      <c r="AE22" s="11">
        <f ca="1">SUMIF(祝广海流12!$A:$AL,$B22,祝广海流12!AE:AE)</f>
        <v>0</v>
      </c>
      <c r="AF22" s="11">
        <f ca="1">SUMIF(祝广海流12!$A:$AL,$B22,祝广海流12!AF:AF)</f>
        <v>13</v>
      </c>
      <c r="AG22" s="11">
        <f ca="1">SUMIF(祝广海流12!$A:$AL,$B22,祝广海流12!AG:AG)</f>
        <v>11</v>
      </c>
      <c r="AH22" s="11">
        <f ca="1">SUMIF(祝广海流12!$A:$AL,$B22,祝广海流12!AH:AH)</f>
        <v>0</v>
      </c>
      <c r="AI22" s="18">
        <f ca="1" t="shared" ref="AI22" si="17">SUM(D22:AH22)</f>
        <v>297</v>
      </c>
      <c r="AJ22" s="19">
        <f ca="1" t="shared" si="16"/>
        <v>37.125</v>
      </c>
    </row>
    <row r="23" ht="21" customHeight="1" spans="1:36">
      <c r="A23" s="9" t="s">
        <v>82</v>
      </c>
      <c r="B23" s="12" t="s">
        <v>55</v>
      </c>
      <c r="C23" s="12" t="s">
        <v>107</v>
      </c>
      <c r="D23" s="11">
        <f ca="1">SUMIF(祝广海流12!$A:$AL,$B23,祝广海流12!D:D)</f>
        <v>11</v>
      </c>
      <c r="E23" s="11">
        <f ca="1">SUMIF(祝广海流12!$A:$AL,$B23,祝广海流12!E:E)</f>
        <v>13</v>
      </c>
      <c r="F23" s="11">
        <f ca="1">SUMIF(祝广海流12!$A:$AL,$B23,祝广海流12!F:F)</f>
        <v>8.5</v>
      </c>
      <c r="G23" s="11">
        <f ca="1">SUMIF(祝广海流12!$A:$AL,$B23,祝广海流12!G:G)</f>
        <v>12</v>
      </c>
      <c r="H23" s="11">
        <f ca="1">SUMIF(祝广海流12!$A:$AL,$B23,祝广海流12!H:H)</f>
        <v>0</v>
      </c>
      <c r="I23" s="11">
        <f ca="1">SUMIF(祝广海流12!$A:$AL,$B23,祝广海流12!I:I)</f>
        <v>9</v>
      </c>
      <c r="J23" s="11">
        <f ca="1">SUMIF(祝广海流12!$A:$AL,$B23,祝广海流12!J:J)</f>
        <v>13</v>
      </c>
      <c r="K23" s="11">
        <f ca="1">SUMIF(祝广海流12!$A:$AL,$B23,祝广海流12!K:K)</f>
        <v>13</v>
      </c>
      <c r="L23" s="11">
        <f ca="1">SUMIF(祝广海流12!$A:$AL,$B23,祝广海流12!L:L)</f>
        <v>13</v>
      </c>
      <c r="M23" s="11">
        <f ca="1">SUMIF(祝广海流12!$A:$AL,$B23,祝广海流12!M:M)</f>
        <v>8.5</v>
      </c>
      <c r="N23" s="11">
        <f ca="1">SUMIF(祝广海流12!$A:$AL,$B23,祝广海流12!N:N)</f>
        <v>13</v>
      </c>
      <c r="O23" s="11">
        <f ca="1">SUMIF(祝广海流12!$A:$AL,$B23,祝广海流12!O:O)</f>
        <v>13</v>
      </c>
      <c r="P23" s="11">
        <f ca="1">SUMIF(祝广海流12!$A:$AL,$B23,祝广海流12!P:P)</f>
        <v>13</v>
      </c>
      <c r="Q23" s="11">
        <f ca="1">SUMIF(祝广海流12!$A:$AL,$B23,祝广海流12!Q:Q)</f>
        <v>13</v>
      </c>
      <c r="R23" s="11">
        <f ca="1">SUMIF(祝广海流12!$A:$AL,$B23,祝广海流12!R:R)</f>
        <v>13</v>
      </c>
      <c r="S23" s="11">
        <f ca="1">SUMIF(祝广海流12!$A:$AL,$B23,祝广海流12!S:S)</f>
        <v>13</v>
      </c>
      <c r="T23" s="11">
        <f ca="1">SUMIF(祝广海流12!$A:$AL,$B23,祝广海流12!T:T)</f>
        <v>8.5</v>
      </c>
      <c r="U23" s="11">
        <f ca="1">SUMIF(祝广海流12!$A:$AL,$B23,祝广海流12!U:U)</f>
        <v>11</v>
      </c>
      <c r="V23" s="11">
        <f ca="1">SUMIF(祝广海流12!$A:$AL,$B23,祝广海流12!V:V)</f>
        <v>12.5</v>
      </c>
      <c r="W23" s="11">
        <f ca="1">SUMIF(祝广海流12!$A:$AL,$B23,祝广海流12!W:W)</f>
        <v>13</v>
      </c>
      <c r="X23" s="11">
        <f ca="1">SUMIF(祝广海流12!$A:$AL,$B23,祝广海流12!X:X)</f>
        <v>13</v>
      </c>
      <c r="Y23" s="11">
        <f ca="1">SUMIF(祝广海流12!$A:$AL,$B23,祝广海流12!Y:Y)</f>
        <v>13</v>
      </c>
      <c r="Z23" s="11">
        <f ca="1">SUMIF(祝广海流12!$A:$AL,$B23,祝广海流12!Z:Z)</f>
        <v>13</v>
      </c>
      <c r="AA23" s="11">
        <f ca="1">SUMIF(祝广海流12!$A:$AL,$B23,祝广海流12!AA:AA)</f>
        <v>8.5</v>
      </c>
      <c r="AB23" s="11">
        <f ca="1">SUMIF(祝广海流12!$A:$AL,$B23,祝广海流12!AB:AB)</f>
        <v>12</v>
      </c>
      <c r="AC23" s="11">
        <f ca="1">SUMIF(祝广海流12!$A:$AL,$B23,祝广海流12!AC:AC)</f>
        <v>12</v>
      </c>
      <c r="AD23" s="11">
        <f ca="1">SUMIF(祝广海流12!$A:$AL,$B23,祝广海流12!AD:AD)</f>
        <v>11</v>
      </c>
      <c r="AE23" s="11">
        <f ca="1">SUMIF(祝广海流12!$A:$AL,$B23,祝广海流12!AE:AE)</f>
        <v>8.5</v>
      </c>
      <c r="AF23" s="11">
        <f ca="1">SUMIF(祝广海流12!$A:$AL,$B23,祝广海流12!AF:AF)</f>
        <v>13</v>
      </c>
      <c r="AG23" s="11">
        <f ca="1">SUMIF(祝广海流12!$A:$AL,$B23,祝广海流12!AG:AG)</f>
        <v>11</v>
      </c>
      <c r="AH23" s="11">
        <f ca="1">SUMIF(祝广海流12!$A:$AL,$B23,祝广海流12!AH:AH)</f>
        <v>0</v>
      </c>
      <c r="AI23" s="18">
        <f ca="1" t="shared" ref="AI23" si="18">SUM(D23:AH23)</f>
        <v>339</v>
      </c>
      <c r="AJ23" s="19">
        <f ca="1" t="shared" ref="AJ23" si="19">AI23/8</f>
        <v>42.375</v>
      </c>
    </row>
    <row r="24" ht="21" customHeight="1" spans="1:36">
      <c r="A24" s="9" t="s">
        <v>82</v>
      </c>
      <c r="B24" s="12" t="s">
        <v>70</v>
      </c>
      <c r="C24" s="12" t="s">
        <v>108</v>
      </c>
      <c r="D24" s="11">
        <f ca="1">SUMIF(祝广海流12!$A:$AL,$B24,祝广海流12!D:D)</f>
        <v>13</v>
      </c>
      <c r="E24" s="11">
        <f ca="1">SUMIF(祝广海流12!$A:$AL,$B24,祝广海流12!E:E)</f>
        <v>13</v>
      </c>
      <c r="F24" s="11">
        <f ca="1">SUMIF(祝广海流12!$A:$AL,$B24,祝广海流12!F:F)</f>
        <v>8.5</v>
      </c>
      <c r="G24" s="11">
        <f ca="1">SUMIF(祝广海流12!$A:$AL,$B24,祝广海流12!G:G)</f>
        <v>12</v>
      </c>
      <c r="H24" s="11">
        <f ca="1">SUMIF(祝广海流12!$A:$AL,$B24,祝广海流12!H:H)</f>
        <v>13</v>
      </c>
      <c r="I24" s="11">
        <f ca="1">SUMIF(祝广海流12!$A:$AL,$B24,祝广海流12!I:I)</f>
        <v>8.5</v>
      </c>
      <c r="J24" s="11">
        <f ca="1">SUMIF(祝广海流12!$A:$AL,$B24,祝广海流12!J:J)</f>
        <v>13</v>
      </c>
      <c r="K24" s="11">
        <f ca="1">SUMIF(祝广海流12!$A:$AL,$B24,祝广海流12!K:K)</f>
        <v>13</v>
      </c>
      <c r="L24" s="11">
        <f ca="1">SUMIF(祝广海流12!$A:$AL,$B24,祝广海流12!L:L)</f>
        <v>13</v>
      </c>
      <c r="M24" s="11">
        <f ca="1">SUMIF(祝广海流12!$A:$AL,$B24,祝广海流12!M:M)</f>
        <v>8.5</v>
      </c>
      <c r="N24" s="11">
        <f ca="1">SUMIF(祝广海流12!$A:$AL,$B24,祝广海流12!N:N)</f>
        <v>13</v>
      </c>
      <c r="O24" s="11">
        <f ca="1">SUMIF(祝广海流12!$A:$AL,$B24,祝广海流12!O:O)</f>
        <v>13</v>
      </c>
      <c r="P24" s="11">
        <f ca="1">SUMIF(祝广海流12!$A:$AL,$B24,祝广海流12!P:P)</f>
        <v>13</v>
      </c>
      <c r="Q24" s="11">
        <f ca="1">SUMIF(祝广海流12!$A:$AL,$B24,祝广海流12!Q:Q)</f>
        <v>13</v>
      </c>
      <c r="R24" s="11">
        <f ca="1">SUMIF(祝广海流12!$A:$AL,$B24,祝广海流12!R:R)</f>
        <v>4</v>
      </c>
      <c r="S24" s="11">
        <f ca="1">SUMIF(祝广海流12!$A:$AL,$B24,祝广海流12!S:S)</f>
        <v>0</v>
      </c>
      <c r="T24" s="11">
        <f ca="1">SUMIF(祝广海流12!$A:$AL,$B24,祝广海流12!T:T)</f>
        <v>0</v>
      </c>
      <c r="U24" s="11">
        <f ca="1">SUMIF(祝广海流12!$A:$AL,$B24,祝广海流12!U:U)</f>
        <v>0</v>
      </c>
      <c r="V24" s="11">
        <f ca="1">SUMIF(祝广海流12!$A:$AL,$B24,祝广海流12!V:V)</f>
        <v>0</v>
      </c>
      <c r="W24" s="11">
        <f ca="1">SUMIF(祝广海流12!$A:$AL,$B24,祝广海流12!W:W)</f>
        <v>0</v>
      </c>
      <c r="X24" s="11">
        <f ca="1">SUMIF(祝广海流12!$A:$AL,$B24,祝广海流12!X:X)</f>
        <v>0</v>
      </c>
      <c r="Y24" s="11">
        <f ca="1">SUMIF(祝广海流12!$A:$AL,$B24,祝广海流12!Y:Y)</f>
        <v>0</v>
      </c>
      <c r="Z24" s="11">
        <f ca="1">SUMIF(祝广海流12!$A:$AL,$B24,祝广海流12!Z:Z)</f>
        <v>0</v>
      </c>
      <c r="AA24" s="11">
        <f ca="1">SUMIF(祝广海流12!$A:$AL,$B24,祝广海流12!AA:AA)</f>
        <v>0</v>
      </c>
      <c r="AB24" s="11">
        <f ca="1">SUMIF(祝广海流12!$A:$AL,$B24,祝广海流12!AB:AB)</f>
        <v>0</v>
      </c>
      <c r="AC24" s="11">
        <f ca="1">SUMIF(祝广海流12!$A:$AL,$B24,祝广海流12!AC:AC)</f>
        <v>0</v>
      </c>
      <c r="AD24" s="11">
        <f ca="1">SUMIF(祝广海流12!$A:$AL,$B24,祝广海流12!AD:AD)</f>
        <v>0</v>
      </c>
      <c r="AE24" s="11">
        <f ca="1">SUMIF(祝广海流12!$A:$AL,$B24,祝广海流12!AE:AE)</f>
        <v>0</v>
      </c>
      <c r="AF24" s="11">
        <f ca="1">SUMIF(祝广海流12!$A:$AL,$B24,祝广海流12!AF:AF)</f>
        <v>0</v>
      </c>
      <c r="AG24" s="11">
        <f ca="1">SUMIF(祝广海流12!$A:$AL,$B24,祝广海流12!AG:AG)</f>
        <v>0</v>
      </c>
      <c r="AH24" s="11">
        <f ca="1">SUMIF(祝广海流12!$A:$AL,$B24,祝广海流12!AH:AH)</f>
        <v>0</v>
      </c>
      <c r="AI24" s="18">
        <f ca="1" t="shared" ref="AI24" si="20">SUM(D24:AH24)</f>
        <v>171.5</v>
      </c>
      <c r="AJ24" s="19">
        <f ca="1" t="shared" ref="AJ24:AJ25" si="21">AI24/8</f>
        <v>21.4375</v>
      </c>
    </row>
    <row r="25" customHeight="1" spans="1:36">
      <c r="A25" s="9" t="s">
        <v>82</v>
      </c>
      <c r="B25" s="12" t="s">
        <v>109</v>
      </c>
      <c r="C25" s="12" t="s">
        <v>110</v>
      </c>
      <c r="D25" s="11">
        <f ca="1">SUMIF(祝广海流12!$A:$AL,$B25,祝广海流12!D:D)</f>
        <v>0</v>
      </c>
      <c r="E25" s="11">
        <f ca="1">SUMIF(祝广海流12!$A:$AL,$B25,祝广海流12!E:E)</f>
        <v>0</v>
      </c>
      <c r="F25" s="11">
        <f ca="1">SUMIF(祝广海流12!$A:$AL,$B25,祝广海流12!F:F)</f>
        <v>0</v>
      </c>
      <c r="G25" s="11">
        <f ca="1">SUMIF(祝广海流12!$A:$AL,$B25,祝广海流12!G:G)</f>
        <v>0</v>
      </c>
      <c r="H25" s="11">
        <f ca="1">SUMIF(祝广海流12!$A:$AL,$B25,祝广海流12!H:H)</f>
        <v>0</v>
      </c>
      <c r="I25" s="11">
        <f ca="1">SUMIF(祝广海流12!$A:$AL,$B25,祝广海流12!I:I)</f>
        <v>0</v>
      </c>
      <c r="J25" s="11">
        <f ca="1">SUMIF(祝广海流12!$A:$AL,$B25,祝广海流12!J:J)</f>
        <v>0</v>
      </c>
      <c r="K25" s="11">
        <f ca="1">SUMIF(祝广海流12!$A:$AL,$B25,祝广海流12!K:K)</f>
        <v>0</v>
      </c>
      <c r="L25" s="11">
        <f ca="1">SUMIF(祝广海流12!$A:$AL,$B25,祝广海流12!L:L)</f>
        <v>0</v>
      </c>
      <c r="M25" s="11">
        <f ca="1">SUMIF(祝广海流12!$A:$AL,$B25,祝广海流12!M:M)</f>
        <v>0</v>
      </c>
      <c r="N25" s="11">
        <f ca="1">SUMIF(祝广海流12!$A:$AL,$B25,祝广海流12!N:N)</f>
        <v>0</v>
      </c>
      <c r="O25" s="11">
        <f ca="1">SUMIF(祝广海流12!$A:$AL,$B25,祝广海流12!O:O)</f>
        <v>0</v>
      </c>
      <c r="P25" s="11">
        <f ca="1">SUMIF(祝广海流12!$A:$AL,$B25,祝广海流12!P:P)</f>
        <v>0</v>
      </c>
      <c r="Q25" s="11">
        <f ca="1">SUMIF(祝广海流12!$A:$AL,$B25,祝广海流12!Q:Q)</f>
        <v>0</v>
      </c>
      <c r="R25" s="11">
        <f ca="1">SUMIF(祝广海流12!$A:$AL,$B25,祝广海流12!R:R)</f>
        <v>0</v>
      </c>
      <c r="S25" s="11">
        <f ca="1">SUMIF(祝广海流12!$A:$AL,$B25,祝广海流12!S:S)</f>
        <v>0</v>
      </c>
      <c r="T25" s="11">
        <f ca="1">SUMIF(祝广海流12!$A:$AL,$B25,祝广海流12!T:T)</f>
        <v>0</v>
      </c>
      <c r="U25" s="11">
        <f ca="1">SUMIF(祝广海流12!$A:$AL,$B25,祝广海流12!U:U)</f>
        <v>0</v>
      </c>
      <c r="V25" s="11">
        <f ca="1">SUMIF(祝广海流12!$A:$AL,$B25,祝广海流12!V:V)</f>
        <v>0</v>
      </c>
      <c r="W25" s="11">
        <f ca="1">SUMIF(祝广海流12!$A:$AL,$B25,祝广海流12!W:W)</f>
        <v>0</v>
      </c>
      <c r="X25" s="11">
        <f ca="1">SUMIF(祝广海流12!$A:$AL,$B25,祝广海流12!X:X)</f>
        <v>0</v>
      </c>
      <c r="Y25" s="11">
        <f ca="1">SUMIF(祝广海流12!$A:$AL,$B25,祝广海流12!Y:Y)</f>
        <v>0</v>
      </c>
      <c r="Z25" s="11">
        <f ca="1">SUMIF(祝广海流12!$A:$AL,$B25,祝广海流12!Z:Z)</f>
        <v>0</v>
      </c>
      <c r="AA25" s="11">
        <f ca="1">SUMIF(祝广海流12!$A:$AL,$B25,祝广海流12!AA:AA)</f>
        <v>0</v>
      </c>
      <c r="AB25" s="11">
        <f ca="1">SUMIF(祝广海流12!$A:$AL,$B25,祝广海流12!AB:AB)</f>
        <v>0</v>
      </c>
      <c r="AC25" s="11">
        <f ca="1">SUMIF(祝广海流12!$A:$AL,$B25,祝广海流12!AC:AC)</f>
        <v>0</v>
      </c>
      <c r="AD25" s="11">
        <f ca="1">SUMIF(祝广海流12!$A:$AL,$B25,祝广海流12!AD:AD)</f>
        <v>0</v>
      </c>
      <c r="AE25" s="11">
        <f ca="1">SUMIF(祝广海流12!$A:$AL,$B25,祝广海流12!AE:AE)</f>
        <v>0</v>
      </c>
      <c r="AF25" s="11">
        <f ca="1">SUMIF(祝广海流12!$A:$AL,$B25,祝广海流12!AF:AF)</f>
        <v>0</v>
      </c>
      <c r="AG25" s="11">
        <f ca="1">SUMIF(祝广海流12!$A:$AL,$B25,祝广海流12!AG:AG)</f>
        <v>0</v>
      </c>
      <c r="AH25" s="11">
        <f ca="1">SUMIF(祝广海流12!$A:$AL,$B25,祝广海流12!AH:AH)</f>
        <v>0</v>
      </c>
      <c r="AI25" s="18">
        <f ca="1" t="shared" ref="AI25" si="22">SUM(D25:AH25)</f>
        <v>0</v>
      </c>
      <c r="AJ25" s="19">
        <f ca="1" t="shared" si="21"/>
        <v>0</v>
      </c>
    </row>
    <row r="26" ht="21" customHeight="1" spans="1:36">
      <c r="A26" s="9" t="s">
        <v>82</v>
      </c>
      <c r="B26" s="12" t="s">
        <v>111</v>
      </c>
      <c r="C26" s="12" t="s">
        <v>112</v>
      </c>
      <c r="D26" s="11">
        <f ca="1">SUMIF(祝广海流12!$A:$AL,$B26,祝广海流12!D:D)</f>
        <v>0</v>
      </c>
      <c r="E26" s="11">
        <f ca="1">SUMIF(祝广海流12!$A:$AL,$B26,祝广海流12!E:E)</f>
        <v>0</v>
      </c>
      <c r="F26" s="11">
        <f ca="1">SUMIF(祝广海流12!$A:$AL,$B26,祝广海流12!F:F)</f>
        <v>0</v>
      </c>
      <c r="G26" s="11">
        <f ca="1">SUMIF(祝广海流12!$A:$AL,$B26,祝广海流12!G:G)</f>
        <v>0</v>
      </c>
      <c r="H26" s="11">
        <f ca="1">SUMIF(祝广海流12!$A:$AL,$B26,祝广海流12!H:H)</f>
        <v>0</v>
      </c>
      <c r="I26" s="11">
        <f ca="1">SUMIF(祝广海流12!$A:$AL,$B26,祝广海流12!I:I)</f>
        <v>0</v>
      </c>
      <c r="J26" s="11">
        <f ca="1">SUMIF(祝广海流12!$A:$AL,$B26,祝广海流12!J:J)</f>
        <v>0</v>
      </c>
      <c r="K26" s="11">
        <f ca="1">SUMIF(祝广海流12!$A:$AL,$B26,祝广海流12!K:K)</f>
        <v>0</v>
      </c>
      <c r="L26" s="11">
        <f ca="1">SUMIF(祝广海流12!$A:$AL,$B26,祝广海流12!L:L)</f>
        <v>0</v>
      </c>
      <c r="M26" s="11">
        <f ca="1">SUMIF(祝广海流12!$A:$AL,$B26,祝广海流12!M:M)</f>
        <v>0</v>
      </c>
      <c r="N26" s="11">
        <f ca="1">SUMIF(祝广海流12!$A:$AL,$B26,祝广海流12!N:N)</f>
        <v>0</v>
      </c>
      <c r="O26" s="11">
        <f ca="1">SUMIF(祝广海流12!$A:$AL,$B26,祝广海流12!O:O)</f>
        <v>0</v>
      </c>
      <c r="P26" s="11">
        <f ca="1">SUMIF(祝广海流12!$A:$AL,$B26,祝广海流12!P:P)</f>
        <v>0</v>
      </c>
      <c r="Q26" s="11">
        <f ca="1">SUMIF(祝广海流12!$A:$AL,$B26,祝广海流12!Q:Q)</f>
        <v>0</v>
      </c>
      <c r="R26" s="11">
        <f ca="1">SUMIF(祝广海流12!$A:$AL,$B26,祝广海流12!R:R)</f>
        <v>0</v>
      </c>
      <c r="S26" s="11">
        <f ca="1">SUMIF(祝广海流12!$A:$AL,$B26,祝广海流12!S:S)</f>
        <v>0</v>
      </c>
      <c r="T26" s="11">
        <f ca="1">SUMIF(祝广海流12!$A:$AL,$B26,祝广海流12!T:T)</f>
        <v>0</v>
      </c>
      <c r="U26" s="11">
        <f ca="1">SUMIF(祝广海流12!$A:$AL,$B26,祝广海流12!U:U)</f>
        <v>0</v>
      </c>
      <c r="V26" s="11">
        <f ca="1">SUMIF(祝广海流12!$A:$AL,$B26,祝广海流12!V:V)</f>
        <v>0</v>
      </c>
      <c r="W26" s="11">
        <f ca="1">SUMIF(祝广海流12!$A:$AL,$B26,祝广海流12!W:W)</f>
        <v>0</v>
      </c>
      <c r="X26" s="11">
        <f ca="1">SUMIF(祝广海流12!$A:$AL,$B26,祝广海流12!X:X)</f>
        <v>0</v>
      </c>
      <c r="Y26" s="11">
        <f ca="1">SUMIF(祝广海流12!$A:$AL,$B26,祝广海流12!Y:Y)</f>
        <v>0</v>
      </c>
      <c r="Z26" s="11">
        <f ca="1">SUMIF(祝广海流12!$A:$AL,$B26,祝广海流12!Z:Z)</f>
        <v>0</v>
      </c>
      <c r="AA26" s="11">
        <f ca="1">SUMIF(祝广海流12!$A:$AL,$B26,祝广海流12!AA:AA)</f>
        <v>0</v>
      </c>
      <c r="AB26" s="11">
        <f ca="1">SUMIF(祝广海流12!$A:$AL,$B26,祝广海流12!AB:AB)</f>
        <v>0</v>
      </c>
      <c r="AC26" s="11">
        <f ca="1">SUMIF(祝广海流12!$A:$AL,$B26,祝广海流12!AC:AC)</f>
        <v>0</v>
      </c>
      <c r="AD26" s="11">
        <f ca="1">SUMIF(祝广海流12!$A:$AL,$B26,祝广海流12!AD:AD)</f>
        <v>0</v>
      </c>
      <c r="AE26" s="11">
        <f ca="1">SUMIF(祝广海流12!$A:$AL,$B26,祝广海流12!AE:AE)</f>
        <v>0</v>
      </c>
      <c r="AF26" s="11">
        <f ca="1">SUMIF(祝广海流12!$A:$AL,$B26,祝广海流12!AF:AF)</f>
        <v>0</v>
      </c>
      <c r="AG26" s="11">
        <f ca="1">SUMIF(祝广海流12!$A:$AL,$B26,祝广海流12!AG:AG)</f>
        <v>0</v>
      </c>
      <c r="AH26" s="11">
        <f ca="1">SUMIF(祝广海流12!$A:$AL,$B26,祝广海流12!AH:AH)</f>
        <v>0</v>
      </c>
      <c r="AI26" s="18">
        <f ca="1" t="shared" ref="AI26" si="23">SUM(D26:AH26)</f>
        <v>0</v>
      </c>
      <c r="AJ26" s="19">
        <f ca="1" t="shared" ref="AJ26:AJ27" si="24">AI26/8</f>
        <v>0</v>
      </c>
    </row>
    <row r="27" customHeight="1" spans="1:36">
      <c r="A27" s="9" t="s">
        <v>82</v>
      </c>
      <c r="B27" s="12" t="s">
        <v>113</v>
      </c>
      <c r="C27" s="12" t="s">
        <v>114</v>
      </c>
      <c r="D27" s="11">
        <f ca="1">SUMIF(祝广海流12!$A:$AL,$B27,祝广海流12!D:D)</f>
        <v>0</v>
      </c>
      <c r="E27" s="11">
        <f ca="1">SUMIF(祝广海流12!$A:$AL,$B27,祝广海流12!E:E)</f>
        <v>0</v>
      </c>
      <c r="F27" s="11">
        <f ca="1">SUMIF(祝广海流12!$A:$AL,$B27,祝广海流12!F:F)</f>
        <v>0</v>
      </c>
      <c r="G27" s="11">
        <f ca="1">SUMIF(祝广海流12!$A:$AL,$B27,祝广海流12!G:G)</f>
        <v>0</v>
      </c>
      <c r="H27" s="11">
        <f ca="1">SUMIF(祝广海流12!$A:$AL,$B27,祝广海流12!H:H)</f>
        <v>0</v>
      </c>
      <c r="I27" s="11">
        <f ca="1">SUMIF(祝广海流12!$A:$AL,$B27,祝广海流12!I:I)</f>
        <v>0</v>
      </c>
      <c r="J27" s="11">
        <f ca="1">SUMIF(祝广海流12!$A:$AL,$B27,祝广海流12!J:J)</f>
        <v>0</v>
      </c>
      <c r="K27" s="11">
        <f ca="1">SUMIF(祝广海流12!$A:$AL,$B27,祝广海流12!K:K)</f>
        <v>0</v>
      </c>
      <c r="L27" s="11">
        <f ca="1">SUMIF(祝广海流12!$A:$AL,$B27,祝广海流12!L:L)</f>
        <v>0</v>
      </c>
      <c r="M27" s="11">
        <f ca="1">SUMIF(祝广海流12!$A:$AL,$B27,祝广海流12!M:M)</f>
        <v>0</v>
      </c>
      <c r="N27" s="11">
        <f ca="1">SUMIF(祝广海流12!$A:$AL,$B27,祝广海流12!N:N)</f>
        <v>0</v>
      </c>
      <c r="O27" s="11">
        <f ca="1">SUMIF(祝广海流12!$A:$AL,$B27,祝广海流12!O:O)</f>
        <v>0</v>
      </c>
      <c r="P27" s="11">
        <f ca="1">SUMIF(祝广海流12!$A:$AL,$B27,祝广海流12!P:P)</f>
        <v>0</v>
      </c>
      <c r="Q27" s="11">
        <f ca="1">SUMIF(祝广海流12!$A:$AL,$B27,祝广海流12!Q:Q)</f>
        <v>0</v>
      </c>
      <c r="R27" s="11">
        <f ca="1">SUMIF(祝广海流12!$A:$AL,$B27,祝广海流12!R:R)</f>
        <v>0</v>
      </c>
      <c r="S27" s="11">
        <f ca="1">SUMIF(祝广海流12!$A:$AL,$B27,祝广海流12!S:S)</f>
        <v>0</v>
      </c>
      <c r="T27" s="11">
        <f ca="1">SUMIF(祝广海流12!$A:$AL,$B27,祝广海流12!T:T)</f>
        <v>0</v>
      </c>
      <c r="U27" s="11">
        <f ca="1">SUMIF(祝广海流12!$A:$AL,$B27,祝广海流12!U:U)</f>
        <v>0</v>
      </c>
      <c r="V27" s="11">
        <f ca="1">SUMIF(祝广海流12!$A:$AL,$B27,祝广海流12!V:V)</f>
        <v>0</v>
      </c>
      <c r="W27" s="11">
        <f ca="1">SUMIF(祝广海流12!$A:$AL,$B27,祝广海流12!W:W)</f>
        <v>0</v>
      </c>
      <c r="X27" s="11">
        <f ca="1">SUMIF(祝广海流12!$A:$AL,$B27,祝广海流12!X:X)</f>
        <v>0</v>
      </c>
      <c r="Y27" s="11">
        <f ca="1">SUMIF(祝广海流12!$A:$AL,$B27,祝广海流12!Y:Y)</f>
        <v>0</v>
      </c>
      <c r="Z27" s="11">
        <f ca="1">SUMIF(祝广海流12!$A:$AL,$B27,祝广海流12!Z:Z)</f>
        <v>0</v>
      </c>
      <c r="AA27" s="11">
        <f ca="1">SUMIF(祝广海流12!$A:$AL,$B27,祝广海流12!AA:AA)</f>
        <v>0</v>
      </c>
      <c r="AB27" s="11">
        <f ca="1">SUMIF(祝广海流12!$A:$AL,$B27,祝广海流12!AB:AB)</f>
        <v>0</v>
      </c>
      <c r="AC27" s="11">
        <f ca="1">SUMIF(祝广海流12!$A:$AL,$B27,祝广海流12!AC:AC)</f>
        <v>0</v>
      </c>
      <c r="AD27" s="11">
        <f ca="1">SUMIF(祝广海流12!$A:$AL,$B27,祝广海流12!AD:AD)</f>
        <v>0</v>
      </c>
      <c r="AE27" s="11">
        <f ca="1">SUMIF(祝广海流12!$A:$AL,$B27,祝广海流12!AE:AE)</f>
        <v>0</v>
      </c>
      <c r="AF27" s="11">
        <f ca="1">SUMIF(祝广海流12!$A:$AL,$B27,祝广海流12!AF:AF)</f>
        <v>0</v>
      </c>
      <c r="AG27" s="11">
        <f ca="1">SUMIF(祝广海流12!$A:$AL,$B27,祝广海流12!AG:AG)</f>
        <v>0</v>
      </c>
      <c r="AH27" s="11">
        <f ca="1">SUMIF(祝广海流12!$A:$AL,$B27,祝广海流12!AH:AH)</f>
        <v>0</v>
      </c>
      <c r="AI27" s="18">
        <f ca="1" t="shared" ref="AI27" si="25">SUM(D27:AH27)</f>
        <v>0</v>
      </c>
      <c r="AJ27" s="19">
        <f ca="1" t="shared" si="24"/>
        <v>0</v>
      </c>
    </row>
    <row r="28" ht="21" customHeight="1" spans="1:36">
      <c r="A28" s="9" t="s">
        <v>82</v>
      </c>
      <c r="B28" s="12" t="s">
        <v>57</v>
      </c>
      <c r="C28" s="12" t="s">
        <v>115</v>
      </c>
      <c r="D28" s="11">
        <f ca="1">SUMIF(祝广海流12!$A:$AL,$B28,祝广海流12!D:D)</f>
        <v>8.5</v>
      </c>
      <c r="E28" s="11">
        <f ca="1">SUMIF(祝广海流12!$A:$AL,$B28,祝广海流12!E:E)</f>
        <v>13</v>
      </c>
      <c r="F28" s="11">
        <f ca="1">SUMIF(祝广海流12!$A:$AL,$B28,祝广海流12!F:F)</f>
        <v>8.5</v>
      </c>
      <c r="G28" s="11">
        <f ca="1">SUMIF(祝广海流12!$A:$AL,$B28,祝广海流12!G:G)</f>
        <v>12</v>
      </c>
      <c r="H28" s="11">
        <f ca="1">SUMIF(祝广海流12!$A:$AL,$B28,祝广海流12!H:H)</f>
        <v>13</v>
      </c>
      <c r="I28" s="11">
        <f ca="1">SUMIF(祝广海流12!$A:$AL,$B28,祝广海流12!I:I)</f>
        <v>0</v>
      </c>
      <c r="J28" s="11">
        <f ca="1">SUMIF(祝广海流12!$A:$AL,$B28,祝广海流12!J:J)</f>
        <v>13</v>
      </c>
      <c r="K28" s="11">
        <f ca="1">SUMIF(祝广海流12!$A:$AL,$B28,祝广海流12!K:K)</f>
        <v>13</v>
      </c>
      <c r="L28" s="11">
        <f ca="1">SUMIF(祝广海流12!$A:$AL,$B28,祝广海流12!L:L)</f>
        <v>13</v>
      </c>
      <c r="M28" s="11">
        <f ca="1">SUMIF(祝广海流12!$A:$AL,$B28,祝广海流12!M:M)</f>
        <v>0</v>
      </c>
      <c r="N28" s="11">
        <f ca="1">SUMIF(祝广海流12!$A:$AL,$B28,祝广海流12!N:N)</f>
        <v>0</v>
      </c>
      <c r="O28" s="11">
        <f ca="1">SUMIF(祝广海流12!$A:$AL,$B28,祝广海流12!O:O)</f>
        <v>13</v>
      </c>
      <c r="P28" s="11">
        <f ca="1">SUMIF(祝广海流12!$A:$AL,$B28,祝广海流12!P:P)</f>
        <v>13</v>
      </c>
      <c r="Q28" s="11">
        <f ca="1">SUMIF(祝广海流12!$A:$AL,$B28,祝广海流12!Q:Q)</f>
        <v>13</v>
      </c>
      <c r="R28" s="11">
        <f ca="1">SUMIF(祝广海流12!$A:$AL,$B28,祝广海流12!R:R)</f>
        <v>13</v>
      </c>
      <c r="S28" s="11">
        <f ca="1">SUMIF(祝广海流12!$A:$AL,$B28,祝广海流12!S:S)</f>
        <v>0</v>
      </c>
      <c r="T28" s="11">
        <f ca="1">SUMIF(祝广海流12!$A:$AL,$B28,祝广海流12!T:T)</f>
        <v>8.5</v>
      </c>
      <c r="U28" s="11">
        <f ca="1">SUMIF(祝广海流12!$A:$AL,$B28,祝广海流12!U:U)</f>
        <v>11</v>
      </c>
      <c r="V28" s="11">
        <f ca="1">SUMIF(祝广海流12!$A:$AL,$B28,祝广海流12!V:V)</f>
        <v>12.5</v>
      </c>
      <c r="W28" s="11">
        <f ca="1">SUMIF(祝广海流12!$A:$AL,$B28,祝广海流12!W:W)</f>
        <v>0</v>
      </c>
      <c r="X28" s="11">
        <f ca="1">SUMIF(祝广海流12!$A:$AL,$B28,祝广海流12!X:X)</f>
        <v>13</v>
      </c>
      <c r="Y28" s="11">
        <f ca="1">SUMIF(祝广海流12!$A:$AL,$B28,祝广海流12!Y:Y)</f>
        <v>13</v>
      </c>
      <c r="Z28" s="11">
        <f ca="1">SUMIF(祝广海流12!$A:$AL,$B28,祝广海流12!Z:Z)</f>
        <v>13</v>
      </c>
      <c r="AA28" s="11">
        <f ca="1">SUMIF(祝广海流12!$A:$AL,$B28,祝广海流12!AA:AA)</f>
        <v>8.5</v>
      </c>
      <c r="AB28" s="11">
        <f ca="1">SUMIF(祝广海流12!$A:$AL,$B28,祝广海流12!AB:AB)</f>
        <v>12</v>
      </c>
      <c r="AC28" s="11">
        <f ca="1">SUMIF(祝广海流12!$A:$AL,$B28,祝广海流12!AC:AC)</f>
        <v>12</v>
      </c>
      <c r="AD28" s="11">
        <f ca="1">SUMIF(祝广海流12!$A:$AL,$B28,祝广海流12!AD:AD)</f>
        <v>8.5</v>
      </c>
      <c r="AE28" s="11">
        <f ca="1">SUMIF(祝广海流12!$A:$AL,$B28,祝广海流12!AE:AE)</f>
        <v>11</v>
      </c>
      <c r="AF28" s="11">
        <f ca="1">SUMIF(祝广海流12!$A:$AL,$B28,祝广海流12!AF:AF)</f>
        <v>13</v>
      </c>
      <c r="AG28" s="11">
        <f ca="1">SUMIF(祝广海流12!$A:$AL,$B28,祝广海流12!AG:AG)</f>
        <v>11</v>
      </c>
      <c r="AH28" s="11">
        <f ca="1">SUMIF(祝广海流12!$A:$AL,$B28,祝广海流12!AH:AH)</f>
        <v>0</v>
      </c>
      <c r="AI28" s="18">
        <f ca="1" t="shared" ref="AI28" si="26">SUM(D28:AH28)</f>
        <v>293</v>
      </c>
      <c r="AJ28" s="19">
        <f ca="1" t="shared" ref="AJ28:AJ29" si="27">AI28/8</f>
        <v>36.625</v>
      </c>
    </row>
    <row r="29" customHeight="1" spans="1:36">
      <c r="A29" s="9" t="s">
        <v>82</v>
      </c>
      <c r="B29" s="12" t="s">
        <v>59</v>
      </c>
      <c r="C29" s="12" t="s">
        <v>116</v>
      </c>
      <c r="D29" s="11">
        <f ca="1">SUMIF(祝广海流12!$A:$AL,$B29,祝广海流12!D:D)</f>
        <v>0</v>
      </c>
      <c r="E29" s="11">
        <f ca="1">SUMIF(祝广海流12!$A:$AL,$B29,祝广海流12!E:E)</f>
        <v>0</v>
      </c>
      <c r="F29" s="11">
        <f ca="1">SUMIF(祝广海流12!$A:$AL,$B29,祝广海流12!F:F)</f>
        <v>0</v>
      </c>
      <c r="G29" s="11">
        <f ca="1">SUMIF(祝广海流12!$A:$AL,$B29,祝广海流12!G:G)</f>
        <v>0</v>
      </c>
      <c r="H29" s="11">
        <f ca="1">SUMIF(祝广海流12!$A:$AL,$B29,祝广海流12!H:H)</f>
        <v>0</v>
      </c>
      <c r="I29" s="11">
        <f ca="1">SUMIF(祝广海流12!$A:$AL,$B29,祝广海流12!I:I)</f>
        <v>0</v>
      </c>
      <c r="J29" s="11">
        <f ca="1">SUMIF(祝广海流12!$A:$AL,$B29,祝广海流12!J:J)</f>
        <v>0</v>
      </c>
      <c r="K29" s="11">
        <f ca="1">SUMIF(祝广海流12!$A:$AL,$B29,祝广海流12!K:K)</f>
        <v>0</v>
      </c>
      <c r="L29" s="11">
        <f ca="1">SUMIF(祝广海流12!$A:$AL,$B29,祝广海流12!L:L)</f>
        <v>0</v>
      </c>
      <c r="M29" s="11">
        <f ca="1">SUMIF(祝广海流12!$A:$AL,$B29,祝广海流12!M:M)</f>
        <v>0</v>
      </c>
      <c r="N29" s="11">
        <f ca="1">SUMIF(祝广海流12!$A:$AL,$B29,祝广海流12!N:N)</f>
        <v>0</v>
      </c>
      <c r="O29" s="11">
        <f ca="1">SUMIF(祝广海流12!$A:$AL,$B29,祝广海流12!O:O)</f>
        <v>0</v>
      </c>
      <c r="P29" s="11">
        <f ca="1">SUMIF(祝广海流12!$A:$AL,$B29,祝广海流12!P:P)</f>
        <v>0</v>
      </c>
      <c r="Q29" s="11">
        <f ca="1">SUMIF(祝广海流12!$A:$AL,$B29,祝广海流12!Q:Q)</f>
        <v>0</v>
      </c>
      <c r="R29" s="11">
        <f ca="1">SUMIF(祝广海流12!$A:$AL,$B29,祝广海流12!R:R)</f>
        <v>0</v>
      </c>
      <c r="S29" s="11">
        <f ca="1">SUMIF(祝广海流12!$A:$AL,$B29,祝广海流12!S:S)</f>
        <v>0</v>
      </c>
      <c r="T29" s="11">
        <f ca="1">SUMIF(祝广海流12!$A:$AL,$B29,祝广海流12!T:T)</f>
        <v>0</v>
      </c>
      <c r="U29" s="11">
        <f ca="1">SUMIF(祝广海流12!$A:$AL,$B29,祝广海流12!U:U)</f>
        <v>0</v>
      </c>
      <c r="V29" s="11">
        <f ca="1">SUMIF(祝广海流12!$A:$AL,$B29,祝广海流12!V:V)</f>
        <v>8</v>
      </c>
      <c r="W29" s="11">
        <f ca="1">SUMIF(祝广海流12!$A:$AL,$B29,祝广海流12!W:W)</f>
        <v>13</v>
      </c>
      <c r="X29" s="11">
        <f ca="1">SUMIF(祝广海流12!$A:$AL,$B29,祝广海流12!X:X)</f>
        <v>13</v>
      </c>
      <c r="Y29" s="11">
        <f ca="1">SUMIF(祝广海流12!$A:$AL,$B29,祝广海流12!Y:Y)</f>
        <v>13</v>
      </c>
      <c r="Z29" s="11">
        <f ca="1">SUMIF(祝广海流12!$A:$AL,$B29,祝广海流12!Z:Z)</f>
        <v>13</v>
      </c>
      <c r="AA29" s="11">
        <f ca="1">SUMIF(祝广海流12!$A:$AL,$B29,祝广海流12!AA:AA)</f>
        <v>8.5</v>
      </c>
      <c r="AB29" s="11">
        <f ca="1">SUMIF(祝广海流12!$A:$AL,$B29,祝广海流12!AB:AB)</f>
        <v>12</v>
      </c>
      <c r="AC29" s="11">
        <f ca="1">SUMIF(祝广海流12!$A:$AL,$B29,祝广海流12!AC:AC)</f>
        <v>12</v>
      </c>
      <c r="AD29" s="11">
        <f ca="1">SUMIF(祝广海流12!$A:$AL,$B29,祝广海流12!AD:AD)</f>
        <v>11</v>
      </c>
      <c r="AE29" s="11">
        <f ca="1">SUMIF(祝广海流12!$A:$AL,$B29,祝广海流12!AE:AE)</f>
        <v>11</v>
      </c>
      <c r="AF29" s="11">
        <f ca="1">SUMIF(祝广海流12!$A:$AL,$B29,祝广海流12!AF:AF)</f>
        <v>13</v>
      </c>
      <c r="AG29" s="11">
        <f ca="1">SUMIF(祝广海流12!$A:$AL,$B29,祝广海流12!AG:AG)</f>
        <v>11</v>
      </c>
      <c r="AH29" s="11">
        <f ca="1">SUMIF(祝广海流12!$A:$AL,$B29,祝广海流12!AH:AH)</f>
        <v>0</v>
      </c>
      <c r="AI29" s="18">
        <f ca="1" t="shared" ref="AI29" si="28">SUM(D29:AH29)</f>
        <v>138.5</v>
      </c>
      <c r="AJ29" s="19">
        <f ca="1" t="shared" si="27"/>
        <v>17.3125</v>
      </c>
    </row>
    <row r="30" ht="20.25" customHeight="1" spans="1:36">
      <c r="A30" s="9" t="s">
        <v>82</v>
      </c>
      <c r="B30" s="13">
        <v>2312093</v>
      </c>
      <c r="C30" s="12" t="s">
        <v>117</v>
      </c>
      <c r="D30" s="11">
        <f ca="1">SUMIF(祝广海流12!$A:$AL,$B30,祝广海流12!D:D)</f>
        <v>0</v>
      </c>
      <c r="E30" s="11">
        <f ca="1">SUMIF(祝广海流12!$A:$AL,$B30,祝广海流12!E:E)</f>
        <v>0</v>
      </c>
      <c r="F30" s="11">
        <f ca="1">SUMIF(祝广海流12!$A:$AL,$B30,祝广海流12!F:F)</f>
        <v>0</v>
      </c>
      <c r="G30" s="11">
        <f ca="1">SUMIF(祝广海流12!$A:$AL,$B30,祝广海流12!G:G)</f>
        <v>0</v>
      </c>
      <c r="H30" s="11">
        <f ca="1">SUMIF(祝广海流12!$A:$AL,$B30,祝广海流12!H:H)</f>
        <v>0</v>
      </c>
      <c r="I30" s="11">
        <f ca="1">SUMIF(祝广海流12!$A:$AL,$B30,祝广海流12!I:I)</f>
        <v>0</v>
      </c>
      <c r="J30" s="11">
        <f ca="1">SUMIF(祝广海流12!$A:$AL,$B30,祝广海流12!J:J)</f>
        <v>0</v>
      </c>
      <c r="K30" s="11">
        <f ca="1">SUMIF(祝广海流12!$A:$AL,$B30,祝广海流12!K:K)</f>
        <v>0</v>
      </c>
      <c r="L30" s="11">
        <f ca="1">SUMIF(祝广海流12!$A:$AL,$B30,祝广海流12!L:L)</f>
        <v>0</v>
      </c>
      <c r="M30" s="11">
        <f ca="1">SUMIF(祝广海流12!$A:$AL,$B30,祝广海流12!M:M)</f>
        <v>0</v>
      </c>
      <c r="N30" s="11">
        <f ca="1">SUMIF(祝广海流12!$A:$AL,$B30,祝广海流12!N:N)</f>
        <v>0</v>
      </c>
      <c r="O30" s="11">
        <f ca="1">SUMIF(祝广海流12!$A:$AL,$B30,祝广海流12!O:O)</f>
        <v>0</v>
      </c>
      <c r="P30" s="11">
        <f ca="1">SUMIF(祝广海流12!$A:$AL,$B30,祝广海流12!P:P)</f>
        <v>0</v>
      </c>
      <c r="Q30" s="11">
        <f ca="1">SUMIF(祝广海流12!$A:$AL,$B30,祝广海流12!Q:Q)</f>
        <v>0</v>
      </c>
      <c r="R30" s="11">
        <f ca="1">SUMIF(祝广海流12!$A:$AL,$B30,祝广海流12!R:R)</f>
        <v>0</v>
      </c>
      <c r="S30" s="11">
        <f ca="1">SUMIF(祝广海流12!$A:$AL,$B30,祝广海流12!S:S)</f>
        <v>0</v>
      </c>
      <c r="T30" s="11">
        <f ca="1">SUMIF(祝广海流12!$A:$AL,$B30,祝广海流12!T:T)</f>
        <v>0</v>
      </c>
      <c r="U30" s="11">
        <f ca="1">SUMIF(祝广海流12!$A:$AL,$B30,祝广海流12!U:U)</f>
        <v>0</v>
      </c>
      <c r="V30" s="11">
        <f ca="1">SUMIF(祝广海流12!$A:$AL,$B30,祝广海流12!V:V)</f>
        <v>0</v>
      </c>
      <c r="W30" s="11">
        <f ca="1">SUMIF(祝广海流12!$A:$AL,$B30,祝广海流12!W:W)</f>
        <v>0</v>
      </c>
      <c r="X30" s="11">
        <f ca="1">SUMIF(祝广海流12!$A:$AL,$B30,祝广海流12!X:X)</f>
        <v>0</v>
      </c>
      <c r="Y30" s="11">
        <f ca="1">SUMIF(祝广海流12!$A:$AL,$B30,祝广海流12!Y:Y)</f>
        <v>0</v>
      </c>
      <c r="Z30" s="11">
        <f ca="1">SUMIF(祝广海流12!$A:$AL,$B30,祝广海流12!Z:Z)</f>
        <v>0</v>
      </c>
      <c r="AA30" s="11">
        <f ca="1">SUMIF(祝广海流12!$A:$AL,$B30,祝广海流12!AA:AA)</f>
        <v>8.5</v>
      </c>
      <c r="AB30" s="11">
        <f ca="1">SUMIF(祝广海流12!$A:$AL,$B30,祝广海流12!AB:AB)</f>
        <v>12</v>
      </c>
      <c r="AC30" s="11">
        <f ca="1">SUMIF(祝广海流12!$A:$AL,$B30,祝广海流12!AC:AC)</f>
        <v>12</v>
      </c>
      <c r="AD30" s="11">
        <f ca="1">SUMIF(祝广海流12!$A:$AL,$B30,祝广海流12!AD:AD)</f>
        <v>8.5</v>
      </c>
      <c r="AE30" s="11">
        <f ca="1">SUMIF(祝广海流12!$A:$AL,$B30,祝广海流12!AE:AE)</f>
        <v>11</v>
      </c>
      <c r="AF30" s="11">
        <f ca="1">SUMIF(祝广海流12!$A:$AL,$B30,祝广海流12!AF:AF)</f>
        <v>13</v>
      </c>
      <c r="AG30" s="11">
        <f ca="1">SUMIF(祝广海流12!$A:$AL,$B30,祝广海流12!AG:AG)</f>
        <v>11</v>
      </c>
      <c r="AH30" s="11">
        <f ca="1">SUMIF(祝广海流12!$A:$AL,$B30,祝广海流12!AH:AH)</f>
        <v>0</v>
      </c>
      <c r="AI30" s="18">
        <f ca="1" t="shared" ref="AI30:AI31" si="29">SUM(D30:AH30)</f>
        <v>76</v>
      </c>
      <c r="AJ30" s="19">
        <f ca="1" t="shared" ref="AJ30:AJ31" si="30">AI30/8</f>
        <v>9.5</v>
      </c>
    </row>
    <row r="31" ht="21" customHeight="1" spans="1:36">
      <c r="A31" s="9" t="s">
        <v>82</v>
      </c>
      <c r="B31" s="13">
        <v>2312104</v>
      </c>
      <c r="C31" s="12" t="s">
        <v>118</v>
      </c>
      <c r="D31" s="11">
        <f ca="1">SUMIF(祝广海流12!$A:$AL,$B31,祝广海流12!D:D)</f>
        <v>0</v>
      </c>
      <c r="E31" s="11">
        <f ca="1">SUMIF(祝广海流12!$A:$AL,$B31,祝广海流12!E:E)</f>
        <v>0</v>
      </c>
      <c r="F31" s="11">
        <f ca="1">SUMIF(祝广海流12!$A:$AL,$B31,祝广海流12!F:F)</f>
        <v>0</v>
      </c>
      <c r="G31" s="11">
        <f ca="1">SUMIF(祝广海流12!$A:$AL,$B31,祝广海流12!G:G)</f>
        <v>0</v>
      </c>
      <c r="H31" s="11">
        <f ca="1">SUMIF(祝广海流12!$A:$AL,$B31,祝广海流12!H:H)</f>
        <v>0</v>
      </c>
      <c r="I31" s="11">
        <f ca="1">SUMIF(祝广海流12!$A:$AL,$B31,祝广海流12!I:I)</f>
        <v>0</v>
      </c>
      <c r="J31" s="11">
        <f ca="1">SUMIF(祝广海流12!$A:$AL,$B31,祝广海流12!J:J)</f>
        <v>0</v>
      </c>
      <c r="K31" s="11">
        <f ca="1">SUMIF(祝广海流12!$A:$AL,$B31,祝广海流12!K:K)</f>
        <v>0</v>
      </c>
      <c r="L31" s="11">
        <f ca="1">SUMIF(祝广海流12!$A:$AL,$B31,祝广海流12!L:L)</f>
        <v>0</v>
      </c>
      <c r="M31" s="11">
        <f ca="1">SUMIF(祝广海流12!$A:$AL,$B31,祝广海流12!M:M)</f>
        <v>0</v>
      </c>
      <c r="N31" s="11">
        <f ca="1">SUMIF(祝广海流12!$A:$AL,$B31,祝广海流12!N:N)</f>
        <v>0</v>
      </c>
      <c r="O31" s="11">
        <f ca="1">SUMIF(祝广海流12!$A:$AL,$B31,祝广海流12!O:O)</f>
        <v>0</v>
      </c>
      <c r="P31" s="11">
        <f ca="1">SUMIF(祝广海流12!$A:$AL,$B31,祝广海流12!P:P)</f>
        <v>0</v>
      </c>
      <c r="Q31" s="11">
        <f ca="1">SUMIF(祝广海流12!$A:$AL,$B31,祝广海流12!Q:Q)</f>
        <v>0</v>
      </c>
      <c r="R31" s="11">
        <f ca="1">SUMIF(祝广海流12!$A:$AL,$B31,祝广海流12!R:R)</f>
        <v>0</v>
      </c>
      <c r="S31" s="11">
        <f ca="1">SUMIF(祝广海流12!$A:$AL,$B31,祝广海流12!S:S)</f>
        <v>0</v>
      </c>
      <c r="T31" s="11">
        <f ca="1">SUMIF(祝广海流12!$A:$AL,$B31,祝广海流12!T:T)</f>
        <v>0</v>
      </c>
      <c r="U31" s="11">
        <f ca="1">SUMIF(祝广海流12!$A:$AL,$B31,祝广海流12!U:U)</f>
        <v>0</v>
      </c>
      <c r="V31" s="11">
        <f ca="1">SUMIF(祝广海流12!$A:$AL,$B31,祝广海流12!V:V)</f>
        <v>0</v>
      </c>
      <c r="W31" s="11">
        <f ca="1">SUMIF(祝广海流12!$A:$AL,$B31,祝广海流12!W:W)</f>
        <v>0</v>
      </c>
      <c r="X31" s="11">
        <f ca="1">SUMIF(祝广海流12!$A:$AL,$B31,祝广海流12!X:X)</f>
        <v>0</v>
      </c>
      <c r="Y31" s="11">
        <f ca="1">SUMIF(祝广海流12!$A:$AL,$B31,祝广海流12!Y:Y)</f>
        <v>0</v>
      </c>
      <c r="Z31" s="11">
        <f ca="1">SUMIF(祝广海流12!$A:$AL,$B31,祝广海流12!Z:Z)</f>
        <v>0</v>
      </c>
      <c r="AA31" s="11">
        <f ca="1">SUMIF(祝广海流12!$A:$AL,$B31,祝广海流12!AA:AA)</f>
        <v>0</v>
      </c>
      <c r="AB31" s="11">
        <f ca="1">SUMIF(祝广海流12!$A:$AL,$B31,祝广海流12!AB:AB)</f>
        <v>0</v>
      </c>
      <c r="AC31" s="11">
        <f ca="1">SUMIF(祝广海流12!$A:$AL,$B31,祝广海流12!AC:AC)</f>
        <v>8.5</v>
      </c>
      <c r="AD31" s="11">
        <f ca="1">SUMIF(祝广海流12!$A:$AL,$B31,祝广海流12!AD:AD)</f>
        <v>8.5</v>
      </c>
      <c r="AE31" s="11">
        <f ca="1">SUMIF(祝广海流12!$A:$AL,$B31,祝广海流12!AE:AE)</f>
        <v>11</v>
      </c>
      <c r="AF31" s="11">
        <f ca="1">SUMIF(祝广海流12!$A:$AL,$B31,祝广海流12!AF:AF)</f>
        <v>13</v>
      </c>
      <c r="AG31" s="11">
        <f ca="1">SUMIF(祝广海流12!$A:$AL,$B31,祝广海流12!AG:AG)</f>
        <v>11</v>
      </c>
      <c r="AH31" s="11">
        <f ca="1">SUMIF(祝广海流12!$A:$AL,$B31,祝广海流12!AH:AH)</f>
        <v>0</v>
      </c>
      <c r="AI31" s="18">
        <f ca="1" t="shared" si="29"/>
        <v>52</v>
      </c>
      <c r="AJ31" s="19">
        <f ca="1" t="shared" si="30"/>
        <v>6.5</v>
      </c>
    </row>
    <row r="32" ht="21" customHeight="1" spans="1:36">
      <c r="A32" s="9" t="s">
        <v>82</v>
      </c>
      <c r="B32" s="13">
        <v>2312099</v>
      </c>
      <c r="C32" s="12" t="s">
        <v>119</v>
      </c>
      <c r="D32" s="11">
        <f ca="1">SUMIF(祝广海流12!$A:$AL,$B32,祝广海流12!D:D)</f>
        <v>0</v>
      </c>
      <c r="E32" s="11">
        <f ca="1">SUMIF(祝广海流12!$A:$AL,$B32,祝广海流12!E:E)</f>
        <v>0</v>
      </c>
      <c r="F32" s="11">
        <f ca="1">SUMIF(祝广海流12!$A:$AL,$B32,祝广海流12!F:F)</f>
        <v>0</v>
      </c>
      <c r="G32" s="11">
        <f ca="1">SUMIF(祝广海流12!$A:$AL,$B32,祝广海流12!G:G)</f>
        <v>0</v>
      </c>
      <c r="H32" s="11">
        <f ca="1">SUMIF(祝广海流12!$A:$AL,$B32,祝广海流12!H:H)</f>
        <v>0</v>
      </c>
      <c r="I32" s="11">
        <f ca="1">SUMIF(祝广海流12!$A:$AL,$B32,祝广海流12!I:I)</f>
        <v>0</v>
      </c>
      <c r="J32" s="11">
        <f ca="1">SUMIF(祝广海流12!$A:$AL,$B32,祝广海流12!J:J)</f>
        <v>0</v>
      </c>
      <c r="K32" s="11">
        <f ca="1">SUMIF(祝广海流12!$A:$AL,$B32,祝广海流12!K:K)</f>
        <v>0</v>
      </c>
      <c r="L32" s="11">
        <f ca="1">SUMIF(祝广海流12!$A:$AL,$B32,祝广海流12!L:L)</f>
        <v>0</v>
      </c>
      <c r="M32" s="11">
        <f ca="1">SUMIF(祝广海流12!$A:$AL,$B32,祝广海流12!M:M)</f>
        <v>0</v>
      </c>
      <c r="N32" s="11">
        <f ca="1">SUMIF(祝广海流12!$A:$AL,$B32,祝广海流12!N:N)</f>
        <v>0</v>
      </c>
      <c r="O32" s="11">
        <f ca="1">SUMIF(祝广海流12!$A:$AL,$B32,祝广海流12!O:O)</f>
        <v>0</v>
      </c>
      <c r="P32" s="11">
        <f ca="1">SUMIF(祝广海流12!$A:$AL,$B32,祝广海流12!P:P)</f>
        <v>0</v>
      </c>
      <c r="Q32" s="11">
        <f ca="1">SUMIF(祝广海流12!$A:$AL,$B32,祝广海流12!Q:Q)</f>
        <v>0</v>
      </c>
      <c r="R32" s="11">
        <f ca="1">SUMIF(祝广海流12!$A:$AL,$B32,祝广海流12!R:R)</f>
        <v>0</v>
      </c>
      <c r="S32" s="11">
        <f ca="1">SUMIF(祝广海流12!$A:$AL,$B32,祝广海流12!S:S)</f>
        <v>0</v>
      </c>
      <c r="T32" s="11">
        <f ca="1">SUMIF(祝广海流12!$A:$AL,$B32,祝广海流12!T:T)</f>
        <v>0</v>
      </c>
      <c r="U32" s="11">
        <f ca="1">SUMIF(祝广海流12!$A:$AL,$B32,祝广海流12!U:U)</f>
        <v>0</v>
      </c>
      <c r="V32" s="11">
        <f ca="1">SUMIF(祝广海流12!$A:$AL,$B32,祝广海流12!V:V)</f>
        <v>0</v>
      </c>
      <c r="W32" s="11">
        <f ca="1">SUMIF(祝广海流12!$A:$AL,$B32,祝广海流12!W:W)</f>
        <v>0</v>
      </c>
      <c r="X32" s="11">
        <f ca="1">SUMIF(祝广海流12!$A:$AL,$B32,祝广海流12!X:X)</f>
        <v>0</v>
      </c>
      <c r="Y32" s="11">
        <f ca="1">SUMIF(祝广海流12!$A:$AL,$B32,祝广海流12!Y:Y)</f>
        <v>0</v>
      </c>
      <c r="Z32" s="11">
        <f ca="1">SUMIF(祝广海流12!$A:$AL,$B32,祝广海流12!Z:Z)</f>
        <v>0</v>
      </c>
      <c r="AA32" s="11">
        <f ca="1">SUMIF(祝广海流12!$A:$AL,$B32,祝广海流12!AA:AA)</f>
        <v>0</v>
      </c>
      <c r="AB32" s="11">
        <f ca="1">SUMIF(祝广海流12!$A:$AL,$B32,祝广海流12!AB:AB)</f>
        <v>0</v>
      </c>
      <c r="AC32" s="11">
        <f ca="1">SUMIF(祝广海流12!$A:$AL,$B32,祝广海流12!AC:AC)</f>
        <v>8.5</v>
      </c>
      <c r="AD32" s="11">
        <f ca="1">SUMIF(祝广海流12!$A:$AL,$B32,祝广海流12!AD:AD)</f>
        <v>11</v>
      </c>
      <c r="AE32" s="11">
        <f ca="1">SUMIF(祝广海流12!$A:$AL,$B32,祝广海流12!AE:AE)</f>
        <v>11</v>
      </c>
      <c r="AF32" s="11">
        <f ca="1">SUMIF(祝广海流12!$A:$AL,$B32,祝广海流12!AF:AF)</f>
        <v>13</v>
      </c>
      <c r="AG32" s="11">
        <f ca="1">SUMIF(祝广海流12!$A:$AL,$B32,祝广海流12!AG:AG)</f>
        <v>11</v>
      </c>
      <c r="AH32" s="11">
        <f ca="1">SUMIF(祝广海流12!$A:$AL,$B32,祝广海流12!AH:AH)</f>
        <v>0</v>
      </c>
      <c r="AI32" s="18">
        <f ca="1" t="shared" ref="AI32" si="31">SUM(D32:AH32)</f>
        <v>54.5</v>
      </c>
      <c r="AJ32" s="19">
        <f ca="1" t="shared" ref="AJ32" si="32">AI32/8</f>
        <v>6.8125</v>
      </c>
    </row>
    <row r="33" ht="21" customHeight="1" spans="1:36">
      <c r="A33" s="9" t="s">
        <v>82</v>
      </c>
      <c r="B33" s="12" t="s">
        <v>73</v>
      </c>
      <c r="C33" s="12" t="s">
        <v>120</v>
      </c>
      <c r="D33" s="11">
        <f ca="1">SUMIF(祝广海流12!$A:$AL,$B33,祝广海流12!D:D)</f>
        <v>0</v>
      </c>
      <c r="E33" s="11">
        <f ca="1">SUMIF(祝广海流12!$A:$AL,$B33,祝广海流12!E:E)</f>
        <v>0</v>
      </c>
      <c r="F33" s="11">
        <f ca="1">SUMIF(祝广海流12!$A:$AL,$B33,祝广海流12!F:F)</f>
        <v>0</v>
      </c>
      <c r="G33" s="11">
        <f ca="1">SUMIF(祝广海流12!$A:$AL,$B33,祝广海流12!G:G)</f>
        <v>0</v>
      </c>
      <c r="H33" s="11">
        <f ca="1">SUMIF(祝广海流12!$A:$AL,$B33,祝广海流12!H:H)</f>
        <v>0</v>
      </c>
      <c r="I33" s="11">
        <f ca="1">SUMIF(祝广海流12!$A:$AL,$B33,祝广海流12!I:I)</f>
        <v>0</v>
      </c>
      <c r="J33" s="11">
        <f ca="1">SUMIF(祝广海流12!$A:$AL,$B33,祝广海流12!J:J)</f>
        <v>0</v>
      </c>
      <c r="K33" s="11">
        <f ca="1">SUMIF(祝广海流12!$A:$AL,$B33,祝广海流12!K:K)</f>
        <v>0</v>
      </c>
      <c r="L33" s="11">
        <f ca="1">SUMIF(祝广海流12!$A:$AL,$B33,祝广海流12!L:L)</f>
        <v>0</v>
      </c>
      <c r="M33" s="11">
        <f ca="1">SUMIF(祝广海流12!$A:$AL,$B33,祝广海流12!M:M)</f>
        <v>0</v>
      </c>
      <c r="N33" s="11">
        <f ca="1">SUMIF(祝广海流12!$A:$AL,$B33,祝广海流12!N:N)</f>
        <v>0</v>
      </c>
      <c r="O33" s="11">
        <f ca="1">SUMIF(祝广海流12!$A:$AL,$B33,祝广海流12!O:O)</f>
        <v>0</v>
      </c>
      <c r="P33" s="11">
        <f ca="1">SUMIF(祝广海流12!$A:$AL,$B33,祝广海流12!P:P)</f>
        <v>0</v>
      </c>
      <c r="Q33" s="11">
        <f ca="1">SUMIF(祝广海流12!$A:$AL,$B33,祝广海流12!Q:Q)</f>
        <v>0</v>
      </c>
      <c r="R33" s="11">
        <f ca="1">SUMIF(祝广海流12!$A:$AL,$B33,祝广海流12!R:R)</f>
        <v>0</v>
      </c>
      <c r="S33" s="11">
        <f ca="1">SUMIF(祝广海流12!$A:$AL,$B33,祝广海流12!S:S)</f>
        <v>0</v>
      </c>
      <c r="T33" s="11">
        <f ca="1">SUMIF(祝广海流12!$A:$AL,$B33,祝广海流12!T:T)</f>
        <v>0</v>
      </c>
      <c r="U33" s="11">
        <f ca="1">SUMIF(祝广海流12!$A:$AL,$B33,祝广海流12!U:U)</f>
        <v>0</v>
      </c>
      <c r="V33" s="11">
        <f ca="1">SUMIF(祝广海流12!$A:$AL,$B33,祝广海流12!V:V)</f>
        <v>0</v>
      </c>
      <c r="W33" s="11">
        <f ca="1">SUMIF(祝广海流12!$A:$AL,$B33,祝广海流12!W:W)</f>
        <v>0</v>
      </c>
      <c r="X33" s="11">
        <f ca="1">SUMIF(祝广海流12!$A:$AL,$B33,祝广海流12!X:X)</f>
        <v>0</v>
      </c>
      <c r="Y33" s="11">
        <f ca="1">SUMIF(祝广海流12!$A:$AL,$B33,祝广海流12!Y:Y)</f>
        <v>0</v>
      </c>
      <c r="Z33" s="11">
        <f ca="1">SUMIF(祝广海流12!$A:$AL,$B33,祝广海流12!Z:Z)</f>
        <v>0</v>
      </c>
      <c r="AA33" s="11">
        <f ca="1">SUMIF(祝广海流12!$A:$AL,$B33,祝广海流12!AA:AA)</f>
        <v>8.5</v>
      </c>
      <c r="AB33" s="11">
        <f ca="1">SUMIF(祝广海流12!$A:$AL,$B33,祝广海流12!AB:AB)</f>
        <v>0</v>
      </c>
      <c r="AC33" s="11">
        <f ca="1">SUMIF(祝广海流12!$A:$AL,$B33,祝广海流12!AC:AC)</f>
        <v>0</v>
      </c>
      <c r="AD33" s="11">
        <f ca="1">SUMIF(祝广海流12!$A:$AL,$B33,祝广海流12!AD:AD)</f>
        <v>0</v>
      </c>
      <c r="AE33" s="11">
        <f ca="1">SUMIF(祝广海流12!$A:$AL,$B33,祝广海流12!AE:AE)</f>
        <v>0</v>
      </c>
      <c r="AF33" s="11">
        <f ca="1">SUMIF(祝广海流12!$A:$AL,$B33,祝广海流12!AF:AF)</f>
        <v>0</v>
      </c>
      <c r="AG33" s="11">
        <f ca="1">SUMIF(祝广海流12!$A:$AL,$B33,祝广海流12!AG:AG)</f>
        <v>0</v>
      </c>
      <c r="AH33" s="11">
        <f ca="1">SUMIF(祝广海流12!$A:$AL,$B33,祝广海流12!AH:AH)</f>
        <v>0</v>
      </c>
      <c r="AI33" s="18">
        <f ca="1" t="shared" ref="AI33" si="33">SUM(D33:AH33)</f>
        <v>8.5</v>
      </c>
      <c r="AJ33" s="19">
        <f ca="1" t="shared" ref="AJ33" si="34">AI33/8</f>
        <v>1.0625</v>
      </c>
    </row>
    <row r="34" ht="21" customHeight="1" spans="1:36">
      <c r="A34" s="9" t="s">
        <v>82</v>
      </c>
      <c r="B34" s="13">
        <v>2312054</v>
      </c>
      <c r="C34" s="12" t="s">
        <v>121</v>
      </c>
      <c r="D34" s="11">
        <f ca="1">SUMIF(祝广海流12!$A:$AL,$B34,祝广海流12!D:D)</f>
        <v>0</v>
      </c>
      <c r="E34" s="11">
        <f ca="1">SUMIF(祝广海流12!$A:$AL,$B34,祝广海流12!E:E)</f>
        <v>0</v>
      </c>
      <c r="F34" s="11">
        <f ca="1">SUMIF(祝广海流12!$A:$AL,$B34,祝广海流12!F:F)</f>
        <v>0</v>
      </c>
      <c r="G34" s="11">
        <f ca="1">SUMIF(祝广海流12!$A:$AL,$B34,祝广海流12!G:G)</f>
        <v>0</v>
      </c>
      <c r="H34" s="11">
        <f ca="1">SUMIF(祝广海流12!$A:$AL,$B34,祝广海流12!H:H)</f>
        <v>0</v>
      </c>
      <c r="I34" s="11">
        <f ca="1">SUMIF(祝广海流12!$A:$AL,$B34,祝广海流12!I:I)</f>
        <v>0</v>
      </c>
      <c r="J34" s="11">
        <f ca="1">SUMIF(祝广海流12!$A:$AL,$B34,祝广海流12!J:J)</f>
        <v>0</v>
      </c>
      <c r="K34" s="11">
        <f ca="1">SUMIF(祝广海流12!$A:$AL,$B34,祝广海流12!K:K)</f>
        <v>0</v>
      </c>
      <c r="L34" s="11">
        <f ca="1">SUMIF(祝广海流12!$A:$AL,$B34,祝广海流12!L:L)</f>
        <v>0</v>
      </c>
      <c r="M34" s="11">
        <f ca="1">SUMIF(祝广海流12!$A:$AL,$B34,祝广海流12!M:M)</f>
        <v>0</v>
      </c>
      <c r="N34" s="11">
        <f ca="1">SUMIF(祝广海流12!$A:$AL,$B34,祝广海流12!N:N)</f>
        <v>0</v>
      </c>
      <c r="O34" s="11">
        <f ca="1">SUMIF(祝广海流12!$A:$AL,$B34,祝广海流12!O:O)</f>
        <v>0</v>
      </c>
      <c r="P34" s="11">
        <f ca="1">SUMIF(祝广海流12!$A:$AL,$B34,祝广海流12!P:P)</f>
        <v>0</v>
      </c>
      <c r="Q34" s="11">
        <f ca="1">SUMIF(祝广海流12!$A:$AL,$B34,祝广海流12!Q:Q)</f>
        <v>0</v>
      </c>
      <c r="R34" s="11">
        <f ca="1">SUMIF(祝广海流12!$A:$AL,$B34,祝广海流12!R:R)</f>
        <v>0</v>
      </c>
      <c r="S34" s="11">
        <f ca="1">SUMIF(祝广海流12!$A:$AL,$B34,祝广海流12!S:S)</f>
        <v>0</v>
      </c>
      <c r="T34" s="11">
        <f ca="1">SUMIF(祝广海流12!$A:$AL,$B34,祝广海流12!T:T)</f>
        <v>0</v>
      </c>
      <c r="U34" s="11">
        <f ca="1">SUMIF(祝广海流12!$A:$AL,$B34,祝广海流12!U:U)</f>
        <v>0</v>
      </c>
      <c r="V34" s="11">
        <f ca="1">SUMIF(祝广海流12!$A:$AL,$B34,祝广海流12!V:V)</f>
        <v>3.5</v>
      </c>
      <c r="W34" s="11">
        <f ca="1">SUMIF(祝广海流12!$A:$AL,$B34,祝广海流12!W:W)</f>
        <v>0</v>
      </c>
      <c r="X34" s="11">
        <f ca="1">SUMIF(祝广海流12!$A:$AL,$B34,祝广海流12!X:X)</f>
        <v>0</v>
      </c>
      <c r="Y34" s="11">
        <f ca="1">SUMIF(祝广海流12!$A:$AL,$B34,祝广海流12!Y:Y)</f>
        <v>0</v>
      </c>
      <c r="Z34" s="11">
        <f ca="1">SUMIF(祝广海流12!$A:$AL,$B34,祝广海流12!Z:Z)</f>
        <v>0</v>
      </c>
      <c r="AA34" s="11">
        <f ca="1">SUMIF(祝广海流12!$A:$AL,$B34,祝广海流12!AA:AA)</f>
        <v>0</v>
      </c>
      <c r="AB34" s="11">
        <f ca="1">SUMIF(祝广海流12!$A:$AL,$B34,祝广海流12!AB:AB)</f>
        <v>0</v>
      </c>
      <c r="AC34" s="11">
        <f ca="1">SUMIF(祝广海流12!$A:$AL,$B34,祝广海流12!AC:AC)</f>
        <v>0</v>
      </c>
      <c r="AD34" s="11">
        <f ca="1">SUMIF(祝广海流12!$A:$AL,$B34,祝广海流12!AD:AD)</f>
        <v>0</v>
      </c>
      <c r="AE34" s="11">
        <f ca="1">SUMIF(祝广海流12!$A:$AL,$B34,祝广海流12!AE:AE)</f>
        <v>0</v>
      </c>
      <c r="AF34" s="11">
        <f ca="1">SUMIF(祝广海流12!$A:$AL,$B34,祝广海流12!AF:AF)</f>
        <v>0</v>
      </c>
      <c r="AG34" s="11">
        <f ca="1">SUMIF(祝广海流12!$A:$AL,$B34,祝广海流12!AG:AG)</f>
        <v>0</v>
      </c>
      <c r="AH34" s="11">
        <f ca="1">SUMIF(祝广海流12!$A:$AL,$B34,祝广海流12!AH:AH)</f>
        <v>0</v>
      </c>
      <c r="AI34" s="18">
        <f ca="1" t="shared" ref="AI34" si="35">SUM(D34:AH34)</f>
        <v>3.5</v>
      </c>
      <c r="AJ34" s="19">
        <f ca="1" t="shared" ref="AJ34" si="36">AI34/8</f>
        <v>0.4375</v>
      </c>
    </row>
    <row r="35" customHeight="1" spans="4:5">
      <c r="D35" s="14"/>
      <c r="E35" s="3"/>
    </row>
    <row r="36" customHeight="1" spans="2:5">
      <c r="B36" s="15"/>
      <c r="C36"/>
      <c r="E36" s="3"/>
    </row>
    <row r="37" customHeight="1" spans="2:5">
      <c r="B37" s="15"/>
      <c r="C37"/>
      <c r="D37" s="14"/>
      <c r="E37" s="3"/>
    </row>
    <row r="38" customHeight="1" spans="2:5">
      <c r="B38" s="15"/>
      <c r="C38"/>
      <c r="D38" s="14"/>
      <c r="E38" s="3"/>
    </row>
    <row r="39" customHeight="1" spans="2:5">
      <c r="B39" s="15"/>
      <c r="C39"/>
      <c r="D39" s="14"/>
      <c r="E39" s="3"/>
    </row>
    <row r="40" customHeight="1" spans="2:5">
      <c r="B40" s="15"/>
      <c r="C40"/>
      <c r="D40" s="14"/>
      <c r="E40" s="3"/>
    </row>
    <row r="41" customHeight="1" spans="2:5">
      <c r="B41" s="15"/>
      <c r="C41"/>
      <c r="D41" s="14"/>
      <c r="E41" s="3"/>
    </row>
    <row r="42" customHeight="1" spans="2:5">
      <c r="B42" s="15"/>
      <c r="C42"/>
      <c r="D42" s="14"/>
      <c r="E42" s="3"/>
    </row>
    <row r="43" customHeight="1" spans="2:3">
      <c r="B43" s="15"/>
      <c r="C43"/>
    </row>
    <row r="44" customHeight="1" spans="2:4">
      <c r="B44" s="15"/>
      <c r="C44"/>
      <c r="D44" s="14"/>
    </row>
    <row r="45" customHeight="1" spans="2:4">
      <c r="B45" s="15"/>
      <c r="C45"/>
      <c r="D45" s="14"/>
    </row>
    <row r="46" customHeight="1" spans="2:3">
      <c r="B46" s="15"/>
      <c r="C46"/>
    </row>
    <row r="47" customHeight="1" spans="2:3">
      <c r="B47" s="15"/>
      <c r="C47"/>
    </row>
    <row r="48" customHeight="1" spans="2:3">
      <c r="B48" s="15"/>
      <c r="C48"/>
    </row>
    <row r="49" customHeight="1" spans="2:3">
      <c r="B49" s="15"/>
      <c r="C49"/>
    </row>
    <row r="50" customHeight="1" spans="2:3">
      <c r="B50" s="15"/>
      <c r="C50"/>
    </row>
    <row r="51" customHeight="1" spans="2:5">
      <c r="B51" s="15"/>
      <c r="C51"/>
      <c r="E51" s="3"/>
    </row>
    <row r="52" customHeight="1" spans="2:5">
      <c r="B52" s="15"/>
      <c r="C52"/>
      <c r="E52" s="3"/>
    </row>
    <row r="53" customHeight="1" spans="2:5">
      <c r="B53" s="15"/>
      <c r="C53"/>
      <c r="E53" s="3"/>
    </row>
    <row r="54" customHeight="1" spans="2:5">
      <c r="B54" s="15"/>
      <c r="C54"/>
      <c r="E54" s="3"/>
    </row>
    <row r="55" customHeight="1" spans="2:5">
      <c r="B55" s="15"/>
      <c r="C55"/>
      <c r="E55" s="3"/>
    </row>
    <row r="56" customHeight="1" spans="2:5">
      <c r="B56" s="15"/>
      <c r="C56"/>
      <c r="D56" s="14"/>
      <c r="E56" s="3"/>
    </row>
    <row r="57" customHeight="1" spans="2:4">
      <c r="B57" s="15"/>
      <c r="C57"/>
      <c r="D57" s="14"/>
    </row>
    <row r="58" customHeight="1" spans="2:4">
      <c r="B58" s="15"/>
      <c r="C58"/>
      <c r="D58" s="14"/>
    </row>
    <row r="59" customHeight="1" spans="2:5">
      <c r="B59" s="15"/>
      <c r="C59"/>
      <c r="D59" s="14"/>
      <c r="E59" s="3"/>
    </row>
    <row r="60" customHeight="1" spans="2:5">
      <c r="B60" s="15"/>
      <c r="C60"/>
      <c r="D60" s="14"/>
      <c r="E60" s="3"/>
    </row>
    <row r="61" customHeight="1" spans="2:5">
      <c r="B61" s="15"/>
      <c r="C61"/>
      <c r="D61" s="14"/>
      <c r="E61" s="3"/>
    </row>
    <row r="62" customHeight="1" spans="2:5">
      <c r="B62" s="15"/>
      <c r="C62"/>
      <c r="D62" s="14"/>
      <c r="E62" s="3"/>
    </row>
    <row r="63" customHeight="1" spans="2:4">
      <c r="B63" s="15"/>
      <c r="C63"/>
      <c r="D63" s="14"/>
    </row>
    <row r="64" customHeight="1" spans="2:5">
      <c r="B64" s="15"/>
      <c r="C64"/>
      <c r="D64" s="14"/>
      <c r="E64" s="3"/>
    </row>
    <row r="65" customHeight="1" spans="2:5">
      <c r="B65" s="15"/>
      <c r="C65"/>
      <c r="D65" s="14"/>
      <c r="E65" s="3"/>
    </row>
    <row r="66" customHeight="1" spans="2:5">
      <c r="B66" s="15"/>
      <c r="C66"/>
      <c r="D66" s="14"/>
      <c r="E66" s="3"/>
    </row>
    <row r="67" customHeight="1" spans="2:5">
      <c r="B67" s="15"/>
      <c r="C67"/>
      <c r="D67" s="14"/>
      <c r="E67" s="3"/>
    </row>
    <row r="68" customHeight="1" spans="2:5">
      <c r="B68" s="15"/>
      <c r="C68"/>
      <c r="D68" s="14"/>
      <c r="E68" s="3"/>
    </row>
    <row r="69" customHeight="1" spans="2:5">
      <c r="B69" s="15"/>
      <c r="C69"/>
      <c r="D69" s="14"/>
      <c r="E69" s="3"/>
    </row>
    <row r="70" customHeight="1" spans="2:4">
      <c r="B70" s="15"/>
      <c r="C70"/>
      <c r="D70" s="14"/>
    </row>
    <row r="71" customHeight="1" spans="2:4">
      <c r="B71" s="15"/>
      <c r="C71"/>
      <c r="D71" s="14"/>
    </row>
    <row r="72" customHeight="1" spans="2:4">
      <c r="B72" s="15"/>
      <c r="C72"/>
      <c r="D72" s="14"/>
    </row>
    <row r="73" customHeight="1" spans="2:4">
      <c r="B73" s="15"/>
      <c r="C73"/>
      <c r="D73" s="14"/>
    </row>
    <row r="74" customHeight="1" spans="2:4">
      <c r="B74" s="15"/>
      <c r="C74"/>
      <c r="D74" s="14"/>
    </row>
    <row r="75" customHeight="1" spans="2:4">
      <c r="B75" s="15"/>
      <c r="C75"/>
      <c r="D75" s="14"/>
    </row>
    <row r="76" customHeight="1" spans="2:4">
      <c r="B76" s="15"/>
      <c r="C76"/>
      <c r="D76" s="14"/>
    </row>
    <row r="77" customHeight="1" spans="2:4">
      <c r="B77" s="15"/>
      <c r="C77"/>
      <c r="D77" s="14"/>
    </row>
    <row r="78" customHeight="1" spans="2:4">
      <c r="B78" s="15"/>
      <c r="C78"/>
      <c r="D78" s="14"/>
    </row>
    <row r="79" customHeight="1" spans="2:4">
      <c r="B79" s="15"/>
      <c r="C79"/>
      <c r="D79" s="14"/>
    </row>
    <row r="80" customHeight="1" spans="2:4">
      <c r="B80" s="15"/>
      <c r="C80"/>
      <c r="D80" s="14"/>
    </row>
    <row r="81" customHeight="1" spans="2:4">
      <c r="B81" s="15"/>
      <c r="C81"/>
      <c r="D81" s="14"/>
    </row>
    <row r="82" customHeight="1" spans="2:4">
      <c r="B82" s="15"/>
      <c r="C82"/>
      <c r="D82" s="14"/>
    </row>
    <row r="83" customHeight="1" spans="2:4">
      <c r="B83" s="15"/>
      <c r="C83"/>
      <c r="D83" s="14"/>
    </row>
    <row r="84" customHeight="1" spans="2:4">
      <c r="B84" s="15"/>
      <c r="C84"/>
      <c r="D84" s="14"/>
    </row>
    <row r="85" customHeight="1" spans="2:4">
      <c r="B85" s="15"/>
      <c r="C85"/>
      <c r="D85" s="14"/>
    </row>
    <row r="86" customHeight="1" spans="2:4">
      <c r="B86" s="15"/>
      <c r="C86"/>
      <c r="D86" s="14"/>
    </row>
    <row r="87" customHeight="1" spans="2:4">
      <c r="B87" s="15"/>
      <c r="C87"/>
      <c r="D87" s="14"/>
    </row>
    <row r="88" customHeight="1" spans="2:4">
      <c r="B88" s="15"/>
      <c r="C88"/>
      <c r="D88" s="14"/>
    </row>
    <row r="89" customHeight="1" spans="2:4">
      <c r="B89" s="15"/>
      <c r="C89"/>
      <c r="D89" s="14"/>
    </row>
    <row r="90" customHeight="1" spans="2:4">
      <c r="B90" s="15"/>
      <c r="C90"/>
      <c r="D90" s="14"/>
    </row>
    <row r="91" customHeight="1" spans="2:4">
      <c r="B91" s="15"/>
      <c r="C91"/>
      <c r="D91" s="14"/>
    </row>
    <row r="92" customHeight="1" spans="2:4">
      <c r="B92" s="15"/>
      <c r="C92"/>
      <c r="D92" s="14"/>
    </row>
    <row r="93" customHeight="1" spans="2:4">
      <c r="B93" s="15"/>
      <c r="C93"/>
      <c r="D93" s="14"/>
    </row>
    <row r="94" customHeight="1" spans="2:4">
      <c r="B94" s="15"/>
      <c r="C94"/>
      <c r="D94" s="14"/>
    </row>
    <row r="95" customHeight="1" spans="2:4">
      <c r="B95" s="15"/>
      <c r="C95"/>
      <c r="D95" s="14"/>
    </row>
    <row r="96" customHeight="1" spans="2:4">
      <c r="B96" s="15"/>
      <c r="C96"/>
      <c r="D96" s="14"/>
    </row>
    <row r="97" customHeight="1" spans="2:4">
      <c r="B97" s="15"/>
      <c r="C97"/>
      <c r="D97" s="14"/>
    </row>
    <row r="98" customHeight="1" spans="2:4">
      <c r="B98" s="15"/>
      <c r="C98"/>
      <c r="D98" s="14"/>
    </row>
    <row r="99" customHeight="1" spans="2:4">
      <c r="B99" s="15"/>
      <c r="C99"/>
      <c r="D99" s="14"/>
    </row>
    <row r="100" customHeight="1" spans="2:4">
      <c r="B100" s="15"/>
      <c r="C100"/>
      <c r="D100" s="14"/>
    </row>
    <row r="101" customHeight="1" spans="2:4">
      <c r="B101" s="15"/>
      <c r="C101"/>
      <c r="D101" s="14"/>
    </row>
    <row r="102" customHeight="1" spans="2:4">
      <c r="B102" s="15"/>
      <c r="C102"/>
      <c r="D102" s="14"/>
    </row>
    <row r="103" customHeight="1" spans="2:3">
      <c r="B103" s="15"/>
      <c r="C103"/>
    </row>
    <row r="104" customHeight="1" spans="2:3">
      <c r="B104" s="15"/>
      <c r="C104"/>
    </row>
    <row r="105" customHeight="1" spans="2:3">
      <c r="B105" s="15"/>
      <c r="C105"/>
    </row>
    <row r="106" customHeight="1" spans="2:3">
      <c r="B106" s="15"/>
      <c r="C106"/>
    </row>
    <row r="107" customHeight="1" spans="2:3">
      <c r="B107" s="15"/>
      <c r="C107"/>
    </row>
    <row r="108" customHeight="1" spans="2:3">
      <c r="B108" s="15"/>
      <c r="C108"/>
    </row>
    <row r="109" customHeight="1" spans="2:3">
      <c r="B109" s="15"/>
      <c r="C109"/>
    </row>
    <row r="110" customHeight="1" spans="2:3">
      <c r="B110" s="15"/>
      <c r="C110"/>
    </row>
    <row r="111" customHeight="1" spans="2:3">
      <c r="B111" s="15"/>
      <c r="C111"/>
    </row>
  </sheetData>
  <autoFilter ref="A1:AJ34">
    <extLst/>
  </autoFilter>
  <conditionalFormatting sqref="B30">
    <cfRule type="duplicateValues" dxfId="1" priority="14"/>
  </conditionalFormatting>
  <conditionalFormatting sqref="C30">
    <cfRule type="duplicateValues" dxfId="1" priority="13"/>
  </conditionalFormatting>
  <conditionalFormatting sqref="B31">
    <cfRule type="duplicateValues" dxfId="1" priority="16"/>
  </conditionalFormatting>
  <conditionalFormatting sqref="C31">
    <cfRule type="duplicateValues" dxfId="1" priority="15"/>
  </conditionalFormatting>
  <conditionalFormatting sqref="B32">
    <cfRule type="duplicateValues" dxfId="1" priority="12"/>
  </conditionalFormatting>
  <conditionalFormatting sqref="C32">
    <cfRule type="duplicateValues" dxfId="1" priority="11"/>
  </conditionalFormatting>
  <conditionalFormatting sqref="B33">
    <cfRule type="duplicateValues" dxfId="1" priority="18"/>
  </conditionalFormatting>
  <conditionalFormatting sqref="C33">
    <cfRule type="duplicateValues" dxfId="1" priority="17"/>
  </conditionalFormatting>
  <conditionalFormatting sqref="B27:B28">
    <cfRule type="duplicateValues" dxfId="1" priority="20"/>
  </conditionalFormatting>
  <conditionalFormatting sqref="C27:C28">
    <cfRule type="duplicateValues" dxfId="1" priority="19"/>
  </conditionalFormatting>
  <conditionalFormatting sqref="B34:B1048576 B29 B1:B26">
    <cfRule type="duplicateValues" dxfId="1" priority="418"/>
  </conditionalFormatting>
  <conditionalFormatting sqref="C34:C1048576 C29 C1:C26">
    <cfRule type="duplicateValues" dxfId="1" priority="28"/>
  </conditionalFormatting>
  <conditionalFormatting sqref="E64:E69 E59:E62 E51:E56 E35:E42">
    <cfRule type="duplicateValues" dxfId="1" priority="415"/>
  </conditionalFormatting>
  <pageMargins left="0.7" right="0.7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祝广海流12</vt:lpstr>
      <vt:lpstr>工时汇总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徐晓霞</dc:creator>
  <cp:lastModifiedBy>爱吃鱼的猫</cp:lastModifiedBy>
  <dcterms:created xsi:type="dcterms:W3CDTF">2019-07-26T00:13:00Z</dcterms:created>
  <cp:lastPrinted>2023-12-01T02:41:00Z</cp:lastPrinted>
  <dcterms:modified xsi:type="dcterms:W3CDTF">2024-01-15T06:34:46Z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A907CCF0CCF64593A321ED2D7A1215AE_12</vt:lpwstr>
  </property>
  <property fmtid="{D5CDD505-2E9C-101B-9397-08002B2CF9AE}" pid="3" name="KSOProductBuildVer">
    <vt:lpwstr>2052-11.1.0.14036</vt:lpwstr>
  </property>
</Properties>
</file>