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evangelinereynolds/Google Drive/work/prepare_for_classes/"/>
    </mc:Choice>
  </mc:AlternateContent>
  <xr:revisionPtr revIDLastSave="0" documentId="8_{AD05101A-96F0-B24D-B653-FD3B9D7588BC}" xr6:coauthVersionLast="36" xr6:coauthVersionMax="36" xr10:uidLastSave="{00000000-0000-0000-0000-000000000000}"/>
  <bookViews>
    <workbookView xWindow="0" yWindow="460" windowWidth="28800" windowHeight="16200" tabRatio="500" xr2:uid="{00000000-000D-0000-FFFF-FFFF00000000}"/>
  </bookViews>
  <sheets>
    <sheet name="Sheet1" sheetId="2" r:id="rId1"/>
  </sheets>
  <definedNames>
    <definedName name="_xlnm._FilterDatabase" localSheetId="0" hidden="1">Sheet1!$A$1:$S$214</definedName>
    <definedName name="GeocodeAddressColumn_Sheet1">#REF!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1" i="2" l="1"/>
  <c r="R211" i="2"/>
  <c r="M211" i="2"/>
  <c r="Q211" i="2"/>
  <c r="P211" i="2"/>
  <c r="O211" i="2"/>
  <c r="S210" i="2"/>
  <c r="R210" i="2"/>
  <c r="M210" i="2"/>
  <c r="Q210" i="2"/>
  <c r="P210" i="2"/>
  <c r="O210" i="2"/>
  <c r="S156" i="2"/>
  <c r="R156" i="2"/>
  <c r="M156" i="2"/>
  <c r="Q156" i="2"/>
  <c r="P156" i="2"/>
  <c r="O156" i="2"/>
  <c r="S154" i="2"/>
  <c r="R154" i="2"/>
  <c r="M154" i="2"/>
  <c r="Q154" i="2"/>
  <c r="P154" i="2"/>
  <c r="O154" i="2"/>
  <c r="S191" i="2"/>
  <c r="R191" i="2"/>
  <c r="M191" i="2"/>
  <c r="Q191" i="2"/>
  <c r="P191" i="2"/>
  <c r="O191" i="2"/>
  <c r="S155" i="2"/>
  <c r="R155" i="2"/>
  <c r="M155" i="2"/>
  <c r="Q155" i="2"/>
  <c r="P155" i="2"/>
  <c r="O155" i="2"/>
  <c r="S79" i="2"/>
  <c r="R79" i="2"/>
  <c r="M79" i="2"/>
  <c r="Q79" i="2"/>
  <c r="P79" i="2"/>
  <c r="O79" i="2"/>
  <c r="S212" i="2"/>
  <c r="R212" i="2"/>
  <c r="M212" i="2"/>
  <c r="Q212" i="2"/>
  <c r="P212" i="2"/>
  <c r="O212" i="2"/>
  <c r="S205" i="2"/>
  <c r="R205" i="2"/>
  <c r="M205" i="2"/>
  <c r="Q205" i="2"/>
  <c r="P205" i="2"/>
  <c r="O205" i="2"/>
  <c r="S214" i="2"/>
  <c r="R214" i="2"/>
  <c r="M214" i="2"/>
  <c r="Q214" i="2"/>
  <c r="P214" i="2"/>
  <c r="O214" i="2"/>
  <c r="S194" i="2"/>
  <c r="R194" i="2"/>
  <c r="M194" i="2"/>
  <c r="Q194" i="2"/>
  <c r="P194" i="2"/>
  <c r="O194" i="2"/>
  <c r="S213" i="2"/>
  <c r="R213" i="2"/>
  <c r="M213" i="2"/>
  <c r="Q213" i="2"/>
  <c r="P213" i="2"/>
  <c r="O213" i="2"/>
  <c r="S202" i="2"/>
  <c r="R202" i="2"/>
  <c r="M202" i="2"/>
  <c r="Q202" i="2"/>
  <c r="P202" i="2"/>
  <c r="O202" i="2"/>
  <c r="S153" i="2"/>
  <c r="R153" i="2"/>
  <c r="M153" i="2"/>
  <c r="Q153" i="2"/>
  <c r="P153" i="2"/>
  <c r="O153" i="2"/>
  <c r="S203" i="2"/>
  <c r="R203" i="2"/>
  <c r="M203" i="2"/>
  <c r="Q203" i="2"/>
  <c r="P203" i="2"/>
  <c r="O203" i="2"/>
  <c r="S209" i="2"/>
  <c r="R209" i="2"/>
  <c r="M209" i="2"/>
  <c r="Q209" i="2"/>
  <c r="P209" i="2"/>
  <c r="O209" i="2"/>
  <c r="S190" i="2"/>
  <c r="R190" i="2"/>
  <c r="M190" i="2"/>
  <c r="Q190" i="2"/>
  <c r="P190" i="2"/>
  <c r="O190" i="2"/>
  <c r="S208" i="2"/>
  <c r="R208" i="2"/>
  <c r="M208" i="2"/>
  <c r="Q208" i="2"/>
  <c r="P208" i="2"/>
  <c r="O208" i="2"/>
  <c r="S204" i="2"/>
  <c r="R204" i="2"/>
  <c r="M204" i="2"/>
  <c r="Q204" i="2"/>
  <c r="P204" i="2"/>
  <c r="O204" i="2"/>
  <c r="S187" i="2"/>
  <c r="R187" i="2"/>
  <c r="M187" i="2"/>
  <c r="Q187" i="2"/>
  <c r="P187" i="2"/>
  <c r="O187" i="2"/>
  <c r="S175" i="2"/>
  <c r="R175" i="2"/>
  <c r="M175" i="2"/>
  <c r="Q175" i="2"/>
  <c r="P175" i="2"/>
  <c r="O175" i="2"/>
  <c r="S207" i="2"/>
  <c r="R207" i="2"/>
  <c r="M207" i="2"/>
  <c r="Q207" i="2"/>
  <c r="P207" i="2"/>
  <c r="O207" i="2"/>
  <c r="S186" i="2"/>
  <c r="R186" i="2"/>
  <c r="M186" i="2"/>
  <c r="Q186" i="2"/>
  <c r="P186" i="2"/>
  <c r="O186" i="2"/>
  <c r="S182" i="2"/>
  <c r="R182" i="2"/>
  <c r="M182" i="2"/>
  <c r="Q182" i="2"/>
  <c r="P182" i="2"/>
  <c r="O182" i="2"/>
  <c r="S174" i="2"/>
  <c r="R174" i="2"/>
  <c r="M174" i="2"/>
  <c r="Q174" i="2"/>
  <c r="P174" i="2"/>
  <c r="O174" i="2"/>
  <c r="S151" i="2"/>
  <c r="R151" i="2"/>
  <c r="M151" i="2"/>
  <c r="Q151" i="2"/>
  <c r="P151" i="2"/>
  <c r="O151" i="2"/>
  <c r="S152" i="2"/>
  <c r="R152" i="2"/>
  <c r="M152" i="2"/>
  <c r="Q152" i="2"/>
  <c r="P152" i="2"/>
  <c r="O152" i="2"/>
  <c r="S176" i="2"/>
  <c r="R176" i="2"/>
  <c r="M176" i="2"/>
  <c r="Q176" i="2"/>
  <c r="P176" i="2"/>
  <c r="O176" i="2"/>
  <c r="S181" i="2"/>
  <c r="R181" i="2"/>
  <c r="M181" i="2"/>
  <c r="Q181" i="2"/>
  <c r="P181" i="2"/>
  <c r="O181" i="2"/>
  <c r="S201" i="2"/>
  <c r="R201" i="2"/>
  <c r="M201" i="2"/>
  <c r="Q201" i="2"/>
  <c r="P201" i="2"/>
  <c r="O201" i="2"/>
  <c r="S200" i="2"/>
  <c r="R200" i="2"/>
  <c r="M200" i="2"/>
  <c r="Q200" i="2"/>
  <c r="P200" i="2"/>
  <c r="O200" i="2"/>
  <c r="S188" i="2"/>
  <c r="R188" i="2"/>
  <c r="M188" i="2"/>
  <c r="Q188" i="2"/>
  <c r="P188" i="2"/>
  <c r="O188" i="2"/>
  <c r="S195" i="2"/>
  <c r="R195" i="2"/>
  <c r="M195" i="2"/>
  <c r="Q195" i="2"/>
  <c r="P195" i="2"/>
  <c r="O195" i="2"/>
  <c r="S199" i="2"/>
  <c r="R199" i="2"/>
  <c r="M199" i="2"/>
  <c r="Q199" i="2"/>
  <c r="P199" i="2"/>
  <c r="O199" i="2"/>
  <c r="S77" i="2"/>
  <c r="R77" i="2"/>
  <c r="M77" i="2"/>
  <c r="Q77" i="2"/>
  <c r="P77" i="2"/>
  <c r="O77" i="2"/>
  <c r="S189" i="2"/>
  <c r="R189" i="2"/>
  <c r="M189" i="2"/>
  <c r="Q189" i="2"/>
  <c r="P189" i="2"/>
  <c r="O189" i="2"/>
  <c r="S76" i="2"/>
  <c r="R76" i="2"/>
  <c r="M76" i="2"/>
  <c r="Q76" i="2"/>
  <c r="P76" i="2"/>
  <c r="O76" i="2"/>
  <c r="S206" i="2"/>
  <c r="R206" i="2"/>
  <c r="M206" i="2"/>
  <c r="Q206" i="2"/>
  <c r="P206" i="2"/>
  <c r="O206" i="2"/>
  <c r="S193" i="2"/>
  <c r="R193" i="2"/>
  <c r="M193" i="2"/>
  <c r="Q193" i="2"/>
  <c r="P193" i="2"/>
  <c r="O193" i="2"/>
  <c r="S198" i="2"/>
  <c r="R198" i="2"/>
  <c r="M198" i="2"/>
  <c r="Q198" i="2"/>
  <c r="P198" i="2"/>
  <c r="O198" i="2"/>
  <c r="S78" i="2"/>
  <c r="R78" i="2"/>
  <c r="M78" i="2"/>
  <c r="Q78" i="2"/>
  <c r="P78" i="2"/>
  <c r="O78" i="2"/>
  <c r="S180" i="2"/>
  <c r="R180" i="2"/>
  <c r="M180" i="2"/>
  <c r="Q180" i="2"/>
  <c r="P180" i="2"/>
  <c r="O180" i="2"/>
  <c r="S197" i="2"/>
  <c r="R197" i="2"/>
  <c r="M197" i="2"/>
  <c r="Q197" i="2"/>
  <c r="P197" i="2"/>
  <c r="O197" i="2"/>
  <c r="S173" i="2"/>
  <c r="R173" i="2"/>
  <c r="M173" i="2"/>
  <c r="Q173" i="2"/>
  <c r="P173" i="2"/>
  <c r="O173" i="2"/>
  <c r="S150" i="2"/>
  <c r="R150" i="2"/>
  <c r="M150" i="2"/>
  <c r="Q150" i="2"/>
  <c r="P150" i="2"/>
  <c r="O150" i="2"/>
  <c r="S172" i="2"/>
  <c r="R172" i="2"/>
  <c r="M172" i="2"/>
  <c r="Q172" i="2"/>
  <c r="P172" i="2"/>
  <c r="O172" i="2"/>
  <c r="S185" i="2"/>
  <c r="R185" i="2"/>
  <c r="M185" i="2"/>
  <c r="Q185" i="2"/>
  <c r="P185" i="2"/>
  <c r="O185" i="2"/>
  <c r="S149" i="2"/>
  <c r="R149" i="2"/>
  <c r="M149" i="2"/>
  <c r="Q149" i="2"/>
  <c r="P149" i="2"/>
  <c r="O149" i="2"/>
  <c r="S148" i="2"/>
  <c r="R148" i="2"/>
  <c r="M148" i="2"/>
  <c r="Q148" i="2"/>
  <c r="P148" i="2"/>
  <c r="O148" i="2"/>
  <c r="S147" i="2"/>
  <c r="R147" i="2"/>
  <c r="M147" i="2"/>
  <c r="Q147" i="2"/>
  <c r="P147" i="2"/>
  <c r="O147" i="2"/>
  <c r="S146" i="2"/>
  <c r="R146" i="2"/>
  <c r="M146" i="2"/>
  <c r="Q146" i="2"/>
  <c r="P146" i="2"/>
  <c r="O146" i="2"/>
  <c r="S145" i="2"/>
  <c r="R145" i="2"/>
  <c r="M145" i="2"/>
  <c r="Q145" i="2"/>
  <c r="P145" i="2"/>
  <c r="O145" i="2"/>
  <c r="S144" i="2"/>
  <c r="R144" i="2"/>
  <c r="M144" i="2"/>
  <c r="Q144" i="2"/>
  <c r="P144" i="2"/>
  <c r="O144" i="2"/>
  <c r="S75" i="2"/>
  <c r="R75" i="2"/>
  <c r="M75" i="2"/>
  <c r="Q75" i="2"/>
  <c r="P75" i="2"/>
  <c r="O75" i="2"/>
  <c r="S74" i="2"/>
  <c r="R74" i="2"/>
  <c r="M74" i="2"/>
  <c r="Q74" i="2"/>
  <c r="P74" i="2"/>
  <c r="O74" i="2"/>
  <c r="S171" i="2"/>
  <c r="R171" i="2"/>
  <c r="M171" i="2"/>
  <c r="Q171" i="2"/>
  <c r="P171" i="2"/>
  <c r="O171" i="2"/>
  <c r="S62" i="2"/>
  <c r="R62" i="2"/>
  <c r="M62" i="2"/>
  <c r="Q62" i="2"/>
  <c r="P62" i="2"/>
  <c r="O62" i="2"/>
  <c r="S93" i="2"/>
  <c r="R93" i="2"/>
  <c r="M93" i="2"/>
  <c r="Q93" i="2"/>
  <c r="P93" i="2"/>
  <c r="O93" i="2"/>
  <c r="S92" i="2"/>
  <c r="R92" i="2"/>
  <c r="M92" i="2"/>
  <c r="Q92" i="2"/>
  <c r="P92" i="2"/>
  <c r="O92" i="2"/>
  <c r="S91" i="2"/>
  <c r="R91" i="2"/>
  <c r="M91" i="2"/>
  <c r="Q91" i="2"/>
  <c r="P91" i="2"/>
  <c r="O91" i="2"/>
  <c r="S143" i="2"/>
  <c r="R143" i="2"/>
  <c r="M143" i="2"/>
  <c r="Q143" i="2"/>
  <c r="P143" i="2"/>
  <c r="O143" i="2"/>
  <c r="S184" i="2"/>
  <c r="R184" i="2"/>
  <c r="M184" i="2"/>
  <c r="Q184" i="2"/>
  <c r="P184" i="2"/>
  <c r="O184" i="2"/>
  <c r="S183" i="2"/>
  <c r="R183" i="2"/>
  <c r="M183" i="2"/>
  <c r="Q183" i="2"/>
  <c r="P183" i="2"/>
  <c r="O183" i="2"/>
  <c r="S140" i="2"/>
  <c r="R140" i="2"/>
  <c r="M140" i="2"/>
  <c r="Q140" i="2"/>
  <c r="P140" i="2"/>
  <c r="O140" i="2"/>
  <c r="S73" i="2"/>
  <c r="R73" i="2"/>
  <c r="M73" i="2"/>
  <c r="Q73" i="2"/>
  <c r="P73" i="2"/>
  <c r="O73" i="2"/>
  <c r="S72" i="2"/>
  <c r="R72" i="2"/>
  <c r="M72" i="2"/>
  <c r="Q72" i="2"/>
  <c r="P72" i="2"/>
  <c r="O72" i="2"/>
  <c r="S71" i="2"/>
  <c r="R71" i="2"/>
  <c r="M71" i="2"/>
  <c r="Q71" i="2"/>
  <c r="P71" i="2"/>
  <c r="O71" i="2"/>
  <c r="S70" i="2"/>
  <c r="R70" i="2"/>
  <c r="M70" i="2"/>
  <c r="Q70" i="2"/>
  <c r="P70" i="2"/>
  <c r="O70" i="2"/>
  <c r="S69" i="2"/>
  <c r="R69" i="2"/>
  <c r="M69" i="2"/>
  <c r="Q69" i="2"/>
  <c r="P69" i="2"/>
  <c r="O69" i="2"/>
  <c r="S68" i="2"/>
  <c r="R68" i="2"/>
  <c r="M68" i="2"/>
  <c r="Q68" i="2"/>
  <c r="P68" i="2"/>
  <c r="O68" i="2"/>
  <c r="S67" i="2"/>
  <c r="R67" i="2"/>
  <c r="M67" i="2"/>
  <c r="Q67" i="2"/>
  <c r="P67" i="2"/>
  <c r="O67" i="2"/>
  <c r="S66" i="2"/>
  <c r="R66" i="2"/>
  <c r="M66" i="2"/>
  <c r="Q66" i="2"/>
  <c r="P66" i="2"/>
  <c r="O66" i="2"/>
  <c r="S65" i="2"/>
  <c r="R65" i="2"/>
  <c r="M65" i="2"/>
  <c r="Q65" i="2"/>
  <c r="P65" i="2"/>
  <c r="O65" i="2"/>
  <c r="S64" i="2"/>
  <c r="R64" i="2"/>
  <c r="M64" i="2"/>
  <c r="Q64" i="2"/>
  <c r="P64" i="2"/>
  <c r="O64" i="2"/>
  <c r="S63" i="2"/>
  <c r="R63" i="2"/>
  <c r="M63" i="2"/>
  <c r="Q63" i="2"/>
  <c r="P63" i="2"/>
  <c r="O63" i="2"/>
  <c r="S138" i="2"/>
  <c r="R138" i="2"/>
  <c r="M138" i="2"/>
  <c r="Q138" i="2"/>
  <c r="P138" i="2"/>
  <c r="O138" i="2"/>
  <c r="S141" i="2"/>
  <c r="R141" i="2"/>
  <c r="M141" i="2"/>
  <c r="Q141" i="2"/>
  <c r="P141" i="2"/>
  <c r="O141" i="2"/>
  <c r="S170" i="2"/>
  <c r="R170" i="2"/>
  <c r="M170" i="2"/>
  <c r="Q170" i="2"/>
  <c r="P170" i="2"/>
  <c r="O170" i="2"/>
  <c r="S169" i="2"/>
  <c r="R169" i="2"/>
  <c r="M169" i="2"/>
  <c r="Q169" i="2"/>
  <c r="P169" i="2"/>
  <c r="O169" i="2"/>
  <c r="S179" i="2"/>
  <c r="R179" i="2"/>
  <c r="M179" i="2"/>
  <c r="Q179" i="2"/>
  <c r="P179" i="2"/>
  <c r="O179" i="2"/>
  <c r="S137" i="2"/>
  <c r="R137" i="2"/>
  <c r="M137" i="2"/>
  <c r="Q137" i="2"/>
  <c r="P137" i="2"/>
  <c r="O137" i="2"/>
  <c r="S136" i="2"/>
  <c r="R136" i="2"/>
  <c r="M136" i="2"/>
  <c r="Q136" i="2"/>
  <c r="P136" i="2"/>
  <c r="O136" i="2"/>
  <c r="S135" i="2"/>
  <c r="R135" i="2"/>
  <c r="M135" i="2"/>
  <c r="Q135" i="2"/>
  <c r="P135" i="2"/>
  <c r="O135" i="2"/>
  <c r="S134" i="2"/>
  <c r="R134" i="2"/>
  <c r="M134" i="2"/>
  <c r="Q134" i="2"/>
  <c r="P134" i="2"/>
  <c r="O134" i="2"/>
  <c r="S133" i="2"/>
  <c r="R133" i="2"/>
  <c r="M133" i="2"/>
  <c r="Q133" i="2"/>
  <c r="P133" i="2"/>
  <c r="O133" i="2"/>
  <c r="S132" i="2"/>
  <c r="R132" i="2"/>
  <c r="M132" i="2"/>
  <c r="Q132" i="2"/>
  <c r="P132" i="2"/>
  <c r="O132" i="2"/>
  <c r="S131" i="2"/>
  <c r="R131" i="2"/>
  <c r="M131" i="2"/>
  <c r="Q131" i="2"/>
  <c r="P131" i="2"/>
  <c r="O131" i="2"/>
  <c r="S130" i="2"/>
  <c r="R130" i="2"/>
  <c r="M130" i="2"/>
  <c r="Q130" i="2"/>
  <c r="P130" i="2"/>
  <c r="O130" i="2"/>
  <c r="S129" i="2"/>
  <c r="R129" i="2"/>
  <c r="M129" i="2"/>
  <c r="Q129" i="2"/>
  <c r="P129" i="2"/>
  <c r="O129" i="2"/>
  <c r="S128" i="2"/>
  <c r="R128" i="2"/>
  <c r="M128" i="2"/>
  <c r="Q128" i="2"/>
  <c r="P128" i="2"/>
  <c r="O128" i="2"/>
  <c r="S127" i="2"/>
  <c r="R127" i="2"/>
  <c r="M127" i="2"/>
  <c r="Q127" i="2"/>
  <c r="P127" i="2"/>
  <c r="O127" i="2"/>
  <c r="S126" i="2"/>
  <c r="R126" i="2"/>
  <c r="M126" i="2"/>
  <c r="Q126" i="2"/>
  <c r="P126" i="2"/>
  <c r="O126" i="2"/>
  <c r="S125" i="2"/>
  <c r="R125" i="2"/>
  <c r="M125" i="2"/>
  <c r="Q125" i="2"/>
  <c r="P125" i="2"/>
  <c r="O125" i="2"/>
  <c r="S124" i="2"/>
  <c r="R124" i="2"/>
  <c r="M124" i="2"/>
  <c r="Q124" i="2"/>
  <c r="P124" i="2"/>
  <c r="O124" i="2"/>
  <c r="S123" i="2"/>
  <c r="R123" i="2"/>
  <c r="M123" i="2"/>
  <c r="Q123" i="2"/>
  <c r="P123" i="2"/>
  <c r="O123" i="2"/>
  <c r="S122" i="2"/>
  <c r="R122" i="2"/>
  <c r="M122" i="2"/>
  <c r="Q122" i="2"/>
  <c r="P122" i="2"/>
  <c r="O122" i="2"/>
  <c r="S121" i="2"/>
  <c r="R121" i="2"/>
  <c r="M121" i="2"/>
  <c r="Q121" i="2"/>
  <c r="P121" i="2"/>
  <c r="O121" i="2"/>
  <c r="S61" i="2"/>
  <c r="R61" i="2"/>
  <c r="M61" i="2"/>
  <c r="Q61" i="2"/>
  <c r="P61" i="2"/>
  <c r="O61" i="2"/>
  <c r="S60" i="2"/>
  <c r="R60" i="2"/>
  <c r="M60" i="2"/>
  <c r="Q60" i="2"/>
  <c r="P60" i="2"/>
  <c r="O60" i="2"/>
  <c r="S59" i="2"/>
  <c r="R59" i="2"/>
  <c r="M59" i="2"/>
  <c r="Q59" i="2"/>
  <c r="P59" i="2"/>
  <c r="O59" i="2"/>
  <c r="S39" i="2"/>
  <c r="R39" i="2"/>
  <c r="M39" i="2"/>
  <c r="Q39" i="2"/>
  <c r="P39" i="2"/>
  <c r="O39" i="2"/>
  <c r="S142" i="2"/>
  <c r="R142" i="2"/>
  <c r="M142" i="2"/>
  <c r="Q142" i="2"/>
  <c r="P142" i="2"/>
  <c r="O142" i="2"/>
  <c r="S165" i="2"/>
  <c r="R165" i="2"/>
  <c r="M165" i="2"/>
  <c r="Q165" i="2"/>
  <c r="P165" i="2"/>
  <c r="O165" i="2"/>
  <c r="S90" i="2"/>
  <c r="R90" i="2"/>
  <c r="M90" i="2"/>
  <c r="Q90" i="2"/>
  <c r="P90" i="2"/>
  <c r="O90" i="2"/>
  <c r="S89" i="2"/>
  <c r="R89" i="2"/>
  <c r="M89" i="2"/>
  <c r="Q89" i="2"/>
  <c r="P89" i="2"/>
  <c r="O89" i="2"/>
  <c r="S88" i="2"/>
  <c r="R88" i="2"/>
  <c r="M88" i="2"/>
  <c r="Q88" i="2"/>
  <c r="P88" i="2"/>
  <c r="O88" i="2"/>
  <c r="S168" i="2"/>
  <c r="R168" i="2"/>
  <c r="M168" i="2"/>
  <c r="Q168" i="2"/>
  <c r="P168" i="2"/>
  <c r="O168" i="2"/>
  <c r="S167" i="2"/>
  <c r="R167" i="2"/>
  <c r="M167" i="2"/>
  <c r="Q167" i="2"/>
  <c r="P167" i="2"/>
  <c r="O167" i="2"/>
  <c r="S166" i="2"/>
  <c r="R166" i="2"/>
  <c r="M166" i="2"/>
  <c r="Q166" i="2"/>
  <c r="P166" i="2"/>
  <c r="O166" i="2"/>
  <c r="S94" i="2"/>
  <c r="R94" i="2"/>
  <c r="M94" i="2"/>
  <c r="Q94" i="2"/>
  <c r="P94" i="2"/>
  <c r="O94" i="2"/>
  <c r="S114" i="2"/>
  <c r="R114" i="2"/>
  <c r="M114" i="2"/>
  <c r="Q114" i="2"/>
  <c r="P114" i="2"/>
  <c r="O114" i="2"/>
  <c r="S58" i="2"/>
  <c r="R58" i="2"/>
  <c r="M58" i="2"/>
  <c r="Q58" i="2"/>
  <c r="P58" i="2"/>
  <c r="O58" i="2"/>
  <c r="S86" i="2"/>
  <c r="R86" i="2"/>
  <c r="M86" i="2"/>
  <c r="Q86" i="2"/>
  <c r="P86" i="2"/>
  <c r="O86" i="2"/>
  <c r="S85" i="2"/>
  <c r="R85" i="2"/>
  <c r="M85" i="2"/>
  <c r="Q85" i="2"/>
  <c r="P85" i="2"/>
  <c r="O85" i="2"/>
  <c r="S163" i="2"/>
  <c r="R163" i="2"/>
  <c r="M163" i="2"/>
  <c r="Q163" i="2"/>
  <c r="P163" i="2"/>
  <c r="O163" i="2"/>
  <c r="S164" i="2"/>
  <c r="R164" i="2"/>
  <c r="M164" i="2"/>
  <c r="Q164" i="2"/>
  <c r="P164" i="2"/>
  <c r="O164" i="2"/>
  <c r="S139" i="2"/>
  <c r="R139" i="2"/>
  <c r="M139" i="2"/>
  <c r="Q139" i="2"/>
  <c r="P139" i="2"/>
  <c r="O139" i="2"/>
  <c r="S117" i="2"/>
  <c r="R117" i="2"/>
  <c r="M117" i="2"/>
  <c r="Q117" i="2"/>
  <c r="P117" i="2"/>
  <c r="O117" i="2"/>
  <c r="S115" i="2"/>
  <c r="R115" i="2"/>
  <c r="M115" i="2"/>
  <c r="Q115" i="2"/>
  <c r="P115" i="2"/>
  <c r="O115" i="2"/>
  <c r="S196" i="2"/>
  <c r="R196" i="2"/>
  <c r="P196" i="2"/>
  <c r="O196" i="2"/>
  <c r="M196" i="2"/>
  <c r="S120" i="2"/>
  <c r="R120" i="2"/>
  <c r="M120" i="2"/>
  <c r="Q120" i="2"/>
  <c r="P120" i="2"/>
  <c r="O120" i="2"/>
  <c r="S27" i="2"/>
  <c r="R27" i="2"/>
  <c r="M27" i="2"/>
  <c r="Q27" i="2"/>
  <c r="P27" i="2"/>
  <c r="O27" i="2"/>
  <c r="S57" i="2"/>
  <c r="R57" i="2"/>
  <c r="M57" i="2"/>
  <c r="Q57" i="2"/>
  <c r="P57" i="2"/>
  <c r="O57" i="2"/>
  <c r="S37" i="2"/>
  <c r="R37" i="2"/>
  <c r="M37" i="2"/>
  <c r="Q37" i="2"/>
  <c r="P37" i="2"/>
  <c r="O37" i="2"/>
  <c r="S87" i="2"/>
  <c r="R87" i="2"/>
  <c r="M87" i="2"/>
  <c r="Q87" i="2"/>
  <c r="P87" i="2"/>
  <c r="O87" i="2"/>
  <c r="S54" i="2"/>
  <c r="R54" i="2"/>
  <c r="M54" i="2"/>
  <c r="Q54" i="2"/>
  <c r="P54" i="2"/>
  <c r="O54" i="2"/>
  <c r="S162" i="2"/>
  <c r="R162" i="2"/>
  <c r="M162" i="2"/>
  <c r="Q162" i="2"/>
  <c r="P162" i="2"/>
  <c r="O162" i="2"/>
  <c r="S161" i="2"/>
  <c r="R161" i="2"/>
  <c r="M161" i="2"/>
  <c r="Q161" i="2"/>
  <c r="P161" i="2"/>
  <c r="O161" i="2"/>
  <c r="S48" i="2"/>
  <c r="R48" i="2"/>
  <c r="M48" i="2"/>
  <c r="Q48" i="2"/>
  <c r="P48" i="2"/>
  <c r="O48" i="2"/>
  <c r="S112" i="2"/>
  <c r="R112" i="2"/>
  <c r="M112" i="2"/>
  <c r="Q112" i="2"/>
  <c r="P112" i="2"/>
  <c r="O112" i="2"/>
  <c r="S111" i="2"/>
  <c r="R111" i="2"/>
  <c r="M111" i="2"/>
  <c r="Q111" i="2"/>
  <c r="P111" i="2"/>
  <c r="O111" i="2"/>
  <c r="S110" i="2"/>
  <c r="R110" i="2"/>
  <c r="M110" i="2"/>
  <c r="Q110" i="2"/>
  <c r="P110" i="2"/>
  <c r="O110" i="2"/>
  <c r="S109" i="2"/>
  <c r="R109" i="2"/>
  <c r="M109" i="2"/>
  <c r="Q109" i="2"/>
  <c r="P109" i="2"/>
  <c r="O109" i="2"/>
  <c r="S119" i="2"/>
  <c r="R119" i="2"/>
  <c r="M119" i="2"/>
  <c r="Q119" i="2"/>
  <c r="P119" i="2"/>
  <c r="O119" i="2"/>
  <c r="S108" i="2"/>
  <c r="R108" i="2"/>
  <c r="M108" i="2"/>
  <c r="Q108" i="2"/>
  <c r="P108" i="2"/>
  <c r="O108" i="2"/>
  <c r="S118" i="2"/>
  <c r="R118" i="2"/>
  <c r="M118" i="2"/>
  <c r="Q118" i="2"/>
  <c r="P118" i="2"/>
  <c r="O118" i="2"/>
  <c r="S15" i="2"/>
  <c r="R15" i="2"/>
  <c r="M15" i="2"/>
  <c r="Q15" i="2"/>
  <c r="P15" i="2"/>
  <c r="O15" i="2"/>
  <c r="S53" i="2"/>
  <c r="R53" i="2"/>
  <c r="M53" i="2"/>
  <c r="Q53" i="2"/>
  <c r="P53" i="2"/>
  <c r="O53" i="2"/>
  <c r="S52" i="2"/>
  <c r="R52" i="2"/>
  <c r="M52" i="2"/>
  <c r="Q52" i="2"/>
  <c r="P52" i="2"/>
  <c r="O52" i="2"/>
  <c r="S56" i="2"/>
  <c r="R56" i="2"/>
  <c r="M56" i="2"/>
  <c r="Q56" i="2"/>
  <c r="P56" i="2"/>
  <c r="O56" i="2"/>
  <c r="S83" i="2"/>
  <c r="R83" i="2"/>
  <c r="M83" i="2"/>
  <c r="Q83" i="2"/>
  <c r="P83" i="2"/>
  <c r="O83" i="2"/>
  <c r="S113" i="2"/>
  <c r="R113" i="2"/>
  <c r="M113" i="2"/>
  <c r="Q113" i="2"/>
  <c r="P113" i="2"/>
  <c r="O113" i="2"/>
  <c r="S106" i="2"/>
  <c r="R106" i="2"/>
  <c r="M106" i="2"/>
  <c r="Q106" i="2"/>
  <c r="P106" i="2"/>
  <c r="O106" i="2"/>
  <c r="S51" i="2"/>
  <c r="R51" i="2"/>
  <c r="M51" i="2"/>
  <c r="Q51" i="2"/>
  <c r="P51" i="2"/>
  <c r="O51" i="2"/>
  <c r="S192" i="2"/>
  <c r="R192" i="2"/>
  <c r="M192" i="2"/>
  <c r="Q192" i="2"/>
  <c r="P192" i="2"/>
  <c r="O192" i="2"/>
  <c r="S38" i="2"/>
  <c r="R38" i="2"/>
  <c r="M38" i="2"/>
  <c r="Q38" i="2"/>
  <c r="P38" i="2"/>
  <c r="O38" i="2"/>
  <c r="S81" i="2"/>
  <c r="R81" i="2"/>
  <c r="M81" i="2"/>
  <c r="Q81" i="2"/>
  <c r="P81" i="2"/>
  <c r="O81" i="2"/>
  <c r="S82" i="2"/>
  <c r="R82" i="2"/>
  <c r="M82" i="2"/>
  <c r="Q82" i="2"/>
  <c r="P82" i="2"/>
  <c r="O82" i="2"/>
  <c r="S177" i="2"/>
  <c r="R177" i="2"/>
  <c r="M177" i="2"/>
  <c r="Q177" i="2"/>
  <c r="P177" i="2"/>
  <c r="O177" i="2"/>
  <c r="S50" i="2"/>
  <c r="R50" i="2"/>
  <c r="M50" i="2"/>
  <c r="Q50" i="2"/>
  <c r="P50" i="2"/>
  <c r="O50" i="2"/>
  <c r="S160" i="2"/>
  <c r="R160" i="2"/>
  <c r="M160" i="2"/>
  <c r="Q160" i="2"/>
  <c r="P160" i="2"/>
  <c r="O160" i="2"/>
  <c r="S36" i="2"/>
  <c r="R36" i="2"/>
  <c r="M36" i="2"/>
  <c r="Q36" i="2"/>
  <c r="P36" i="2"/>
  <c r="O36" i="2"/>
  <c r="S103" i="2"/>
  <c r="R103" i="2"/>
  <c r="M103" i="2"/>
  <c r="Q103" i="2"/>
  <c r="P103" i="2"/>
  <c r="O103" i="2"/>
  <c r="S102" i="2"/>
  <c r="R102" i="2"/>
  <c r="M102" i="2"/>
  <c r="Q102" i="2"/>
  <c r="P102" i="2"/>
  <c r="O102" i="2"/>
  <c r="S101" i="2"/>
  <c r="R101" i="2"/>
  <c r="M101" i="2"/>
  <c r="Q101" i="2"/>
  <c r="P101" i="2"/>
  <c r="O101" i="2"/>
  <c r="S25" i="2"/>
  <c r="R25" i="2"/>
  <c r="M25" i="2"/>
  <c r="Q25" i="2"/>
  <c r="P25" i="2"/>
  <c r="O25" i="2"/>
  <c r="S107" i="2"/>
  <c r="R107" i="2"/>
  <c r="M107" i="2"/>
  <c r="Q107" i="2"/>
  <c r="P107" i="2"/>
  <c r="O107" i="2"/>
  <c r="S178" i="2"/>
  <c r="R178" i="2"/>
  <c r="M178" i="2"/>
  <c r="Q178" i="2"/>
  <c r="P178" i="2"/>
  <c r="O178" i="2"/>
  <c r="S116" i="2"/>
  <c r="R116" i="2"/>
  <c r="M116" i="2"/>
  <c r="Q116" i="2"/>
  <c r="P116" i="2"/>
  <c r="O116" i="2"/>
  <c r="S84" i="2"/>
  <c r="R84" i="2"/>
  <c r="M84" i="2"/>
  <c r="Q84" i="2"/>
  <c r="P84" i="2"/>
  <c r="O84" i="2"/>
  <c r="S49" i="2"/>
  <c r="R49" i="2"/>
  <c r="M49" i="2"/>
  <c r="Q49" i="2"/>
  <c r="P49" i="2"/>
  <c r="O49" i="2"/>
  <c r="S14" i="2"/>
  <c r="R14" i="2"/>
  <c r="M14" i="2"/>
  <c r="Q14" i="2"/>
  <c r="P14" i="2"/>
  <c r="O14" i="2"/>
  <c r="S13" i="2"/>
  <c r="R13" i="2"/>
  <c r="M13" i="2"/>
  <c r="Q13" i="2"/>
  <c r="P13" i="2"/>
  <c r="O13" i="2"/>
  <c r="S35" i="2"/>
  <c r="R35" i="2"/>
  <c r="M35" i="2"/>
  <c r="Q35" i="2"/>
  <c r="P35" i="2"/>
  <c r="O35" i="2"/>
  <c r="S29" i="2"/>
  <c r="R29" i="2"/>
  <c r="M29" i="2"/>
  <c r="Q29" i="2"/>
  <c r="P29" i="2"/>
  <c r="O29" i="2"/>
  <c r="S45" i="2"/>
  <c r="R45" i="2"/>
  <c r="M45" i="2"/>
  <c r="Q45" i="2"/>
  <c r="P45" i="2"/>
  <c r="O45" i="2"/>
  <c r="S33" i="2"/>
  <c r="R33" i="2"/>
  <c r="M33" i="2"/>
  <c r="Q33" i="2"/>
  <c r="P33" i="2"/>
  <c r="O33" i="2"/>
  <c r="S32" i="2"/>
  <c r="R32" i="2"/>
  <c r="M32" i="2"/>
  <c r="Q32" i="2"/>
  <c r="P32" i="2"/>
  <c r="O32" i="2"/>
  <c r="S31" i="2"/>
  <c r="R31" i="2"/>
  <c r="M31" i="2"/>
  <c r="Q31" i="2"/>
  <c r="P31" i="2"/>
  <c r="O31" i="2"/>
  <c r="S30" i="2"/>
  <c r="R30" i="2"/>
  <c r="M30" i="2"/>
  <c r="Q30" i="2"/>
  <c r="P30" i="2"/>
  <c r="O30" i="2"/>
  <c r="S34" i="2"/>
  <c r="R34" i="2"/>
  <c r="M34" i="2"/>
  <c r="Q34" i="2"/>
  <c r="P34" i="2"/>
  <c r="O34" i="2"/>
  <c r="S21" i="2"/>
  <c r="R21" i="2"/>
  <c r="M21" i="2"/>
  <c r="Q21" i="2"/>
  <c r="P21" i="2"/>
  <c r="O21" i="2"/>
  <c r="S20" i="2"/>
  <c r="R20" i="2"/>
  <c r="M20" i="2"/>
  <c r="Q20" i="2"/>
  <c r="P20" i="2"/>
  <c r="O20" i="2"/>
  <c r="S105" i="2"/>
  <c r="R105" i="2"/>
  <c r="M105" i="2"/>
  <c r="Q105" i="2"/>
  <c r="P105" i="2"/>
  <c r="O105" i="2"/>
  <c r="S55" i="2"/>
  <c r="R55" i="2"/>
  <c r="M55" i="2"/>
  <c r="Q55" i="2"/>
  <c r="P55" i="2"/>
  <c r="O55" i="2"/>
  <c r="S47" i="2"/>
  <c r="R47" i="2"/>
  <c r="M47" i="2"/>
  <c r="Q47" i="2"/>
  <c r="P47" i="2"/>
  <c r="O47" i="2"/>
  <c r="S24" i="2"/>
  <c r="R24" i="2"/>
  <c r="M24" i="2"/>
  <c r="Q24" i="2"/>
  <c r="P24" i="2"/>
  <c r="O24" i="2"/>
  <c r="S28" i="2"/>
  <c r="R28" i="2"/>
  <c r="M28" i="2"/>
  <c r="Q28" i="2"/>
  <c r="P28" i="2"/>
  <c r="O28" i="2"/>
  <c r="S19" i="2"/>
  <c r="R19" i="2"/>
  <c r="M19" i="2"/>
  <c r="Q19" i="2"/>
  <c r="P19" i="2"/>
  <c r="O19" i="2"/>
  <c r="S23" i="2"/>
  <c r="R23" i="2"/>
  <c r="P23" i="2"/>
  <c r="O23" i="2"/>
  <c r="M23" i="2"/>
  <c r="S46" i="2"/>
  <c r="R46" i="2"/>
  <c r="M46" i="2"/>
  <c r="Q46" i="2"/>
  <c r="P46" i="2"/>
  <c r="O46" i="2"/>
  <c r="S22" i="2"/>
  <c r="R22" i="2"/>
  <c r="M22" i="2"/>
  <c r="Q22" i="2"/>
  <c r="P22" i="2"/>
  <c r="O22" i="2"/>
  <c r="S80" i="2"/>
  <c r="R80" i="2"/>
  <c r="M80" i="2"/>
  <c r="Q80" i="2"/>
  <c r="P80" i="2"/>
  <c r="O80" i="2"/>
  <c r="S18" i="2"/>
  <c r="R18" i="2"/>
  <c r="M18" i="2"/>
  <c r="Q18" i="2"/>
  <c r="P18" i="2"/>
  <c r="O18" i="2"/>
  <c r="S17" i="2"/>
  <c r="R17" i="2"/>
  <c r="M17" i="2"/>
  <c r="Q17" i="2"/>
  <c r="P17" i="2"/>
  <c r="O17" i="2"/>
  <c r="S16" i="2"/>
  <c r="R16" i="2"/>
  <c r="M16" i="2"/>
  <c r="Q16" i="2"/>
  <c r="P16" i="2"/>
  <c r="O16" i="2"/>
  <c r="S44" i="2"/>
  <c r="R44" i="2"/>
  <c r="M44" i="2"/>
  <c r="Q44" i="2"/>
  <c r="P44" i="2"/>
  <c r="O44" i="2"/>
  <c r="S43" i="2"/>
  <c r="R43" i="2"/>
  <c r="M43" i="2"/>
  <c r="Q43" i="2"/>
  <c r="P43" i="2"/>
  <c r="O43" i="2"/>
  <c r="S42" i="2"/>
  <c r="R42" i="2"/>
  <c r="M42" i="2"/>
  <c r="Q42" i="2"/>
  <c r="P42" i="2"/>
  <c r="O42" i="2"/>
  <c r="S26" i="2"/>
  <c r="R26" i="2"/>
  <c r="M26" i="2"/>
  <c r="Q26" i="2"/>
  <c r="P26" i="2"/>
  <c r="O26" i="2"/>
  <c r="S104" i="2"/>
  <c r="R104" i="2"/>
  <c r="M104" i="2"/>
  <c r="Q104" i="2"/>
  <c r="P104" i="2"/>
  <c r="O104" i="2"/>
  <c r="S100" i="2"/>
  <c r="R100" i="2"/>
  <c r="M100" i="2"/>
  <c r="Q100" i="2"/>
  <c r="P100" i="2"/>
  <c r="O100" i="2"/>
  <c r="S41" i="2"/>
  <c r="R41" i="2"/>
  <c r="M41" i="2"/>
  <c r="Q41" i="2"/>
  <c r="P41" i="2"/>
  <c r="O41" i="2"/>
  <c r="S99" i="2"/>
  <c r="R99" i="2"/>
  <c r="M99" i="2"/>
  <c r="Q99" i="2"/>
  <c r="P99" i="2"/>
  <c r="O99" i="2"/>
  <c r="S159" i="2"/>
  <c r="R159" i="2"/>
  <c r="M159" i="2"/>
  <c r="Q159" i="2"/>
  <c r="P159" i="2"/>
  <c r="O159" i="2"/>
  <c r="S158" i="2"/>
  <c r="R158" i="2"/>
  <c r="M158" i="2"/>
  <c r="Q158" i="2"/>
  <c r="P158" i="2"/>
  <c r="O158" i="2"/>
  <c r="S12" i="2"/>
  <c r="R12" i="2"/>
  <c r="M12" i="2"/>
  <c r="Q12" i="2"/>
  <c r="P12" i="2"/>
  <c r="O12" i="2"/>
  <c r="S157" i="2"/>
  <c r="R157" i="2"/>
  <c r="M157" i="2"/>
  <c r="Q157" i="2"/>
  <c r="P157" i="2"/>
  <c r="O157" i="2"/>
  <c r="S98" i="2"/>
  <c r="R98" i="2"/>
  <c r="M98" i="2"/>
  <c r="Q98" i="2"/>
  <c r="P98" i="2"/>
  <c r="O98" i="2"/>
  <c r="S40" i="2"/>
  <c r="R40" i="2"/>
  <c r="M40" i="2"/>
  <c r="Q40" i="2"/>
  <c r="P40" i="2"/>
  <c r="O40" i="2"/>
  <c r="S97" i="2"/>
  <c r="R97" i="2"/>
  <c r="M97" i="2"/>
  <c r="Q97" i="2"/>
  <c r="P97" i="2"/>
  <c r="O97" i="2"/>
  <c r="S96" i="2"/>
  <c r="R96" i="2"/>
  <c r="M96" i="2"/>
  <c r="Q96" i="2"/>
  <c r="P96" i="2"/>
  <c r="O96" i="2"/>
  <c r="S95" i="2"/>
  <c r="R95" i="2"/>
  <c r="M95" i="2"/>
  <c r="Q95" i="2"/>
  <c r="P95" i="2"/>
  <c r="O95" i="2"/>
  <c r="S10" i="2"/>
  <c r="R10" i="2"/>
  <c r="M10" i="2"/>
  <c r="Q10" i="2"/>
  <c r="P10" i="2"/>
  <c r="O10" i="2"/>
  <c r="S11" i="2"/>
  <c r="R11" i="2"/>
  <c r="M11" i="2"/>
  <c r="Q11" i="2"/>
  <c r="P11" i="2"/>
  <c r="O11" i="2"/>
  <c r="S8" i="2"/>
  <c r="R8" i="2"/>
  <c r="M8" i="2"/>
  <c r="Q8" i="2"/>
  <c r="P8" i="2"/>
  <c r="O8" i="2"/>
  <c r="S9" i="2"/>
  <c r="R9" i="2"/>
  <c r="M9" i="2"/>
  <c r="Q9" i="2"/>
  <c r="P9" i="2"/>
  <c r="O9" i="2"/>
  <c r="S5" i="2"/>
  <c r="R5" i="2"/>
  <c r="M5" i="2"/>
  <c r="Q5" i="2"/>
  <c r="P5" i="2"/>
  <c r="O5" i="2"/>
  <c r="S4" i="2"/>
  <c r="R4" i="2"/>
  <c r="M4" i="2"/>
  <c r="Q4" i="2"/>
  <c r="P4" i="2"/>
  <c r="O4" i="2"/>
  <c r="S3" i="2"/>
  <c r="R3" i="2"/>
  <c r="M3" i="2"/>
  <c r="Q3" i="2"/>
  <c r="P3" i="2"/>
  <c r="O3" i="2"/>
  <c r="S7" i="2"/>
  <c r="R7" i="2"/>
  <c r="M7" i="2"/>
  <c r="Q7" i="2"/>
  <c r="P7" i="2"/>
  <c r="O7" i="2"/>
  <c r="S2" i="2"/>
  <c r="R2" i="2"/>
  <c r="M2" i="2"/>
  <c r="Q2" i="2"/>
  <c r="P2" i="2"/>
  <c r="O2" i="2"/>
  <c r="S6" i="2"/>
  <c r="R6" i="2"/>
  <c r="M6" i="2"/>
  <c r="Q6" i="2"/>
  <c r="P6" i="2"/>
  <c r="O6" i="2"/>
</calcChain>
</file>

<file path=xl/sharedStrings.xml><?xml version="1.0" encoding="utf-8"?>
<sst xmlns="http://schemas.openxmlformats.org/spreadsheetml/2006/main" count="687" uniqueCount="385">
  <si>
    <t>Name</t>
  </si>
  <si>
    <t>Location</t>
  </si>
  <si>
    <t>Latitude</t>
  </si>
  <si>
    <t>Longitude</t>
  </si>
  <si>
    <t>Empire State Burger</t>
  </si>
  <si>
    <t>Chicken Tikka</t>
  </si>
  <si>
    <t>Gammon afternoon deal</t>
  </si>
  <si>
    <t>Chocolate Brownie</t>
  </si>
  <si>
    <t>Doom Bar</t>
  </si>
  <si>
    <t>Birra Moretti</t>
  </si>
  <si>
    <t>Porn Star at 2 x £12</t>
  </si>
  <si>
    <t>Porn Star (glass)</t>
  </si>
  <si>
    <t>MEAL</t>
  </si>
  <si>
    <t>Notes</t>
  </si>
  <si>
    <t>Moretti as a % of a tikka</t>
  </si>
  <si>
    <t>Moretti as % of burger</t>
  </si>
  <si>
    <t>PRICE BUCKETS</t>
  </si>
  <si>
    <t>Food cost £</t>
  </si>
  <si>
    <t>Drink cost £</t>
  </si>
  <si>
    <t>The Moon Under Water</t>
  </si>
  <si>
    <t>Leicester Square, London</t>
  </si>
  <si>
    <t>n/a</t>
  </si>
  <si>
    <t>The Lord Moon of the Mall</t>
  </si>
  <si>
    <t>Whitehall, London</t>
  </si>
  <si>
    <t>Pendrel's Oak</t>
  </si>
  <si>
    <t>Holborn, London</t>
  </si>
  <si>
    <t>The Cross Keyes</t>
  </si>
  <si>
    <t>City of London, London</t>
  </si>
  <si>
    <t>The Mardi Gras</t>
  </si>
  <si>
    <t>Manchester</t>
  </si>
  <si>
    <t>K*2=£15</t>
  </si>
  <si>
    <t>The King and Castle</t>
  </si>
  <si>
    <t>Windsor</t>
  </si>
  <si>
    <t>The Hope &amp; Champion</t>
  </si>
  <si>
    <t>Beaconsfield Services</t>
  </si>
  <si>
    <t>Goodman's Field</t>
  </si>
  <si>
    <t>Tower Hamlets, London</t>
  </si>
  <si>
    <t>Castle In the Air</t>
  </si>
  <si>
    <t>The Ice Wharf</t>
  </si>
  <si>
    <t>Camden, London</t>
  </si>
  <si>
    <t>The Angel</t>
  </si>
  <si>
    <t>Islington, London</t>
  </si>
  <si>
    <t>K*2=£13</t>
  </si>
  <si>
    <t>The Railway Bell</t>
  </si>
  <si>
    <t>Barnet, London</t>
  </si>
  <si>
    <t>The Mossy Well</t>
  </si>
  <si>
    <t>Muswell Hill, London</t>
  </si>
  <si>
    <t>The Hatchet Inn</t>
  </si>
  <si>
    <t>Newbury</t>
  </si>
  <si>
    <t>The Moon Under Water, Deansgate</t>
  </si>
  <si>
    <t>Wetherspoons, 49 Piccadilly</t>
  </si>
  <si>
    <t>The Paramount</t>
  </si>
  <si>
    <t>The Seven Stars</t>
  </si>
  <si>
    <t>The Bear</t>
  </si>
  <si>
    <t>Maidenhead</t>
  </si>
  <si>
    <t>The Pilgrim's Progress</t>
  </si>
  <si>
    <t>Bedford</t>
  </si>
  <si>
    <t>The Knights Templar</t>
  </si>
  <si>
    <t>Bristol</t>
  </si>
  <si>
    <t>The Briar Rose</t>
  </si>
  <si>
    <t>Birmingham</t>
  </si>
  <si>
    <t>The Commercial Rooms</t>
  </si>
  <si>
    <t>The Wibbas Down Inn</t>
  </si>
  <si>
    <t>Wimbledon, London</t>
  </si>
  <si>
    <t>The Standing Order</t>
  </si>
  <si>
    <t>Edinburgh</t>
  </si>
  <si>
    <t>The Quayside</t>
  </si>
  <si>
    <t>Newcastle upon Tyne</t>
  </si>
  <si>
    <t>The Regal</t>
  </si>
  <si>
    <t>Cambridge</t>
  </si>
  <si>
    <t>The Kingfisher</t>
  </si>
  <si>
    <t>Poynton</t>
  </si>
  <si>
    <t>The Whiffler</t>
  </si>
  <si>
    <t>Norwich</t>
  </si>
  <si>
    <t>The Glass House</t>
  </si>
  <si>
    <t>The Bell Hotel</t>
  </si>
  <si>
    <t>The Queen of Iceni</t>
  </si>
  <si>
    <t>Bull and Stirrup Hotel</t>
  </si>
  <si>
    <t>Chester</t>
  </si>
  <si>
    <t>The Crystal Palace</t>
  </si>
  <si>
    <t>Glasgow</t>
  </si>
  <si>
    <t>The Society Room</t>
  </si>
  <si>
    <t>The Justice Mill</t>
  </si>
  <si>
    <t>Aberdeen</t>
  </si>
  <si>
    <t>The Square Bottle</t>
  </si>
  <si>
    <t>The Asparagus</t>
  </si>
  <si>
    <t>Battersea, London</t>
  </si>
  <si>
    <t>The Mount Stuart</t>
  </si>
  <si>
    <t>Cardiff</t>
  </si>
  <si>
    <t>K*2=£14</t>
  </si>
  <si>
    <t>The Prince of Wales</t>
  </si>
  <si>
    <t>The Central Bar</t>
  </si>
  <si>
    <t>The Gatekeeper</t>
  </si>
  <si>
    <t>The Great Western</t>
  </si>
  <si>
    <t>The Malcolm Uphill</t>
  </si>
  <si>
    <t>Caerphilly</t>
  </si>
  <si>
    <t>V-Shed</t>
  </si>
  <si>
    <t xml:space="preserve">The WG Grace </t>
  </si>
  <si>
    <t>The Bishops' Mill</t>
  </si>
  <si>
    <t>Durham</t>
  </si>
  <si>
    <t>The Back of Beyond</t>
  </si>
  <si>
    <t>Reading</t>
  </si>
  <si>
    <t>The Greyhound</t>
  </si>
  <si>
    <t>Bromley, London</t>
  </si>
  <si>
    <t>The Gateway</t>
  </si>
  <si>
    <t>East Didsbury</t>
  </si>
  <si>
    <t>The Wye Bridge House</t>
  </si>
  <si>
    <t>Buxton</t>
  </si>
  <si>
    <t>The Hope Tap</t>
  </si>
  <si>
    <t>Jolly's Hotel</t>
  </si>
  <si>
    <t>Broughty Ferry</t>
  </si>
  <si>
    <t>Spouter's Corner</t>
  </si>
  <si>
    <t>Wood Green, London</t>
  </si>
  <si>
    <t>The White Lady</t>
  </si>
  <si>
    <t>Baxter's Court</t>
  </si>
  <si>
    <t>Hackney, London</t>
  </si>
  <si>
    <t>The JP Joule</t>
  </si>
  <si>
    <t>Sale</t>
  </si>
  <si>
    <t>The Brocket Arms</t>
  </si>
  <si>
    <t>Wigan</t>
  </si>
  <si>
    <t>The Looking Glass</t>
  </si>
  <si>
    <t>Warrington</t>
  </si>
  <si>
    <t>The Friar Penketh</t>
  </si>
  <si>
    <t>The Bransty Arch</t>
  </si>
  <si>
    <t>Whitehaven</t>
  </si>
  <si>
    <t>Lloyds Bar - The William Rufus</t>
  </si>
  <si>
    <t>Carlisle</t>
  </si>
  <si>
    <t>Woodrow Wilson</t>
  </si>
  <si>
    <t>The Miles Thompson</t>
  </si>
  <si>
    <t>Kendal</t>
  </si>
  <si>
    <t>The Art Picture House</t>
  </si>
  <si>
    <t>Bury</t>
  </si>
  <si>
    <t>The Robert Shaw</t>
  </si>
  <si>
    <t>Westhoughton</t>
  </si>
  <si>
    <t>The Bishop Blaize</t>
  </si>
  <si>
    <t>Stretford</t>
  </si>
  <si>
    <t>The Tim Bobbin</t>
  </si>
  <si>
    <t>Urmston</t>
  </si>
  <si>
    <t>The Sedge Lynn</t>
  </si>
  <si>
    <t>Chorlton-cum-Hardy</t>
  </si>
  <si>
    <t>The Calverts Court</t>
  </si>
  <si>
    <t>Stockport</t>
  </si>
  <si>
    <t>The Unicorn</t>
  </si>
  <si>
    <t>Altrincham</t>
  </si>
  <si>
    <t>The Wilfred Wood</t>
  </si>
  <si>
    <t>The Premier</t>
  </si>
  <si>
    <t>Widnes</t>
  </si>
  <si>
    <t>The Water House</t>
  </si>
  <si>
    <t>The Furness Railway</t>
  </si>
  <si>
    <t>Barrow-In-Furness</t>
  </si>
  <si>
    <t>The Henry Bessemer</t>
  </si>
  <si>
    <t>Workington</t>
  </si>
  <si>
    <t>The Christopher Creeke</t>
  </si>
  <si>
    <t>Bournemouth</t>
  </si>
  <si>
    <t>The Aneurin Bevin</t>
  </si>
  <si>
    <t>The Red Lion</t>
  </si>
  <si>
    <t>Thetford</t>
  </si>
  <si>
    <t>George Hotel</t>
  </si>
  <si>
    <t>Bewdley</t>
  </si>
  <si>
    <t>Goldengrove</t>
  </si>
  <si>
    <t>Stratford, London</t>
  </si>
  <si>
    <t>The Ivor Davies</t>
  </si>
  <si>
    <t>Milton Keynes</t>
  </si>
  <si>
    <t>Wetherspoons</t>
  </si>
  <si>
    <t>The George</t>
  </si>
  <si>
    <t>Croydon, London</t>
  </si>
  <si>
    <t>The Ford Maddox Brown</t>
  </si>
  <si>
    <t>Wilmslow Park</t>
  </si>
  <si>
    <t>The Great Central</t>
  </si>
  <si>
    <t>Wilmslow Road</t>
  </si>
  <si>
    <t>The Crown</t>
  </si>
  <si>
    <t>Matlock</t>
  </si>
  <si>
    <t>The Harbord Harbord</t>
  </si>
  <si>
    <t>Middleton</t>
  </si>
  <si>
    <t>The Moon And Spoon</t>
  </si>
  <si>
    <t>Slough</t>
  </si>
  <si>
    <t>The Furze Wren</t>
  </si>
  <si>
    <t>Bexleyheath, London</t>
  </si>
  <si>
    <t xml:space="preserve">JJ Moon's </t>
  </si>
  <si>
    <t>Tooting, London</t>
  </si>
  <si>
    <t>The Towan Blystra</t>
  </si>
  <si>
    <t>Newquay</t>
  </si>
  <si>
    <t>The Green Parrot</t>
  </si>
  <si>
    <t>Perranporth</t>
  </si>
  <si>
    <t>The Hain Line</t>
  </si>
  <si>
    <t>St Ives</t>
  </si>
  <si>
    <t>Try Dowr</t>
  </si>
  <si>
    <t>Truro</t>
  </si>
  <si>
    <t>The Packet Station</t>
  </si>
  <si>
    <t>Falmouth</t>
  </si>
  <si>
    <t>The John Francis Basset</t>
  </si>
  <si>
    <t>Camborne</t>
  </si>
  <si>
    <t>The Limes</t>
  </si>
  <si>
    <t>Fakenham</t>
  </si>
  <si>
    <t>Yr Hen Dderwen</t>
  </si>
  <si>
    <t>Carmarthen</t>
  </si>
  <si>
    <t>The Wyndham Arms</t>
  </si>
  <si>
    <t>Bridgend</t>
  </si>
  <si>
    <t>Royal Victoria Pavillion</t>
  </si>
  <si>
    <t>Ramsgate</t>
  </si>
  <si>
    <t>The Ernest Willows</t>
  </si>
  <si>
    <t>The Castle Hotel</t>
  </si>
  <si>
    <t>Ruthin</t>
  </si>
  <si>
    <t>The Baron Cadogan</t>
  </si>
  <si>
    <t>Caversham</t>
  </si>
  <si>
    <t>The Hippodrome</t>
  </si>
  <si>
    <t>March</t>
  </si>
  <si>
    <t>The Swan</t>
  </si>
  <si>
    <t>Leighton Buzzard</t>
  </si>
  <si>
    <t>The Old Manor</t>
  </si>
  <si>
    <t>Bracknell</t>
  </si>
  <si>
    <t>The Gig House</t>
  </si>
  <si>
    <t>Wokingham</t>
  </si>
  <si>
    <t>The Admiral Sir Lucius Curtis</t>
  </si>
  <si>
    <t>Southampton</t>
  </si>
  <si>
    <t>The Chief Justice of the Common Pleas</t>
  </si>
  <si>
    <t>Keswick</t>
  </si>
  <si>
    <t>The Swan &amp; Angel</t>
  </si>
  <si>
    <t>The Crown Hotel</t>
  </si>
  <si>
    <t>Biggleswade</t>
  </si>
  <si>
    <t>The Windlesora</t>
  </si>
  <si>
    <t>Sandford House</t>
  </si>
  <si>
    <t>Huntingdon</t>
  </si>
  <si>
    <t>The Palladium</t>
  </si>
  <si>
    <t>Llandudno</t>
  </si>
  <si>
    <t>Yr Hen Orsaf</t>
  </si>
  <si>
    <t>Aberystwyth</t>
  </si>
  <si>
    <t>The Bridge House</t>
  </si>
  <si>
    <t>Belfast</t>
  </si>
  <si>
    <t>K=2 for £10 or 2 for £14</t>
  </si>
  <si>
    <t>The Dog Beck</t>
  </si>
  <si>
    <t>Penrith</t>
  </si>
  <si>
    <t>The Bowling Green</t>
  </si>
  <si>
    <t>Otley</t>
  </si>
  <si>
    <t>The Yarborough Hotel</t>
  </si>
  <si>
    <t>Grimsby</t>
  </si>
  <si>
    <t>The Society Rooms</t>
  </si>
  <si>
    <t>Macclesfield</t>
  </si>
  <si>
    <t>The Portland Hotel</t>
  </si>
  <si>
    <t>Chesterfield</t>
  </si>
  <si>
    <t>The Counting House</t>
  </si>
  <si>
    <t>Congleton</t>
  </si>
  <si>
    <t>Globe Hotel</t>
  </si>
  <si>
    <t>King's Lynn</t>
  </si>
  <si>
    <t>The Romany Rye</t>
  </si>
  <si>
    <t>Dereham</t>
  </si>
  <si>
    <t>The Black Horse</t>
  </si>
  <si>
    <t>The White Hart</t>
  </si>
  <si>
    <t>Aylesbury</t>
  </si>
  <si>
    <t>The Beaten Docket</t>
  </si>
  <si>
    <t>Cricklewood, London</t>
  </si>
  <si>
    <t>Staple Hill Oak</t>
  </si>
  <si>
    <t>The Van Dyck Forum</t>
  </si>
  <si>
    <t>The Kingswood Colliers</t>
  </si>
  <si>
    <t>St George's Hall</t>
  </si>
  <si>
    <t>The Jolly Sailor</t>
  </si>
  <si>
    <t>The Roberts Fitzharding</t>
  </si>
  <si>
    <t>The Alexander Bain</t>
  </si>
  <si>
    <t>Wick</t>
  </si>
  <si>
    <t>The Smithy Fold</t>
  </si>
  <si>
    <t>Glossop</t>
  </si>
  <si>
    <t>The White House</t>
  </si>
  <si>
    <t>Luton</t>
  </si>
  <si>
    <t>The Picture House</t>
  </si>
  <si>
    <t>Colwyn Bay</t>
  </si>
  <si>
    <t>Ruislip Manor, London</t>
  </si>
  <si>
    <t>Kingsbury, London</t>
  </si>
  <si>
    <t>The Robert Peel</t>
  </si>
  <si>
    <t>Spa Lane Vaults</t>
  </si>
  <si>
    <t>The Wheatsheaf Inn</t>
  </si>
  <si>
    <t>Wisbech</t>
  </si>
  <si>
    <t>The George Hotel</t>
  </si>
  <si>
    <t>Peterborough</t>
  </si>
  <si>
    <t>The Old Swanne Inne</t>
  </si>
  <si>
    <t>Great Malvern</t>
  </si>
  <si>
    <t>The Gary Cooper</t>
  </si>
  <si>
    <t>The Wicket Gate</t>
  </si>
  <si>
    <t>Chester-le-Street</t>
  </si>
  <si>
    <t>The King Johns Tavern</t>
  </si>
  <si>
    <t>Hartlepool</t>
  </si>
  <si>
    <t>The Tuesday Bell</t>
  </si>
  <si>
    <t>Lisburn</t>
  </si>
  <si>
    <t>The Ward Jackson</t>
  </si>
  <si>
    <t>The Queen's Arms</t>
  </si>
  <si>
    <t>Winsford</t>
  </si>
  <si>
    <t>The Wheatsheaf</t>
  </si>
  <si>
    <t>Ellesmere Port</t>
  </si>
  <si>
    <t>The Edwin Waugh</t>
  </si>
  <si>
    <t>Heywood</t>
  </si>
  <si>
    <t>The Tremenheere</t>
  </si>
  <si>
    <t>Penzance</t>
  </si>
  <si>
    <t>The Ran Wartha</t>
  </si>
  <si>
    <t>St Austell</t>
  </si>
  <si>
    <t>The Coinage Hall</t>
  </si>
  <si>
    <t>Helston</t>
  </si>
  <si>
    <t>The Draper's Arms</t>
  </si>
  <si>
    <t>The Shay Wake</t>
  </si>
  <si>
    <t>Oldham</t>
  </si>
  <si>
    <t>The Falcon</t>
  </si>
  <si>
    <t>High Wycome</t>
  </si>
  <si>
    <t>Chapel an Gansblydhen</t>
  </si>
  <si>
    <t>Bodmin</t>
  </si>
  <si>
    <t>The Coliseum Picture Theatre</t>
  </si>
  <si>
    <t>Cleethorpes</t>
  </si>
  <si>
    <t>The George Inn</t>
  </si>
  <si>
    <t>Sandbach</t>
  </si>
  <si>
    <t>The Thomas Leaper</t>
  </si>
  <si>
    <t>Derby</t>
  </si>
  <si>
    <t>The Babington Arms</t>
  </si>
  <si>
    <t>The Postal Order</t>
  </si>
  <si>
    <t>Worcester</t>
  </si>
  <si>
    <t>The Bell</t>
  </si>
  <si>
    <t>The Stanley Jefferson</t>
  </si>
  <si>
    <t>Bishop Auckland</t>
  </si>
  <si>
    <t>The College Arms</t>
  </si>
  <si>
    <t>The York Palace</t>
  </si>
  <si>
    <t>Llanelli</t>
  </si>
  <si>
    <t>The Sir Nigel Gresley</t>
  </si>
  <si>
    <t>Swadlincote</t>
  </si>
  <si>
    <t>The Weeping Ash</t>
  </si>
  <si>
    <t>St Neots</t>
  </si>
  <si>
    <t>The Gaffers Row</t>
  </si>
  <si>
    <t>Crewe</t>
  </si>
  <si>
    <t>The Kings Fee</t>
  </si>
  <si>
    <t>Hereford</t>
  </si>
  <si>
    <t>The Berkeley</t>
  </si>
  <si>
    <t>The Court Leet</t>
  </si>
  <si>
    <t>Ormskirk</t>
  </si>
  <si>
    <t>Dundee</t>
  </si>
  <si>
    <t>The William Stead</t>
  </si>
  <si>
    <t>Darlington</t>
  </si>
  <si>
    <t>The Observatory</t>
  </si>
  <si>
    <t>Ilkeston</t>
  </si>
  <si>
    <t>The Raven</t>
  </si>
  <si>
    <t>Walton Vale, Liverpool</t>
  </si>
  <si>
    <t>The Penny Black</t>
  </si>
  <si>
    <t>Northwich</t>
  </si>
  <si>
    <t>The Ferry Boat</t>
  </si>
  <si>
    <t>Runcorn</t>
  </si>
  <si>
    <t>The Hat and Feathers</t>
  </si>
  <si>
    <t>Seaham</t>
  </si>
  <si>
    <t>The Grand Electric Hall</t>
  </si>
  <si>
    <t>Spennymoor</t>
  </si>
  <si>
    <t>The Charlie Hall</t>
  </si>
  <si>
    <t>The Sirhowy</t>
  </si>
  <si>
    <t>Blackwood</t>
  </si>
  <si>
    <t>Ripley</t>
  </si>
  <si>
    <t>Kiddiminster</t>
  </si>
  <si>
    <t>George's Meeting House</t>
  </si>
  <si>
    <t>Exeter</t>
  </si>
  <si>
    <t>The Henry Bell</t>
  </si>
  <si>
    <t>Helensburgh</t>
  </si>
  <si>
    <t>The Horse Shoe Inn</t>
  </si>
  <si>
    <t>Crook</t>
  </si>
  <si>
    <t>Ebbw Vale</t>
  </si>
  <si>
    <t>The Bull's Head Hotel</t>
  </si>
  <si>
    <t>The Company Row</t>
  </si>
  <si>
    <t>Consett</t>
  </si>
  <si>
    <t>The Sawyer's Arms</t>
  </si>
  <si>
    <t>Maesteg</t>
  </si>
  <si>
    <t>The Brandon Works</t>
  </si>
  <si>
    <t>Motherwell</t>
  </si>
  <si>
    <t>The Five Quarter</t>
  </si>
  <si>
    <t>Peterlee</t>
  </si>
  <si>
    <t>The Up Steps Inn</t>
  </si>
  <si>
    <t>The Squire Knott</t>
  </si>
  <si>
    <t>The Pillar of Rock</t>
  </si>
  <si>
    <t>The Muckle Cross</t>
  </si>
  <si>
    <t>Elgin</t>
  </si>
  <si>
    <t>The Thomas Sheraton</t>
  </si>
  <si>
    <t>Stockton-on-Tees</t>
  </si>
  <si>
    <t>The Arthur Robertson</t>
  </si>
  <si>
    <t>Waggon and Horses</t>
  </si>
  <si>
    <t>Alfreton</t>
  </si>
  <si>
    <t>The Eccles Cross</t>
  </si>
  <si>
    <t>Eccles</t>
  </si>
  <si>
    <t>The Tanners Hall</t>
  </si>
  <si>
    <t>The Hornet</t>
  </si>
  <si>
    <t>The Pear Tree</t>
  </si>
  <si>
    <t>The Olympia</t>
  </si>
  <si>
    <t>Tredegar, Gwent</t>
  </si>
  <si>
    <t>The Pontlottyn</t>
  </si>
  <si>
    <t>Abertillery</t>
  </si>
  <si>
    <t>The Sussex</t>
  </si>
  <si>
    <t>Rhyl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</si>
</sst>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6B36B"/>
        <bgColor rgb="FFF6B36B"/>
      </patternFill>
    </fill>
    <fill>
      <patternFill patternType="solid">
        <fgColor rgb="FFF5B26B"/>
        <bgColor rgb="FFF5B26B"/>
      </patternFill>
    </fill>
    <fill>
      <patternFill patternType="solid">
        <fgColor rgb="FFE88172"/>
        <bgColor rgb="FFE88172"/>
      </patternFill>
    </fill>
    <fill>
      <patternFill patternType="solid">
        <fgColor rgb="FFEB8C70"/>
        <bgColor rgb="FFEB8C70"/>
      </patternFill>
    </fill>
    <fill>
      <patternFill patternType="solid">
        <fgColor rgb="FFE67C73"/>
        <bgColor rgb="FFE67C73"/>
      </patternFill>
    </fill>
    <fill>
      <patternFill patternType="solid">
        <fgColor rgb="FFF1A36D"/>
        <bgColor rgb="FFF1A36D"/>
      </patternFill>
    </fill>
    <fill>
      <patternFill patternType="solid">
        <fgColor rgb="FFE77D72"/>
        <bgColor rgb="FFE77D72"/>
      </patternFill>
    </fill>
    <fill>
      <patternFill patternType="solid">
        <fgColor rgb="FFFCCB67"/>
        <bgColor rgb="FFFCCB67"/>
      </patternFill>
    </fill>
    <fill>
      <patternFill patternType="solid">
        <fgColor rgb="FFFFD666"/>
        <bgColor rgb="FFFFD666"/>
      </patternFill>
    </fill>
    <fill>
      <patternFill patternType="solid">
        <fgColor rgb="FFF4AC6C"/>
        <bgColor rgb="FFF4AC6C"/>
      </patternFill>
    </fill>
    <fill>
      <patternFill patternType="solid">
        <fgColor rgb="FFF7B66A"/>
        <bgColor rgb="FFF7B66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0" fontId="2" fillId="0" borderId="0" xfId="0" applyNumberFormat="1" applyFont="1" applyAlignment="1"/>
    <xf numFmtId="0" fontId="2" fillId="0" borderId="0" xfId="0" applyFont="1"/>
    <xf numFmtId="10" fontId="2" fillId="0" borderId="0" xfId="0" applyNumberFormat="1" applyFont="1"/>
    <xf numFmtId="10" fontId="2" fillId="2" borderId="0" xfId="0" applyNumberFormat="1" applyFont="1" applyFill="1" applyAlignment="1">
      <alignment horizontal="right"/>
    </xf>
    <xf numFmtId="10" fontId="2" fillId="3" borderId="0" xfId="0" applyNumberFormat="1" applyFont="1" applyFill="1" applyAlignment="1">
      <alignment horizontal="right"/>
    </xf>
    <xf numFmtId="10" fontId="2" fillId="4" borderId="0" xfId="0" applyNumberFormat="1" applyFont="1" applyFill="1" applyAlignment="1">
      <alignment horizontal="right"/>
    </xf>
    <xf numFmtId="10" fontId="2" fillId="5" borderId="0" xfId="0" applyNumberFormat="1" applyFont="1" applyFill="1" applyAlignment="1">
      <alignment horizontal="right"/>
    </xf>
    <xf numFmtId="10" fontId="2" fillId="6" borderId="0" xfId="0" applyNumberFormat="1" applyFont="1" applyFill="1" applyAlignment="1">
      <alignment horizontal="right"/>
    </xf>
    <xf numFmtId="10" fontId="2" fillId="7" borderId="0" xfId="0" applyNumberFormat="1" applyFont="1" applyFill="1" applyAlignment="1">
      <alignment horizontal="right"/>
    </xf>
    <xf numFmtId="10" fontId="2" fillId="8" borderId="0" xfId="0" applyNumberFormat="1" applyFont="1" applyFill="1" applyAlignment="1">
      <alignment horizontal="right"/>
    </xf>
    <xf numFmtId="10" fontId="2" fillId="9" borderId="0" xfId="0" applyNumberFormat="1" applyFont="1" applyFill="1" applyAlignment="1">
      <alignment horizontal="right"/>
    </xf>
    <xf numFmtId="10" fontId="2" fillId="10" borderId="0" xfId="0" applyNumberFormat="1" applyFont="1" applyFill="1" applyAlignment="1">
      <alignment horizontal="right"/>
    </xf>
    <xf numFmtId="164" fontId="2" fillId="11" borderId="0" xfId="0" applyNumberFormat="1" applyFont="1" applyFill="1" applyAlignment="1">
      <alignment horizontal="right"/>
    </xf>
    <xf numFmtId="10" fontId="2" fillId="12" borderId="0" xfId="0" applyNumberFormat="1" applyFont="1" applyFill="1" applyAlignment="1">
      <alignment horizontal="right"/>
    </xf>
    <xf numFmtId="10" fontId="2" fillId="1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5"/>
  <sheetViews>
    <sheetView tabSelected="1" topLeftCell="A79" workbookViewId="0"/>
  </sheetViews>
  <sheetFormatPr baseColWidth="10" defaultColWidth="14.5" defaultRowHeight="15.75" customHeight="1" x14ac:dyDescent="0.15"/>
  <cols>
    <col min="1" max="1" width="29.6640625" customWidth="1"/>
    <col min="2" max="2" width="21.6640625" customWidth="1"/>
    <col min="3" max="3" width="11.1640625" bestFit="1" customWidth="1"/>
    <col min="4" max="4" width="10.6640625" bestFit="1" customWidth="1"/>
    <col min="5" max="5" width="17.1640625" bestFit="1" customWidth="1"/>
    <col min="6" max="6" width="12.33203125" bestFit="1" customWidth="1"/>
    <col min="7" max="7" width="20.33203125" bestFit="1" customWidth="1"/>
    <col min="8" max="8" width="16.1640625" bestFit="1" customWidth="1"/>
    <col min="9" max="9" width="9" bestFit="1" customWidth="1"/>
    <col min="10" max="10" width="11" bestFit="1" customWidth="1"/>
    <col min="11" max="11" width="16.5" bestFit="1" customWidth="1"/>
    <col min="13" max="13" width="6.1640625" bestFit="1" customWidth="1"/>
    <col min="14" max="14" width="14.33203125" customWidth="1"/>
    <col min="15" max="15" width="20" bestFit="1" customWidth="1"/>
    <col min="16" max="16" width="18.6640625" bestFit="1" customWidth="1"/>
    <col min="18" max="18" width="10.33203125" bestFit="1" customWidth="1"/>
    <col min="19" max="19" width="10.5" bestFit="1" customWidth="1"/>
  </cols>
  <sheetData>
    <row r="1" spans="1:1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</row>
    <row r="2" spans="1:19" ht="15.75" customHeight="1" x14ac:dyDescent="0.15">
      <c r="A2" s="2" t="s">
        <v>19</v>
      </c>
      <c r="B2" s="2" t="s">
        <v>20</v>
      </c>
      <c r="C2" s="2">
        <v>51.510277799999997</v>
      </c>
      <c r="D2" s="2">
        <v>-0.12937460000000001</v>
      </c>
      <c r="E2" s="3">
        <v>11.2</v>
      </c>
      <c r="F2" s="3">
        <v>8.39</v>
      </c>
      <c r="G2" s="2" t="s">
        <v>21</v>
      </c>
      <c r="H2" s="3">
        <v>3.99</v>
      </c>
      <c r="I2" s="3">
        <v>3.85</v>
      </c>
      <c r="J2" s="3">
        <v>4.8499999999999996</v>
      </c>
      <c r="K2" s="6" t="s">
        <v>21</v>
      </c>
      <c r="L2" s="3">
        <v>6.5</v>
      </c>
      <c r="M2" s="4">
        <f t="shared" ref="M2:M65" si="0">SUM(E2,F2,H2,I2,J2)</f>
        <v>32.28</v>
      </c>
      <c r="N2" s="2"/>
      <c r="O2" s="5">
        <f>SUM(J2/F2)</f>
        <v>0.57806912991656723</v>
      </c>
      <c r="P2" s="5">
        <f t="shared" ref="P2:P65" si="1">SUM(J2/E2)</f>
        <v>0.4330357142857143</v>
      </c>
      <c r="Q2" s="2" t="str">
        <f t="shared" ref="Q2:Q22" si="2">IF(M2&gt;27.5,"£27.50+",IF(M2&lt;25.2,"£25.20-","£25.21+"))</f>
        <v>£27.50+</v>
      </c>
      <c r="R2" s="4">
        <f t="shared" ref="R2:R65" si="3">SUM(E2,F2)</f>
        <v>19.59</v>
      </c>
      <c r="S2" s="4">
        <f t="shared" ref="S2:S65" si="4">SUM(I2, J2)</f>
        <v>8.6999999999999993</v>
      </c>
    </row>
    <row r="3" spans="1:19" ht="15.75" customHeight="1" x14ac:dyDescent="0.15">
      <c r="A3" s="2" t="s">
        <v>22</v>
      </c>
      <c r="B3" s="2" t="s">
        <v>23</v>
      </c>
      <c r="C3" s="2">
        <v>51.506467499999999</v>
      </c>
      <c r="D3" s="2">
        <v>-0.12738949999999999</v>
      </c>
      <c r="E3" s="3">
        <v>10.99</v>
      </c>
      <c r="F3" s="3">
        <v>8.39</v>
      </c>
      <c r="G3" s="2" t="s">
        <v>21</v>
      </c>
      <c r="H3" s="3">
        <v>3.99</v>
      </c>
      <c r="I3" s="3">
        <v>3.75</v>
      </c>
      <c r="J3" s="3">
        <v>4.8499999999999996</v>
      </c>
      <c r="K3" s="6" t="s">
        <v>21</v>
      </c>
      <c r="L3" s="3">
        <v>9.8000000000000007</v>
      </c>
      <c r="M3" s="4">
        <f t="shared" si="0"/>
        <v>31.970000000000006</v>
      </c>
      <c r="N3" s="2"/>
      <c r="O3" s="5">
        <f>SUM(J3/F3)</f>
        <v>0.57806912991656723</v>
      </c>
      <c r="P3" s="5">
        <f t="shared" si="1"/>
        <v>0.44131028207461326</v>
      </c>
      <c r="Q3" s="2" t="str">
        <f t="shared" si="2"/>
        <v>£27.50+</v>
      </c>
      <c r="R3" s="4">
        <f t="shared" si="3"/>
        <v>19.380000000000003</v>
      </c>
      <c r="S3" s="4">
        <f t="shared" si="4"/>
        <v>8.6</v>
      </c>
    </row>
    <row r="4" spans="1:19" ht="15.75" customHeight="1" x14ac:dyDescent="0.15">
      <c r="A4" s="2" t="s">
        <v>24</v>
      </c>
      <c r="B4" s="2" t="s">
        <v>25</v>
      </c>
      <c r="C4" s="2">
        <v>51.517979999999902</v>
      </c>
      <c r="D4" s="2">
        <v>-0.1154951</v>
      </c>
      <c r="E4" s="3">
        <v>10.99</v>
      </c>
      <c r="F4" s="3">
        <v>8.39</v>
      </c>
      <c r="G4" s="2" t="s">
        <v>21</v>
      </c>
      <c r="H4" s="3">
        <v>3.99</v>
      </c>
      <c r="I4" s="3">
        <v>3.75</v>
      </c>
      <c r="J4" s="3">
        <v>4.75</v>
      </c>
      <c r="K4" s="2" t="s">
        <v>21</v>
      </c>
      <c r="L4" s="3">
        <v>9.8000000000000007</v>
      </c>
      <c r="M4" s="4">
        <f t="shared" si="0"/>
        <v>31.870000000000005</v>
      </c>
      <c r="O4" s="8">
        <f>SUM(J4/F4)</f>
        <v>0.56615017878426699</v>
      </c>
      <c r="P4" s="9">
        <f t="shared" si="1"/>
        <v>0.43221110100090993</v>
      </c>
      <c r="Q4" s="2" t="str">
        <f t="shared" si="2"/>
        <v>£27.50+</v>
      </c>
      <c r="R4" s="4">
        <f t="shared" si="3"/>
        <v>19.380000000000003</v>
      </c>
      <c r="S4" s="4">
        <f t="shared" si="4"/>
        <v>8.5</v>
      </c>
    </row>
    <row r="5" spans="1:19" ht="15.75" customHeight="1" x14ac:dyDescent="0.15">
      <c r="A5" s="2" t="s">
        <v>26</v>
      </c>
      <c r="B5" s="2" t="s">
        <v>27</v>
      </c>
      <c r="C5" s="2">
        <v>51.512678100000002</v>
      </c>
      <c r="D5" s="2">
        <v>-8.47136E-2</v>
      </c>
      <c r="E5" s="3">
        <v>10.99</v>
      </c>
      <c r="F5" s="3">
        <v>8.39</v>
      </c>
      <c r="G5" s="2" t="s">
        <v>21</v>
      </c>
      <c r="H5" s="3">
        <v>3.99</v>
      </c>
      <c r="I5" s="3">
        <v>3.75</v>
      </c>
      <c r="J5" s="3">
        <v>4.75</v>
      </c>
      <c r="K5" s="2" t="s">
        <v>21</v>
      </c>
      <c r="L5" s="3">
        <v>9.8000000000000007</v>
      </c>
      <c r="M5" s="4">
        <f t="shared" si="0"/>
        <v>31.870000000000005</v>
      </c>
      <c r="O5" s="8">
        <f>SUM(J5/F5)</f>
        <v>0.56615017878426699</v>
      </c>
      <c r="P5" s="9">
        <f t="shared" si="1"/>
        <v>0.43221110100090993</v>
      </c>
      <c r="Q5" s="2" t="str">
        <f t="shared" si="2"/>
        <v>£27.50+</v>
      </c>
      <c r="R5" s="4">
        <f t="shared" si="3"/>
        <v>19.380000000000003</v>
      </c>
      <c r="S5" s="4">
        <f t="shared" si="4"/>
        <v>8.5</v>
      </c>
    </row>
    <row r="6" spans="1:19" ht="15.75" customHeight="1" x14ac:dyDescent="0.15">
      <c r="A6" s="2" t="s">
        <v>28</v>
      </c>
      <c r="B6" s="2" t="s">
        <v>29</v>
      </c>
      <c r="C6" s="2">
        <v>53.465972000000001</v>
      </c>
      <c r="D6" s="2">
        <v>-2.3497729999999999</v>
      </c>
      <c r="E6" s="3">
        <v>13.6</v>
      </c>
      <c r="F6" s="3">
        <v>9.15</v>
      </c>
      <c r="G6" s="2" t="s">
        <v>21</v>
      </c>
      <c r="H6" s="3">
        <v>3.4</v>
      </c>
      <c r="I6" s="3">
        <v>2.7</v>
      </c>
      <c r="J6" s="3">
        <v>4.55</v>
      </c>
      <c r="K6" s="4">
        <v>8.6</v>
      </c>
      <c r="L6" s="2" t="s">
        <v>21</v>
      </c>
      <c r="M6" s="4">
        <f t="shared" si="0"/>
        <v>33.4</v>
      </c>
      <c r="N6" s="2" t="s">
        <v>30</v>
      </c>
      <c r="O6" s="5">
        <f>SUM((J6/F6))</f>
        <v>0.49726775956284147</v>
      </c>
      <c r="P6" s="5">
        <f t="shared" si="1"/>
        <v>0.33455882352941174</v>
      </c>
      <c r="Q6" s="2" t="str">
        <f t="shared" si="2"/>
        <v>£27.50+</v>
      </c>
      <c r="R6" s="4">
        <f t="shared" si="3"/>
        <v>22.75</v>
      </c>
      <c r="S6" s="4">
        <f t="shared" si="4"/>
        <v>7.25</v>
      </c>
    </row>
    <row r="7" spans="1:19" ht="15.75" customHeight="1" x14ac:dyDescent="0.15">
      <c r="A7" s="2" t="s">
        <v>31</v>
      </c>
      <c r="B7" s="2" t="s">
        <v>32</v>
      </c>
      <c r="C7" s="2">
        <v>51.4836885</v>
      </c>
      <c r="D7" s="2">
        <v>-0.60883049999999905</v>
      </c>
      <c r="E7" s="3">
        <v>10.6</v>
      </c>
      <c r="F7" s="3">
        <v>8.99</v>
      </c>
      <c r="G7" s="2" t="s">
        <v>21</v>
      </c>
      <c r="H7" s="3">
        <v>4.8</v>
      </c>
      <c r="I7" s="3">
        <v>3.3</v>
      </c>
      <c r="J7" s="3">
        <v>4.3499999999999996</v>
      </c>
      <c r="K7" s="6" t="s">
        <v>21</v>
      </c>
      <c r="L7" s="3">
        <v>5.55</v>
      </c>
      <c r="M7" s="4">
        <f t="shared" si="0"/>
        <v>32.04</v>
      </c>
      <c r="O7" s="5">
        <f t="shared" ref="O7:O38" si="5">SUM(J7/F7)</f>
        <v>0.48387096774193544</v>
      </c>
      <c r="P7" s="5">
        <f t="shared" si="1"/>
        <v>0.410377358490566</v>
      </c>
      <c r="Q7" s="2" t="str">
        <f t="shared" si="2"/>
        <v>£27.50+</v>
      </c>
      <c r="R7" s="4">
        <f t="shared" si="3"/>
        <v>19.59</v>
      </c>
      <c r="S7" s="4">
        <f t="shared" si="4"/>
        <v>7.6499999999999995</v>
      </c>
    </row>
    <row r="8" spans="1:19" ht="15.75" customHeight="1" x14ac:dyDescent="0.15">
      <c r="A8" s="2" t="s">
        <v>33</v>
      </c>
      <c r="B8" s="2" t="s">
        <v>34</v>
      </c>
      <c r="C8" s="2">
        <v>51.587726400000001</v>
      </c>
      <c r="D8" s="2">
        <v>-0.62721579999999999</v>
      </c>
      <c r="E8" s="3">
        <v>9.75</v>
      </c>
      <c r="F8" s="3">
        <v>8.99</v>
      </c>
      <c r="G8" s="2" t="s">
        <v>21</v>
      </c>
      <c r="H8" s="3">
        <v>4.8</v>
      </c>
      <c r="I8" s="3">
        <v>3.2</v>
      </c>
      <c r="J8" s="3">
        <v>4.3</v>
      </c>
      <c r="K8" s="6" t="s">
        <v>21</v>
      </c>
      <c r="L8" s="2" t="s">
        <v>21</v>
      </c>
      <c r="M8" s="4">
        <f t="shared" si="0"/>
        <v>31.040000000000003</v>
      </c>
      <c r="O8" s="5">
        <f t="shared" si="5"/>
        <v>0.47830923248053392</v>
      </c>
      <c r="P8" s="5">
        <f t="shared" si="1"/>
        <v>0.44102564102564101</v>
      </c>
      <c r="Q8" s="2" t="str">
        <f t="shared" si="2"/>
        <v>£27.50+</v>
      </c>
      <c r="R8" s="4">
        <f t="shared" si="3"/>
        <v>18.740000000000002</v>
      </c>
      <c r="S8" s="4">
        <f t="shared" si="4"/>
        <v>7.5</v>
      </c>
    </row>
    <row r="9" spans="1:19" ht="15.75" customHeight="1" x14ac:dyDescent="0.15">
      <c r="A9" s="2" t="s">
        <v>35</v>
      </c>
      <c r="B9" s="2" t="s">
        <v>36</v>
      </c>
      <c r="C9" s="2">
        <v>51.511459299999999</v>
      </c>
      <c r="D9" s="2">
        <v>-7.2764599999999999E-2</v>
      </c>
      <c r="E9" s="3">
        <v>10.99</v>
      </c>
      <c r="F9" s="3">
        <v>8.39</v>
      </c>
      <c r="G9" s="2" t="s">
        <v>21</v>
      </c>
      <c r="H9" s="3">
        <v>3.99</v>
      </c>
      <c r="I9" s="3">
        <v>3.6</v>
      </c>
      <c r="J9" s="3">
        <v>4.25</v>
      </c>
      <c r="K9" s="2" t="s">
        <v>21</v>
      </c>
      <c r="L9" s="3">
        <v>8.5</v>
      </c>
      <c r="M9" s="4">
        <f t="shared" si="0"/>
        <v>31.220000000000006</v>
      </c>
      <c r="O9" s="8">
        <f t="shared" si="5"/>
        <v>0.50655542312276514</v>
      </c>
      <c r="P9" s="9">
        <f t="shared" si="1"/>
        <v>0.38671519563239309</v>
      </c>
      <c r="Q9" s="2" t="str">
        <f t="shared" si="2"/>
        <v>£27.50+</v>
      </c>
      <c r="R9" s="4">
        <f t="shared" si="3"/>
        <v>19.380000000000003</v>
      </c>
      <c r="S9" s="4">
        <f t="shared" si="4"/>
        <v>7.85</v>
      </c>
    </row>
    <row r="10" spans="1:19" ht="15.75" customHeight="1" x14ac:dyDescent="0.15">
      <c r="A10" s="2" t="s">
        <v>37</v>
      </c>
      <c r="B10" s="2" t="s">
        <v>29</v>
      </c>
      <c r="C10" s="2">
        <v>53.468679799999997</v>
      </c>
      <c r="D10" s="2">
        <v>-2.3610950000000002</v>
      </c>
      <c r="E10" s="3">
        <v>11.49</v>
      </c>
      <c r="F10" s="3">
        <v>8.4</v>
      </c>
      <c r="G10" s="2" t="s">
        <v>21</v>
      </c>
      <c r="H10" s="3">
        <v>3.6</v>
      </c>
      <c r="I10" s="3">
        <v>2.29</v>
      </c>
      <c r="J10" s="3">
        <v>4.1900000000000004</v>
      </c>
      <c r="K10" s="4">
        <v>6.35</v>
      </c>
      <c r="L10" s="2" t="s">
        <v>21</v>
      </c>
      <c r="M10" s="4">
        <f t="shared" si="0"/>
        <v>29.970000000000002</v>
      </c>
      <c r="N10" s="2"/>
      <c r="O10" s="5">
        <f t="shared" si="5"/>
        <v>0.49880952380952381</v>
      </c>
      <c r="P10" s="5">
        <f t="shared" si="1"/>
        <v>0.3646649260226284</v>
      </c>
      <c r="Q10" s="2" t="str">
        <f t="shared" si="2"/>
        <v>£27.50+</v>
      </c>
      <c r="R10" s="4">
        <f t="shared" si="3"/>
        <v>19.89</v>
      </c>
      <c r="S10" s="4">
        <f t="shared" si="4"/>
        <v>6.48</v>
      </c>
    </row>
    <row r="11" spans="1:19" ht="15.75" customHeight="1" x14ac:dyDescent="0.15">
      <c r="A11" s="2" t="s">
        <v>38</v>
      </c>
      <c r="B11" s="2" t="s">
        <v>39</v>
      </c>
      <c r="C11" s="2">
        <v>51.540794499999997</v>
      </c>
      <c r="D11" s="2">
        <v>-0.1454212</v>
      </c>
      <c r="E11" s="3">
        <v>11.25</v>
      </c>
      <c r="F11" s="3">
        <v>8.39</v>
      </c>
      <c r="G11" s="3">
        <v>6.1</v>
      </c>
      <c r="H11" s="3">
        <v>3.9</v>
      </c>
      <c r="I11" s="3">
        <v>2.69</v>
      </c>
      <c r="J11" s="3">
        <v>4.09</v>
      </c>
      <c r="K11" s="2" t="s">
        <v>21</v>
      </c>
      <c r="L11" s="3">
        <v>10.35</v>
      </c>
      <c r="M11" s="4">
        <f t="shared" si="0"/>
        <v>30.32</v>
      </c>
      <c r="O11" s="8">
        <f t="shared" si="5"/>
        <v>0.48748510131108458</v>
      </c>
      <c r="P11" s="9">
        <f t="shared" si="1"/>
        <v>0.36355555555555552</v>
      </c>
      <c r="Q11" s="2" t="str">
        <f t="shared" si="2"/>
        <v>£27.50+</v>
      </c>
      <c r="R11" s="4">
        <f t="shared" si="3"/>
        <v>19.64</v>
      </c>
      <c r="S11" s="4">
        <f t="shared" si="4"/>
        <v>6.7799999999999994</v>
      </c>
    </row>
    <row r="12" spans="1:19" ht="15.75" customHeight="1" x14ac:dyDescent="0.15">
      <c r="A12" s="2" t="s">
        <v>40</v>
      </c>
      <c r="B12" s="2" t="s">
        <v>41</v>
      </c>
      <c r="C12" s="2">
        <v>51.534403099999999</v>
      </c>
      <c r="D12" s="2">
        <v>-0.1062298</v>
      </c>
      <c r="E12" s="3">
        <v>9.1999999999999993</v>
      </c>
      <c r="F12" s="3">
        <v>8.19</v>
      </c>
      <c r="G12" s="3">
        <v>6.19</v>
      </c>
      <c r="H12" s="3">
        <v>3.9</v>
      </c>
      <c r="I12" s="3">
        <v>2.85</v>
      </c>
      <c r="J12" s="3">
        <v>3.99</v>
      </c>
      <c r="K12" s="3">
        <v>6.99</v>
      </c>
      <c r="L12" s="2" t="s">
        <v>21</v>
      </c>
      <c r="M12" s="4">
        <f t="shared" si="0"/>
        <v>28.130000000000003</v>
      </c>
      <c r="N12" s="2" t="s">
        <v>42</v>
      </c>
      <c r="O12" s="8">
        <f t="shared" si="5"/>
        <v>0.48717948717948723</v>
      </c>
      <c r="P12" s="9">
        <f t="shared" si="1"/>
        <v>0.43369565217391309</v>
      </c>
      <c r="Q12" s="2" t="str">
        <f t="shared" si="2"/>
        <v>£27.50+</v>
      </c>
      <c r="R12" s="4">
        <f t="shared" si="3"/>
        <v>17.39</v>
      </c>
      <c r="S12" s="4">
        <f t="shared" si="4"/>
        <v>6.84</v>
      </c>
    </row>
    <row r="13" spans="1:19" ht="15.75" customHeight="1" x14ac:dyDescent="0.15">
      <c r="A13" s="2" t="s">
        <v>43</v>
      </c>
      <c r="B13" s="2" t="s">
        <v>44</v>
      </c>
      <c r="C13" s="2">
        <v>51.6503327</v>
      </c>
      <c r="D13" s="2">
        <v>-0.17303070000000001</v>
      </c>
      <c r="E13" s="3">
        <v>8.85</v>
      </c>
      <c r="F13" s="3">
        <v>7.55</v>
      </c>
      <c r="G13" s="3">
        <v>6.05</v>
      </c>
      <c r="H13" s="3">
        <v>3.75</v>
      </c>
      <c r="I13" s="3">
        <v>2.89</v>
      </c>
      <c r="J13" s="3">
        <v>3.39</v>
      </c>
      <c r="K13" s="3">
        <v>6.7</v>
      </c>
      <c r="L13" s="2" t="s">
        <v>21</v>
      </c>
      <c r="M13" s="4">
        <f t="shared" si="0"/>
        <v>26.43</v>
      </c>
      <c r="N13" s="2" t="s">
        <v>42</v>
      </c>
      <c r="O13" s="8">
        <f t="shared" si="5"/>
        <v>0.44900662251655632</v>
      </c>
      <c r="P13" s="9">
        <f t="shared" si="1"/>
        <v>0.38305084745762713</v>
      </c>
      <c r="Q13" s="2" t="str">
        <f t="shared" si="2"/>
        <v>£25.21+</v>
      </c>
      <c r="R13" s="4">
        <f t="shared" si="3"/>
        <v>16.399999999999999</v>
      </c>
      <c r="S13" s="4">
        <f t="shared" si="4"/>
        <v>6.28</v>
      </c>
    </row>
    <row r="14" spans="1:19" ht="15.75" customHeight="1" x14ac:dyDescent="0.15">
      <c r="A14" s="2" t="s">
        <v>45</v>
      </c>
      <c r="B14" s="2" t="s">
        <v>46</v>
      </c>
      <c r="C14" s="2">
        <v>51.590822600000003</v>
      </c>
      <c r="D14" s="2">
        <v>-0.14166889999999999</v>
      </c>
      <c r="E14" s="3">
        <v>8.85</v>
      </c>
      <c r="F14" s="3">
        <v>7.55</v>
      </c>
      <c r="G14" s="3">
        <v>6.05</v>
      </c>
      <c r="H14" s="3">
        <v>3.75</v>
      </c>
      <c r="I14" s="3">
        <v>2.89</v>
      </c>
      <c r="J14" s="3">
        <v>3.39</v>
      </c>
      <c r="K14" s="3">
        <v>6.7</v>
      </c>
      <c r="L14" s="2" t="s">
        <v>21</v>
      </c>
      <c r="M14" s="4">
        <f t="shared" si="0"/>
        <v>26.43</v>
      </c>
      <c r="O14" s="8">
        <f t="shared" si="5"/>
        <v>0.44900662251655632</v>
      </c>
      <c r="P14" s="9">
        <f t="shared" si="1"/>
        <v>0.38305084745762713</v>
      </c>
      <c r="Q14" s="2" t="str">
        <f t="shared" si="2"/>
        <v>£25.21+</v>
      </c>
      <c r="R14" s="4">
        <f t="shared" si="3"/>
        <v>16.399999999999999</v>
      </c>
      <c r="S14" s="4">
        <f t="shared" si="4"/>
        <v>6.28</v>
      </c>
    </row>
    <row r="15" spans="1:19" ht="15.75" customHeight="1" x14ac:dyDescent="0.15">
      <c r="A15" s="2" t="s">
        <v>47</v>
      </c>
      <c r="B15" s="2" t="s">
        <v>48</v>
      </c>
      <c r="C15" s="2">
        <v>51.400823799999998</v>
      </c>
      <c r="D15" s="2">
        <v>-1.3228789000000001</v>
      </c>
      <c r="E15" s="3">
        <v>8.75</v>
      </c>
      <c r="F15" s="3">
        <v>7.4</v>
      </c>
      <c r="G15" s="3">
        <v>5.9</v>
      </c>
      <c r="H15" s="3">
        <v>3.85</v>
      </c>
      <c r="I15" s="3">
        <v>2.4900000000000002</v>
      </c>
      <c r="J15" s="3">
        <v>3.39</v>
      </c>
      <c r="K15" s="4">
        <v>6.7</v>
      </c>
      <c r="L15" s="2" t="s">
        <v>21</v>
      </c>
      <c r="M15" s="4">
        <f t="shared" si="0"/>
        <v>25.880000000000003</v>
      </c>
      <c r="O15" s="5">
        <f t="shared" si="5"/>
        <v>0.45810810810810809</v>
      </c>
      <c r="P15" s="5">
        <f t="shared" si="1"/>
        <v>0.38742857142857146</v>
      </c>
      <c r="Q15" s="2" t="str">
        <f t="shared" si="2"/>
        <v>£25.21+</v>
      </c>
      <c r="R15" s="4">
        <f t="shared" si="3"/>
        <v>16.149999999999999</v>
      </c>
      <c r="S15" s="4">
        <f t="shared" si="4"/>
        <v>5.8800000000000008</v>
      </c>
    </row>
    <row r="16" spans="1:19" ht="15.75" customHeight="1" x14ac:dyDescent="0.15">
      <c r="A16" s="2" t="s">
        <v>49</v>
      </c>
      <c r="B16" s="2" t="s">
        <v>29</v>
      </c>
      <c r="C16" s="2">
        <v>53.482846599999903</v>
      </c>
      <c r="D16" s="2">
        <v>-2.2468910000000002</v>
      </c>
      <c r="E16" s="3">
        <v>9.35</v>
      </c>
      <c r="F16" s="3">
        <v>8.2899999999999991</v>
      </c>
      <c r="G16" s="2" t="s">
        <v>21</v>
      </c>
      <c r="H16" s="3">
        <v>3.85</v>
      </c>
      <c r="I16" s="3">
        <v>2.75</v>
      </c>
      <c r="J16" s="3">
        <v>3.35</v>
      </c>
      <c r="K16" s="4">
        <v>6.4</v>
      </c>
      <c r="L16" s="2" t="s">
        <v>21</v>
      </c>
      <c r="M16" s="4">
        <f t="shared" si="0"/>
        <v>27.590000000000003</v>
      </c>
      <c r="O16" s="8">
        <f t="shared" si="5"/>
        <v>0.40410132689987943</v>
      </c>
      <c r="P16" s="13">
        <f t="shared" si="1"/>
        <v>0.35828877005347598</v>
      </c>
      <c r="Q16" s="2" t="str">
        <f t="shared" si="2"/>
        <v>£27.50+</v>
      </c>
      <c r="R16" s="4">
        <f t="shared" si="3"/>
        <v>17.64</v>
      </c>
      <c r="S16" s="4">
        <f t="shared" si="4"/>
        <v>6.1</v>
      </c>
    </row>
    <row r="17" spans="1:19" ht="15.75" customHeight="1" x14ac:dyDescent="0.15">
      <c r="A17" s="2" t="s">
        <v>50</v>
      </c>
      <c r="B17" s="2" t="s">
        <v>29</v>
      </c>
      <c r="C17" s="2">
        <v>53.481162699999999</v>
      </c>
      <c r="D17" s="2">
        <v>-2.2351196</v>
      </c>
      <c r="E17" s="3">
        <v>9.35</v>
      </c>
      <c r="F17" s="3">
        <v>8.2899999999999991</v>
      </c>
      <c r="G17" s="2" t="s">
        <v>21</v>
      </c>
      <c r="H17" s="3">
        <v>3.85</v>
      </c>
      <c r="I17" s="3">
        <v>2.75</v>
      </c>
      <c r="J17" s="3">
        <v>3.35</v>
      </c>
      <c r="K17" s="4">
        <v>6.3</v>
      </c>
      <c r="L17" s="2" t="s">
        <v>21</v>
      </c>
      <c r="M17" s="4">
        <f t="shared" si="0"/>
        <v>27.590000000000003</v>
      </c>
      <c r="O17" s="8">
        <f t="shared" si="5"/>
        <v>0.40410132689987943</v>
      </c>
      <c r="P17" s="14">
        <f t="shared" si="1"/>
        <v>0.35828877005347598</v>
      </c>
      <c r="Q17" s="2" t="str">
        <f t="shared" si="2"/>
        <v>£27.50+</v>
      </c>
      <c r="R17" s="4">
        <f t="shared" si="3"/>
        <v>17.64</v>
      </c>
      <c r="S17" s="4">
        <f t="shared" si="4"/>
        <v>6.1</v>
      </c>
    </row>
    <row r="18" spans="1:19" ht="15.75" customHeight="1" x14ac:dyDescent="0.15">
      <c r="A18" s="2" t="s">
        <v>51</v>
      </c>
      <c r="B18" s="2" t="s">
        <v>29</v>
      </c>
      <c r="C18" s="2">
        <v>53.476450999999997</v>
      </c>
      <c r="D18" s="2">
        <v>-2.2425470000000001</v>
      </c>
      <c r="E18" s="3">
        <v>9.35</v>
      </c>
      <c r="F18" s="3">
        <v>8.2899999999999991</v>
      </c>
      <c r="G18" s="2" t="s">
        <v>21</v>
      </c>
      <c r="H18" s="3">
        <v>3.85</v>
      </c>
      <c r="I18" s="3">
        <v>2.75</v>
      </c>
      <c r="J18" s="3">
        <v>3.35</v>
      </c>
      <c r="K18" s="4">
        <v>6.3</v>
      </c>
      <c r="L18" s="2" t="s">
        <v>21</v>
      </c>
      <c r="M18" s="4">
        <f t="shared" si="0"/>
        <v>27.590000000000003</v>
      </c>
      <c r="O18" s="8">
        <f t="shared" si="5"/>
        <v>0.40410132689987943</v>
      </c>
      <c r="P18" s="15">
        <f t="shared" si="1"/>
        <v>0.35828877005347598</v>
      </c>
      <c r="Q18" s="2" t="str">
        <f t="shared" si="2"/>
        <v>£27.50+</v>
      </c>
      <c r="R18" s="4">
        <f t="shared" si="3"/>
        <v>17.64</v>
      </c>
      <c r="S18" s="4">
        <f t="shared" si="4"/>
        <v>6.1</v>
      </c>
    </row>
    <row r="19" spans="1:19" ht="15.75" customHeight="1" x14ac:dyDescent="0.15">
      <c r="A19" s="2" t="s">
        <v>52</v>
      </c>
      <c r="B19" s="2" t="s">
        <v>29</v>
      </c>
      <c r="C19" s="2">
        <v>53.4849885</v>
      </c>
      <c r="D19" s="2">
        <v>-2.2400924999999998</v>
      </c>
      <c r="E19" s="3">
        <v>9.35</v>
      </c>
      <c r="F19" s="3">
        <v>8.2899999999999991</v>
      </c>
      <c r="G19" s="2" t="s">
        <v>21</v>
      </c>
      <c r="H19" s="3">
        <v>3.85</v>
      </c>
      <c r="I19" s="3">
        <v>2.29</v>
      </c>
      <c r="J19" s="3">
        <v>3.35</v>
      </c>
      <c r="K19" s="4">
        <v>6.3</v>
      </c>
      <c r="L19" s="2" t="s">
        <v>21</v>
      </c>
      <c r="M19" s="4">
        <f t="shared" si="0"/>
        <v>27.130000000000003</v>
      </c>
      <c r="O19" s="8">
        <f t="shared" si="5"/>
        <v>0.40410132689987943</v>
      </c>
      <c r="P19" s="12">
        <f t="shared" si="1"/>
        <v>0.35828877005347598</v>
      </c>
      <c r="Q19" s="2" t="str">
        <f t="shared" si="2"/>
        <v>£25.21+</v>
      </c>
      <c r="R19" s="4">
        <f t="shared" si="3"/>
        <v>17.64</v>
      </c>
      <c r="S19" s="4">
        <f t="shared" si="4"/>
        <v>5.6400000000000006</v>
      </c>
    </row>
    <row r="20" spans="1:19" ht="15.75" customHeight="1" x14ac:dyDescent="0.15">
      <c r="A20" s="2" t="s">
        <v>53</v>
      </c>
      <c r="B20" s="2" t="s">
        <v>54</v>
      </c>
      <c r="C20" s="2">
        <v>51.523105200000003</v>
      </c>
      <c r="D20" s="2">
        <v>-0.71785729999999903</v>
      </c>
      <c r="E20" s="3">
        <v>8.75</v>
      </c>
      <c r="F20" s="3">
        <v>8.2899999999999991</v>
      </c>
      <c r="G20" s="3">
        <v>5.9</v>
      </c>
      <c r="H20" s="3">
        <v>3.85</v>
      </c>
      <c r="I20" s="3">
        <v>2.4900000000000002</v>
      </c>
      <c r="J20" s="3">
        <v>3.35</v>
      </c>
      <c r="K20" s="4">
        <v>6.3</v>
      </c>
      <c r="L20" s="2" t="s">
        <v>21</v>
      </c>
      <c r="M20" s="4">
        <f t="shared" si="0"/>
        <v>26.730000000000004</v>
      </c>
      <c r="O20" s="8">
        <f t="shared" si="5"/>
        <v>0.40410132689987943</v>
      </c>
      <c r="P20" s="14">
        <f t="shared" si="1"/>
        <v>0.38285714285714284</v>
      </c>
      <c r="Q20" s="2" t="str">
        <f t="shared" si="2"/>
        <v>£25.21+</v>
      </c>
      <c r="R20" s="4">
        <f t="shared" si="3"/>
        <v>17.04</v>
      </c>
      <c r="S20" s="4">
        <f t="shared" si="4"/>
        <v>5.84</v>
      </c>
    </row>
    <row r="21" spans="1:19" ht="15.75" customHeight="1" x14ac:dyDescent="0.15">
      <c r="A21" s="2" t="s">
        <v>55</v>
      </c>
      <c r="B21" s="2" t="s">
        <v>56</v>
      </c>
      <c r="C21" s="2">
        <v>52.135952400000001</v>
      </c>
      <c r="D21" s="2">
        <v>-0.47171920000000001</v>
      </c>
      <c r="E21" s="3">
        <v>8.9</v>
      </c>
      <c r="F21" s="3">
        <v>8.09</v>
      </c>
      <c r="G21" s="3">
        <v>5.9</v>
      </c>
      <c r="H21" s="3">
        <v>3.85</v>
      </c>
      <c r="I21" s="3">
        <v>2.4900000000000002</v>
      </c>
      <c r="J21" s="3">
        <v>3.35</v>
      </c>
      <c r="K21" s="4">
        <v>6.3</v>
      </c>
      <c r="L21" s="2" t="s">
        <v>21</v>
      </c>
      <c r="M21" s="4">
        <f t="shared" si="0"/>
        <v>26.680000000000007</v>
      </c>
      <c r="O21" s="8">
        <f t="shared" si="5"/>
        <v>0.41409147095179233</v>
      </c>
      <c r="P21" s="16">
        <f t="shared" si="1"/>
        <v>0.37640449438202245</v>
      </c>
      <c r="Q21" s="2" t="str">
        <f t="shared" si="2"/>
        <v>£25.21+</v>
      </c>
      <c r="R21" s="4">
        <f t="shared" si="3"/>
        <v>16.990000000000002</v>
      </c>
      <c r="S21" s="4">
        <f t="shared" si="4"/>
        <v>5.84</v>
      </c>
    </row>
    <row r="22" spans="1:19" ht="15.75" customHeight="1" x14ac:dyDescent="0.15">
      <c r="A22" s="2" t="s">
        <v>57</v>
      </c>
      <c r="B22" s="2" t="s">
        <v>58</v>
      </c>
      <c r="C22" s="2">
        <v>51.450774299999999</v>
      </c>
      <c r="D22" s="2">
        <v>-2.5822723000000001</v>
      </c>
      <c r="E22" s="3">
        <v>9.25</v>
      </c>
      <c r="F22" s="3">
        <v>8.2899999999999991</v>
      </c>
      <c r="G22" s="2" t="s">
        <v>21</v>
      </c>
      <c r="H22" s="3">
        <v>3.85</v>
      </c>
      <c r="I22" s="3">
        <v>2.59</v>
      </c>
      <c r="J22" s="3">
        <v>3.29</v>
      </c>
      <c r="K22" s="4">
        <v>6.3</v>
      </c>
      <c r="L22" s="2" t="s">
        <v>21</v>
      </c>
      <c r="M22" s="4">
        <f t="shared" si="0"/>
        <v>27.27</v>
      </c>
      <c r="O22" s="8">
        <f t="shared" si="5"/>
        <v>0.39686369119420994</v>
      </c>
      <c r="P22" s="16">
        <f t="shared" si="1"/>
        <v>0.35567567567567571</v>
      </c>
      <c r="Q22" s="2" t="str">
        <f t="shared" si="2"/>
        <v>£25.21+</v>
      </c>
      <c r="R22" s="4">
        <f t="shared" si="3"/>
        <v>17.54</v>
      </c>
      <c r="S22" s="4">
        <f t="shared" si="4"/>
        <v>5.88</v>
      </c>
    </row>
    <row r="23" spans="1:19" ht="15.75" customHeight="1" x14ac:dyDescent="0.15">
      <c r="A23" s="2" t="s">
        <v>59</v>
      </c>
      <c r="B23" s="2" t="s">
        <v>60</v>
      </c>
      <c r="C23" s="2">
        <v>52.479959999999998</v>
      </c>
      <c r="D23" s="2">
        <v>-1.9001547999999999</v>
      </c>
      <c r="E23" s="3">
        <v>9.35</v>
      </c>
      <c r="F23" s="3">
        <v>7.99</v>
      </c>
      <c r="G23" s="3">
        <v>5.9</v>
      </c>
      <c r="H23" s="3">
        <v>3.95</v>
      </c>
      <c r="I23" s="3">
        <v>2.59</v>
      </c>
      <c r="J23" s="3">
        <v>3.29</v>
      </c>
      <c r="K23" s="3">
        <v>6.3</v>
      </c>
      <c r="L23" s="2" t="s">
        <v>21</v>
      </c>
      <c r="M23" s="4">
        <f t="shared" si="0"/>
        <v>27.169999999999998</v>
      </c>
      <c r="O23" s="8">
        <f t="shared" si="5"/>
        <v>0.41176470588235292</v>
      </c>
      <c r="P23" s="9">
        <f t="shared" si="1"/>
        <v>0.35187165775401069</v>
      </c>
      <c r="Q23" s="2"/>
      <c r="R23" s="4">
        <f t="shared" si="3"/>
        <v>17.34</v>
      </c>
      <c r="S23" s="4">
        <f t="shared" si="4"/>
        <v>5.88</v>
      </c>
    </row>
    <row r="24" spans="1:19" ht="15.75" customHeight="1" x14ac:dyDescent="0.15">
      <c r="A24" s="2" t="s">
        <v>61</v>
      </c>
      <c r="B24" s="2" t="s">
        <v>58</v>
      </c>
      <c r="C24" s="2">
        <v>51.454566700000001</v>
      </c>
      <c r="D24" s="2">
        <v>-2.5945464999999999</v>
      </c>
      <c r="E24" s="3">
        <v>9.25</v>
      </c>
      <c r="F24" s="3">
        <v>7.99</v>
      </c>
      <c r="G24" s="3">
        <v>6.05</v>
      </c>
      <c r="H24" s="3">
        <v>3.85</v>
      </c>
      <c r="I24" s="3">
        <v>2.59</v>
      </c>
      <c r="J24" s="3">
        <v>3.29</v>
      </c>
      <c r="K24" s="4">
        <v>6.3</v>
      </c>
      <c r="L24" s="2" t="s">
        <v>21</v>
      </c>
      <c r="M24" s="4">
        <f t="shared" si="0"/>
        <v>26.970000000000002</v>
      </c>
      <c r="O24" s="8">
        <f t="shared" si="5"/>
        <v>0.41176470588235292</v>
      </c>
      <c r="P24" s="13">
        <f t="shared" si="1"/>
        <v>0.35567567567567571</v>
      </c>
      <c r="Q24" s="2" t="str">
        <f t="shared" ref="Q24:Q55" si="6">IF(M24&gt;27.5,"£27.50+",IF(M24&lt;25.2,"£25.20-","£25.21+"))</f>
        <v>£25.21+</v>
      </c>
      <c r="R24" s="4">
        <f t="shared" si="3"/>
        <v>17.240000000000002</v>
      </c>
      <c r="S24" s="4">
        <f t="shared" si="4"/>
        <v>5.88</v>
      </c>
    </row>
    <row r="25" spans="1:19" ht="15.75" customHeight="1" x14ac:dyDescent="0.15">
      <c r="A25" s="2" t="s">
        <v>62</v>
      </c>
      <c r="B25" s="2" t="s">
        <v>63</v>
      </c>
      <c r="C25" s="2">
        <v>51.419165700000001</v>
      </c>
      <c r="D25" s="2">
        <v>-0.2026086</v>
      </c>
      <c r="E25" s="3">
        <v>8.75</v>
      </c>
      <c r="F25" s="3">
        <v>7.9</v>
      </c>
      <c r="G25" s="3">
        <v>5.9</v>
      </c>
      <c r="H25" s="3">
        <v>3.85</v>
      </c>
      <c r="I25" s="3">
        <v>2.4900000000000002</v>
      </c>
      <c r="J25" s="3">
        <v>3.29</v>
      </c>
      <c r="K25" s="3">
        <v>6.3</v>
      </c>
      <c r="L25" s="2" t="s">
        <v>21</v>
      </c>
      <c r="M25" s="4">
        <f t="shared" si="0"/>
        <v>26.28</v>
      </c>
      <c r="O25" s="8">
        <f t="shared" si="5"/>
        <v>0.41645569620253164</v>
      </c>
      <c r="P25" s="9">
        <f t="shared" si="1"/>
        <v>0.376</v>
      </c>
      <c r="Q25" s="2" t="str">
        <f t="shared" si="6"/>
        <v>£25.21+</v>
      </c>
      <c r="R25" s="4">
        <f t="shared" si="3"/>
        <v>16.649999999999999</v>
      </c>
      <c r="S25" s="4">
        <f t="shared" si="4"/>
        <v>5.78</v>
      </c>
    </row>
    <row r="26" spans="1:19" ht="15.75" customHeight="1" x14ac:dyDescent="0.15">
      <c r="A26" s="2" t="s">
        <v>64</v>
      </c>
      <c r="B26" s="2" t="s">
        <v>65</v>
      </c>
      <c r="C26" s="2">
        <v>55.952924600000003</v>
      </c>
      <c r="D26" s="2">
        <v>-3.1995863999999998</v>
      </c>
      <c r="E26" s="3">
        <v>9.75</v>
      </c>
      <c r="F26" s="3">
        <v>7.6</v>
      </c>
      <c r="G26" s="2" t="s">
        <v>21</v>
      </c>
      <c r="H26" s="3">
        <v>4.3</v>
      </c>
      <c r="I26" s="3">
        <v>2.69</v>
      </c>
      <c r="J26" s="3">
        <v>3.29</v>
      </c>
      <c r="K26" s="6" t="s">
        <v>21</v>
      </c>
      <c r="L26" s="2" t="s">
        <v>21</v>
      </c>
      <c r="M26" s="4">
        <f t="shared" si="0"/>
        <v>27.630000000000003</v>
      </c>
      <c r="N26" s="2"/>
      <c r="O26" s="8">
        <f t="shared" si="5"/>
        <v>0.43289473684210528</v>
      </c>
      <c r="P26" s="12">
        <f t="shared" si="1"/>
        <v>0.33743589743589741</v>
      </c>
      <c r="Q26" s="2" t="str">
        <f t="shared" si="6"/>
        <v>£27.50+</v>
      </c>
      <c r="R26" s="4">
        <f t="shared" si="3"/>
        <v>17.350000000000001</v>
      </c>
      <c r="S26" s="4">
        <f t="shared" si="4"/>
        <v>5.98</v>
      </c>
    </row>
    <row r="27" spans="1:19" ht="15.75" customHeight="1" x14ac:dyDescent="0.15">
      <c r="A27" s="2" t="s">
        <v>66</v>
      </c>
      <c r="B27" s="2" t="s">
        <v>67</v>
      </c>
      <c r="C27" s="2">
        <v>54.967377499999998</v>
      </c>
      <c r="D27" s="2">
        <v>-1.6102015000000001</v>
      </c>
      <c r="E27" s="3">
        <v>8.75</v>
      </c>
      <c r="F27" s="3">
        <v>7.4</v>
      </c>
      <c r="G27" s="3">
        <v>5.9</v>
      </c>
      <c r="H27" s="3">
        <v>3.85</v>
      </c>
      <c r="I27" s="3">
        <v>2.35</v>
      </c>
      <c r="J27" s="3">
        <v>3.29</v>
      </c>
      <c r="K27" s="3">
        <v>6.35</v>
      </c>
      <c r="L27" s="2" t="s">
        <v>21</v>
      </c>
      <c r="M27" s="4">
        <f t="shared" si="0"/>
        <v>25.64</v>
      </c>
      <c r="O27" s="8">
        <f t="shared" si="5"/>
        <v>0.44459459459459461</v>
      </c>
      <c r="P27" s="9">
        <f t="shared" si="1"/>
        <v>0.376</v>
      </c>
      <c r="Q27" s="2" t="str">
        <f t="shared" si="6"/>
        <v>£25.21+</v>
      </c>
      <c r="R27" s="4">
        <f t="shared" si="3"/>
        <v>16.149999999999999</v>
      </c>
      <c r="S27" s="4">
        <f t="shared" si="4"/>
        <v>5.6400000000000006</v>
      </c>
    </row>
    <row r="28" spans="1:19" ht="15.75" customHeight="1" x14ac:dyDescent="0.15">
      <c r="A28" s="2" t="s">
        <v>68</v>
      </c>
      <c r="B28" s="2" t="s">
        <v>69</v>
      </c>
      <c r="C28" s="2">
        <v>52.202936399999999</v>
      </c>
      <c r="D28" s="2">
        <v>0.12379569999999999</v>
      </c>
      <c r="E28" s="3">
        <v>9.15</v>
      </c>
      <c r="F28" s="3">
        <v>8.39</v>
      </c>
      <c r="G28" s="3">
        <v>6.15</v>
      </c>
      <c r="H28" s="3">
        <v>3.85</v>
      </c>
      <c r="I28" s="3">
        <v>2.4900000000000002</v>
      </c>
      <c r="J28" s="3">
        <v>3.25</v>
      </c>
      <c r="K28" s="4">
        <v>6.99</v>
      </c>
      <c r="L28" s="2" t="s">
        <v>21</v>
      </c>
      <c r="M28" s="4">
        <f t="shared" si="0"/>
        <v>27.130000000000003</v>
      </c>
      <c r="O28" s="8">
        <f t="shared" si="5"/>
        <v>0.3873659117997616</v>
      </c>
      <c r="P28" s="11">
        <f t="shared" si="1"/>
        <v>0.3551912568306011</v>
      </c>
      <c r="Q28" s="2" t="str">
        <f t="shared" si="6"/>
        <v>£25.21+</v>
      </c>
      <c r="R28" s="4">
        <f t="shared" si="3"/>
        <v>17.54</v>
      </c>
      <c r="S28" s="4">
        <f t="shared" si="4"/>
        <v>5.74</v>
      </c>
    </row>
    <row r="29" spans="1:19" ht="15.75" customHeight="1" x14ac:dyDescent="0.15">
      <c r="A29" s="2" t="s">
        <v>70</v>
      </c>
      <c r="B29" s="2" t="s">
        <v>71</v>
      </c>
      <c r="C29" s="2">
        <v>53.346437100000003</v>
      </c>
      <c r="D29" s="2">
        <v>-2.1242706</v>
      </c>
      <c r="E29" s="3">
        <v>8.75</v>
      </c>
      <c r="F29" s="3">
        <v>8.2899999999999991</v>
      </c>
      <c r="G29" s="3">
        <v>5.9</v>
      </c>
      <c r="H29" s="3">
        <v>3.85</v>
      </c>
      <c r="I29" s="3">
        <v>2.35</v>
      </c>
      <c r="J29" s="3">
        <v>3.25</v>
      </c>
      <c r="K29" s="4">
        <v>6.3</v>
      </c>
      <c r="L29" s="2" t="s">
        <v>21</v>
      </c>
      <c r="M29" s="4">
        <f t="shared" si="0"/>
        <v>26.490000000000002</v>
      </c>
      <c r="O29" s="8">
        <f t="shared" si="5"/>
        <v>0.39203860072376362</v>
      </c>
      <c r="P29" s="11">
        <f t="shared" si="1"/>
        <v>0.37142857142857144</v>
      </c>
      <c r="Q29" s="2" t="str">
        <f t="shared" si="6"/>
        <v>£25.21+</v>
      </c>
      <c r="R29" s="4">
        <f t="shared" si="3"/>
        <v>17.04</v>
      </c>
      <c r="S29" s="4">
        <f t="shared" si="4"/>
        <v>5.6</v>
      </c>
    </row>
    <row r="30" spans="1:19" ht="15.75" customHeight="1" x14ac:dyDescent="0.15">
      <c r="A30" s="2" t="s">
        <v>72</v>
      </c>
      <c r="B30" s="2" t="s">
        <v>73</v>
      </c>
      <c r="C30" s="2">
        <v>52.654298300000001</v>
      </c>
      <c r="D30" s="2">
        <v>1.2685238999999999</v>
      </c>
      <c r="E30" s="3">
        <v>9.0500000000000007</v>
      </c>
      <c r="F30" s="3">
        <v>7.9</v>
      </c>
      <c r="G30" s="3">
        <v>5.9</v>
      </c>
      <c r="H30" s="3">
        <v>3.85</v>
      </c>
      <c r="I30" s="3">
        <v>2.4900000000000002</v>
      </c>
      <c r="J30" s="3">
        <v>3.25</v>
      </c>
      <c r="K30" s="3">
        <v>6.3</v>
      </c>
      <c r="L30" s="2" t="s">
        <v>21</v>
      </c>
      <c r="M30" s="4">
        <f t="shared" si="0"/>
        <v>26.540000000000006</v>
      </c>
      <c r="O30" s="8">
        <f t="shared" si="5"/>
        <v>0.41139240506329111</v>
      </c>
      <c r="P30" s="9">
        <f t="shared" si="1"/>
        <v>0.35911602209944748</v>
      </c>
      <c r="Q30" s="2" t="str">
        <f t="shared" si="6"/>
        <v>£25.21+</v>
      </c>
      <c r="R30" s="4">
        <f t="shared" si="3"/>
        <v>16.950000000000003</v>
      </c>
      <c r="S30" s="4">
        <f t="shared" si="4"/>
        <v>5.74</v>
      </c>
    </row>
    <row r="31" spans="1:19" ht="15.75" customHeight="1" x14ac:dyDescent="0.15">
      <c r="A31" s="2" t="s">
        <v>74</v>
      </c>
      <c r="B31" s="2" t="s">
        <v>73</v>
      </c>
      <c r="C31" s="2">
        <v>52.632452899999997</v>
      </c>
      <c r="D31" s="2">
        <v>1.2979029</v>
      </c>
      <c r="E31" s="3">
        <v>9.0500000000000007</v>
      </c>
      <c r="F31" s="3">
        <v>7.9</v>
      </c>
      <c r="G31" s="3">
        <v>5.9</v>
      </c>
      <c r="H31" s="3">
        <v>3.85</v>
      </c>
      <c r="I31" s="3">
        <v>2.4900000000000002</v>
      </c>
      <c r="J31" s="3">
        <v>3.25</v>
      </c>
      <c r="K31" s="3">
        <v>6.3</v>
      </c>
      <c r="L31" s="2" t="s">
        <v>21</v>
      </c>
      <c r="M31" s="4">
        <f t="shared" si="0"/>
        <v>26.540000000000006</v>
      </c>
      <c r="O31" s="8">
        <f t="shared" si="5"/>
        <v>0.41139240506329111</v>
      </c>
      <c r="P31" s="9">
        <f t="shared" si="1"/>
        <v>0.35911602209944748</v>
      </c>
      <c r="Q31" s="2" t="str">
        <f t="shared" si="6"/>
        <v>£25.21+</v>
      </c>
      <c r="R31" s="4">
        <f t="shared" si="3"/>
        <v>16.950000000000003</v>
      </c>
      <c r="S31" s="4">
        <f t="shared" si="4"/>
        <v>5.74</v>
      </c>
    </row>
    <row r="32" spans="1:19" ht="15.75" customHeight="1" x14ac:dyDescent="0.15">
      <c r="A32" s="2" t="s">
        <v>75</v>
      </c>
      <c r="B32" s="2" t="s">
        <v>73</v>
      </c>
      <c r="C32" s="2">
        <v>52.627352500000001</v>
      </c>
      <c r="D32" s="2">
        <v>1.2954893000000001</v>
      </c>
      <c r="E32" s="3">
        <v>9.0500000000000007</v>
      </c>
      <c r="F32" s="3">
        <v>7.9</v>
      </c>
      <c r="G32" s="3">
        <v>5.9</v>
      </c>
      <c r="H32" s="3">
        <v>3.85</v>
      </c>
      <c r="I32" s="3">
        <v>2.4900000000000002</v>
      </c>
      <c r="J32" s="3">
        <v>3.25</v>
      </c>
      <c r="K32" s="3">
        <v>6.7</v>
      </c>
      <c r="L32" s="2" t="s">
        <v>21</v>
      </c>
      <c r="M32" s="4">
        <f t="shared" si="0"/>
        <v>26.540000000000006</v>
      </c>
      <c r="O32" s="8">
        <f t="shared" si="5"/>
        <v>0.41139240506329111</v>
      </c>
      <c r="P32" s="9">
        <f t="shared" si="1"/>
        <v>0.35911602209944748</v>
      </c>
      <c r="Q32" s="2" t="str">
        <f t="shared" si="6"/>
        <v>£25.21+</v>
      </c>
      <c r="R32" s="4">
        <f t="shared" si="3"/>
        <v>16.950000000000003</v>
      </c>
      <c r="S32" s="4">
        <f t="shared" si="4"/>
        <v>5.74</v>
      </c>
    </row>
    <row r="33" spans="1:19" ht="15.75" customHeight="1" x14ac:dyDescent="0.15">
      <c r="A33" s="2" t="s">
        <v>76</v>
      </c>
      <c r="B33" s="2" t="s">
        <v>73</v>
      </c>
      <c r="C33" s="2">
        <v>52.625121999999998</v>
      </c>
      <c r="D33" s="2">
        <v>1.3037323000000001</v>
      </c>
      <c r="E33" s="3">
        <v>9.0500000000000007</v>
      </c>
      <c r="F33" s="3">
        <v>7.9</v>
      </c>
      <c r="G33" s="3">
        <v>5.9</v>
      </c>
      <c r="H33" s="3">
        <v>3.85</v>
      </c>
      <c r="I33" s="3">
        <v>2.4900000000000002</v>
      </c>
      <c r="J33" s="3">
        <v>3.25</v>
      </c>
      <c r="K33" s="3">
        <v>6.3</v>
      </c>
      <c r="L33" s="2" t="s">
        <v>21</v>
      </c>
      <c r="M33" s="4">
        <f t="shared" si="0"/>
        <v>26.540000000000006</v>
      </c>
      <c r="O33" s="8">
        <f t="shared" si="5"/>
        <v>0.41139240506329111</v>
      </c>
      <c r="P33" s="9">
        <f t="shared" si="1"/>
        <v>0.35911602209944748</v>
      </c>
      <c r="Q33" s="2" t="str">
        <f t="shared" si="6"/>
        <v>£25.21+</v>
      </c>
      <c r="R33" s="4">
        <f t="shared" si="3"/>
        <v>16.950000000000003</v>
      </c>
      <c r="S33" s="4">
        <f t="shared" si="4"/>
        <v>5.74</v>
      </c>
    </row>
    <row r="34" spans="1:19" ht="15.75" customHeight="1" x14ac:dyDescent="0.15">
      <c r="A34" s="2" t="s">
        <v>77</v>
      </c>
      <c r="B34" s="2" t="s">
        <v>78</v>
      </c>
      <c r="C34" s="2">
        <v>53.194355199999997</v>
      </c>
      <c r="D34" s="2">
        <v>-2.8933312999999998</v>
      </c>
      <c r="E34" s="3">
        <v>9.1</v>
      </c>
      <c r="F34" s="3">
        <v>7.79</v>
      </c>
      <c r="G34" s="3">
        <v>6.4</v>
      </c>
      <c r="H34" s="3">
        <v>3.85</v>
      </c>
      <c r="I34" s="3">
        <v>2.59</v>
      </c>
      <c r="J34" s="3">
        <v>3.25</v>
      </c>
      <c r="K34" s="4">
        <v>6.3</v>
      </c>
      <c r="L34" s="2" t="s">
        <v>21</v>
      </c>
      <c r="M34" s="4">
        <f t="shared" si="0"/>
        <v>26.580000000000002</v>
      </c>
      <c r="O34" s="8">
        <f t="shared" si="5"/>
        <v>0.41720154043645702</v>
      </c>
      <c r="P34" s="10">
        <f t="shared" si="1"/>
        <v>0.35714285714285715</v>
      </c>
      <c r="Q34" s="2" t="str">
        <f t="shared" si="6"/>
        <v>£25.21+</v>
      </c>
      <c r="R34" s="4">
        <f t="shared" si="3"/>
        <v>16.89</v>
      </c>
      <c r="S34" s="4">
        <f t="shared" si="4"/>
        <v>5.84</v>
      </c>
    </row>
    <row r="35" spans="1:19" ht="15.75" customHeight="1" x14ac:dyDescent="0.15">
      <c r="A35" s="2" t="s">
        <v>79</v>
      </c>
      <c r="B35" s="2" t="s">
        <v>80</v>
      </c>
      <c r="C35" s="2">
        <v>55.857595500000002</v>
      </c>
      <c r="D35" s="2">
        <v>-4.2573042999999897</v>
      </c>
      <c r="E35" s="3">
        <v>9.4499999999999993</v>
      </c>
      <c r="F35" s="3">
        <v>7.4</v>
      </c>
      <c r="G35" s="3">
        <v>5.9</v>
      </c>
      <c r="H35" s="3">
        <v>3.85</v>
      </c>
      <c r="I35" s="3">
        <v>2.4900000000000002</v>
      </c>
      <c r="J35" s="3">
        <v>3.25</v>
      </c>
      <c r="K35" s="2" t="s">
        <v>21</v>
      </c>
      <c r="L35" s="3">
        <v>7.6</v>
      </c>
      <c r="M35" s="4">
        <f t="shared" si="0"/>
        <v>26.440000000000005</v>
      </c>
      <c r="O35" s="8">
        <f t="shared" si="5"/>
        <v>0.43918918918918914</v>
      </c>
      <c r="P35" s="9">
        <f t="shared" si="1"/>
        <v>0.34391534391534395</v>
      </c>
      <c r="Q35" s="2" t="str">
        <f t="shared" si="6"/>
        <v>£25.21+</v>
      </c>
      <c r="R35" s="4">
        <f t="shared" si="3"/>
        <v>16.850000000000001</v>
      </c>
      <c r="S35" s="4">
        <f t="shared" si="4"/>
        <v>5.74</v>
      </c>
    </row>
    <row r="36" spans="1:19" ht="15.75" customHeight="1" x14ac:dyDescent="0.15">
      <c r="A36" s="2" t="s">
        <v>81</v>
      </c>
      <c r="B36" s="2" t="s">
        <v>80</v>
      </c>
      <c r="C36" s="2">
        <v>55.862315000000002</v>
      </c>
      <c r="D36" s="2">
        <v>-4.2571649999999996</v>
      </c>
      <c r="E36" s="3">
        <v>9.4499999999999993</v>
      </c>
      <c r="F36" s="3">
        <v>7.4</v>
      </c>
      <c r="G36" s="2" t="s">
        <v>21</v>
      </c>
      <c r="H36" s="3">
        <v>3.85</v>
      </c>
      <c r="I36" s="3">
        <v>2.29</v>
      </c>
      <c r="J36" s="3">
        <v>3.25</v>
      </c>
      <c r="K36" s="2" t="s">
        <v>21</v>
      </c>
      <c r="L36" s="3">
        <v>7.6</v>
      </c>
      <c r="M36" s="4">
        <f t="shared" si="0"/>
        <v>26.240000000000002</v>
      </c>
      <c r="O36" s="8">
        <f t="shared" si="5"/>
        <v>0.43918918918918914</v>
      </c>
      <c r="P36" s="9">
        <f t="shared" si="1"/>
        <v>0.34391534391534395</v>
      </c>
      <c r="Q36" s="2" t="str">
        <f t="shared" si="6"/>
        <v>£25.21+</v>
      </c>
      <c r="R36" s="4">
        <f t="shared" si="3"/>
        <v>16.850000000000001</v>
      </c>
      <c r="S36" s="4">
        <f t="shared" si="4"/>
        <v>5.54</v>
      </c>
    </row>
    <row r="37" spans="1:19" ht="15.75" customHeight="1" x14ac:dyDescent="0.15">
      <c r="A37" s="2" t="s">
        <v>82</v>
      </c>
      <c r="B37" s="2" t="s">
        <v>83</v>
      </c>
      <c r="C37" s="2">
        <v>57.1433879</v>
      </c>
      <c r="D37" s="2">
        <v>-2.1096889000000001</v>
      </c>
      <c r="E37" s="3">
        <v>8.9499999999999993</v>
      </c>
      <c r="F37" s="3">
        <v>7.4</v>
      </c>
      <c r="G37" s="3">
        <v>5.75</v>
      </c>
      <c r="H37" s="3">
        <v>3.85</v>
      </c>
      <c r="I37" s="3">
        <v>2.25</v>
      </c>
      <c r="J37" s="3">
        <v>3.25</v>
      </c>
      <c r="K37" s="3" t="s">
        <v>21</v>
      </c>
      <c r="L37" s="3">
        <v>5.99</v>
      </c>
      <c r="M37" s="4">
        <f t="shared" si="0"/>
        <v>25.700000000000003</v>
      </c>
      <c r="O37" s="8">
        <f t="shared" si="5"/>
        <v>0.43918918918918914</v>
      </c>
      <c r="P37" s="9">
        <f t="shared" si="1"/>
        <v>0.36312849162011174</v>
      </c>
      <c r="Q37" s="2" t="str">
        <f t="shared" si="6"/>
        <v>£25.21+</v>
      </c>
      <c r="R37" s="4">
        <f t="shared" si="3"/>
        <v>16.350000000000001</v>
      </c>
      <c r="S37" s="4">
        <f t="shared" si="4"/>
        <v>5.5</v>
      </c>
    </row>
    <row r="38" spans="1:19" ht="15.75" customHeight="1" x14ac:dyDescent="0.15">
      <c r="A38" s="2" t="s">
        <v>84</v>
      </c>
      <c r="B38" s="2" t="s">
        <v>78</v>
      </c>
      <c r="C38" s="2">
        <v>53.1914047</v>
      </c>
      <c r="D38" s="2">
        <v>-2.8843027000000001</v>
      </c>
      <c r="E38" s="3">
        <v>9.1</v>
      </c>
      <c r="F38" s="3">
        <v>7.29</v>
      </c>
      <c r="G38" s="3">
        <v>5.9</v>
      </c>
      <c r="H38" s="3">
        <v>3.85</v>
      </c>
      <c r="I38" s="3">
        <v>2.59</v>
      </c>
      <c r="J38" s="3">
        <v>3.25</v>
      </c>
      <c r="K38" s="4" t="s">
        <v>21</v>
      </c>
      <c r="L38" s="3">
        <v>5.9</v>
      </c>
      <c r="M38" s="4">
        <f t="shared" si="0"/>
        <v>26.080000000000002</v>
      </c>
      <c r="O38" s="5">
        <f t="shared" si="5"/>
        <v>0.44581618655692729</v>
      </c>
      <c r="P38" s="5">
        <f t="shared" si="1"/>
        <v>0.35714285714285715</v>
      </c>
      <c r="Q38" s="2" t="str">
        <f t="shared" si="6"/>
        <v>£25.21+</v>
      </c>
      <c r="R38" s="4">
        <f t="shared" si="3"/>
        <v>16.39</v>
      </c>
      <c r="S38" s="4">
        <f t="shared" si="4"/>
        <v>5.84</v>
      </c>
    </row>
    <row r="39" spans="1:19" ht="15.75" customHeight="1" x14ac:dyDescent="0.15">
      <c r="A39" s="2" t="s">
        <v>85</v>
      </c>
      <c r="B39" s="2" t="s">
        <v>86</v>
      </c>
      <c r="C39" s="2">
        <v>51.469997499999998</v>
      </c>
      <c r="D39" s="2">
        <v>-0.17139480000000001</v>
      </c>
      <c r="E39" s="3">
        <v>8.75</v>
      </c>
      <c r="F39" s="3">
        <v>7.19</v>
      </c>
      <c r="G39" s="3">
        <v>5.9</v>
      </c>
      <c r="H39" s="3">
        <v>3.85</v>
      </c>
      <c r="I39" s="3">
        <v>2.35</v>
      </c>
      <c r="J39" s="3">
        <v>3.25</v>
      </c>
      <c r="K39" s="3">
        <v>6.3</v>
      </c>
      <c r="L39" s="2" t="s">
        <v>21</v>
      </c>
      <c r="M39" s="4">
        <f t="shared" si="0"/>
        <v>25.390000000000004</v>
      </c>
      <c r="O39" s="8">
        <f t="shared" ref="O39:O70" si="7">SUM(J39/F39)</f>
        <v>0.45201668984700971</v>
      </c>
      <c r="P39" s="9">
        <f t="shared" si="1"/>
        <v>0.37142857142857144</v>
      </c>
      <c r="Q39" s="2" t="str">
        <f t="shared" si="6"/>
        <v>£25.21+</v>
      </c>
      <c r="R39" s="4">
        <f t="shared" si="3"/>
        <v>15.940000000000001</v>
      </c>
      <c r="S39" s="4">
        <f t="shared" si="4"/>
        <v>5.6</v>
      </c>
    </row>
    <row r="40" spans="1:19" ht="15.75" customHeight="1" x14ac:dyDescent="0.15">
      <c r="A40" s="2" t="s">
        <v>87</v>
      </c>
      <c r="B40" s="2" t="s">
        <v>88</v>
      </c>
      <c r="C40" s="2">
        <v>51.4626132</v>
      </c>
      <c r="D40" s="2">
        <v>-3.1664631000000001</v>
      </c>
      <c r="E40" s="3">
        <v>10.49</v>
      </c>
      <c r="F40" s="3">
        <v>8.39</v>
      </c>
      <c r="G40" s="3">
        <v>6.4</v>
      </c>
      <c r="H40" s="3">
        <v>3.99</v>
      </c>
      <c r="I40" s="3">
        <v>2.59</v>
      </c>
      <c r="J40" s="3">
        <v>3.19</v>
      </c>
      <c r="K40" s="3">
        <v>7.7</v>
      </c>
      <c r="L40" s="2" t="s">
        <v>21</v>
      </c>
      <c r="M40" s="4">
        <f t="shared" si="0"/>
        <v>28.650000000000006</v>
      </c>
      <c r="N40" s="2" t="s">
        <v>89</v>
      </c>
      <c r="O40" s="8">
        <f t="shared" si="7"/>
        <v>0.38021454112038139</v>
      </c>
      <c r="P40" s="9">
        <f t="shared" si="1"/>
        <v>0.30409914204003813</v>
      </c>
      <c r="Q40" s="2" t="str">
        <f t="shared" si="6"/>
        <v>£27.50+</v>
      </c>
      <c r="R40" s="4">
        <f t="shared" si="3"/>
        <v>18.880000000000003</v>
      </c>
      <c r="S40" s="4">
        <f t="shared" si="4"/>
        <v>5.7799999999999994</v>
      </c>
    </row>
    <row r="41" spans="1:19" ht="15.75" customHeight="1" x14ac:dyDescent="0.15">
      <c r="A41" s="2" t="s">
        <v>90</v>
      </c>
      <c r="B41" s="2" t="s">
        <v>88</v>
      </c>
      <c r="C41" s="2">
        <v>51.477625000000003</v>
      </c>
      <c r="D41" s="2">
        <v>-3.1777736000000001</v>
      </c>
      <c r="E41" s="3">
        <v>9.49</v>
      </c>
      <c r="F41" s="3">
        <v>8.39</v>
      </c>
      <c r="G41" s="3">
        <v>5.9</v>
      </c>
      <c r="H41" s="3">
        <v>3.95</v>
      </c>
      <c r="I41" s="3">
        <v>2.9</v>
      </c>
      <c r="J41" s="3">
        <v>3.19</v>
      </c>
      <c r="K41" s="3">
        <v>6.4</v>
      </c>
      <c r="L41" s="2" t="s">
        <v>21</v>
      </c>
      <c r="M41" s="4">
        <f t="shared" si="0"/>
        <v>27.92</v>
      </c>
      <c r="O41" s="8">
        <f t="shared" si="7"/>
        <v>0.38021454112038139</v>
      </c>
      <c r="P41" s="9">
        <f t="shared" si="1"/>
        <v>0.33614330874604847</v>
      </c>
      <c r="Q41" s="2" t="str">
        <f t="shared" si="6"/>
        <v>£27.50+</v>
      </c>
      <c r="R41" s="4">
        <f t="shared" si="3"/>
        <v>17.880000000000003</v>
      </c>
      <c r="S41" s="4">
        <f t="shared" si="4"/>
        <v>6.09</v>
      </c>
    </row>
    <row r="42" spans="1:19" ht="15.75" customHeight="1" x14ac:dyDescent="0.15">
      <c r="A42" s="2" t="s">
        <v>91</v>
      </c>
      <c r="B42" s="2" t="s">
        <v>88</v>
      </c>
      <c r="C42" s="2">
        <v>51.483355099999997</v>
      </c>
      <c r="D42" s="2">
        <v>-3.1728567999999999</v>
      </c>
      <c r="E42" s="3">
        <v>9.49</v>
      </c>
      <c r="F42" s="3">
        <v>8.39</v>
      </c>
      <c r="G42" s="3">
        <v>5.99</v>
      </c>
      <c r="H42" s="3">
        <v>3.95</v>
      </c>
      <c r="I42" s="3">
        <v>2.59</v>
      </c>
      <c r="J42" s="3">
        <v>3.19</v>
      </c>
      <c r="K42" s="4">
        <v>6.3</v>
      </c>
      <c r="L42" s="2" t="s">
        <v>21</v>
      </c>
      <c r="M42" s="4">
        <f t="shared" si="0"/>
        <v>27.610000000000003</v>
      </c>
      <c r="O42" s="8">
        <f t="shared" si="7"/>
        <v>0.38021454112038139</v>
      </c>
      <c r="P42" s="9">
        <f t="shared" si="1"/>
        <v>0.33614330874604847</v>
      </c>
      <c r="Q42" s="2" t="str">
        <f t="shared" si="6"/>
        <v>£27.50+</v>
      </c>
      <c r="R42" s="4">
        <f t="shared" si="3"/>
        <v>17.880000000000003</v>
      </c>
      <c r="S42" s="4">
        <f t="shared" si="4"/>
        <v>5.7799999999999994</v>
      </c>
    </row>
    <row r="43" spans="1:19" ht="15.75" customHeight="1" x14ac:dyDescent="0.15">
      <c r="A43" s="2" t="s">
        <v>92</v>
      </c>
      <c r="B43" s="2" t="s">
        <v>88</v>
      </c>
      <c r="C43" s="2">
        <v>51.480180300000001</v>
      </c>
      <c r="D43" s="2">
        <v>-3.1818761000000002</v>
      </c>
      <c r="E43" s="3">
        <v>9.49</v>
      </c>
      <c r="F43" s="3">
        <v>8.39</v>
      </c>
      <c r="G43" s="3">
        <v>5.9</v>
      </c>
      <c r="H43" s="3">
        <v>3.95</v>
      </c>
      <c r="I43" s="3">
        <v>2.59</v>
      </c>
      <c r="J43" s="3">
        <v>3.19</v>
      </c>
      <c r="K43" s="3">
        <v>6.3</v>
      </c>
      <c r="L43" s="2" t="s">
        <v>21</v>
      </c>
      <c r="M43" s="4">
        <f t="shared" si="0"/>
        <v>27.610000000000003</v>
      </c>
      <c r="O43" s="8">
        <f t="shared" si="7"/>
        <v>0.38021454112038139</v>
      </c>
      <c r="P43" s="9">
        <f t="shared" si="1"/>
        <v>0.33614330874604847</v>
      </c>
      <c r="Q43" s="2" t="str">
        <f t="shared" si="6"/>
        <v>£27.50+</v>
      </c>
      <c r="R43" s="4">
        <f t="shared" si="3"/>
        <v>17.880000000000003</v>
      </c>
      <c r="S43" s="4">
        <f t="shared" si="4"/>
        <v>5.7799999999999994</v>
      </c>
    </row>
    <row r="44" spans="1:19" ht="15.75" customHeight="1" x14ac:dyDescent="0.15">
      <c r="A44" s="2" t="s">
        <v>93</v>
      </c>
      <c r="B44" s="2" t="s">
        <v>88</v>
      </c>
      <c r="C44" s="2">
        <v>51.476596800000003</v>
      </c>
      <c r="D44" s="2">
        <v>-3.1769804000000001</v>
      </c>
      <c r="E44" s="3">
        <v>9.49</v>
      </c>
      <c r="F44" s="3">
        <v>8.39</v>
      </c>
      <c r="G44" s="3">
        <v>5.9</v>
      </c>
      <c r="H44" s="3">
        <v>3.95</v>
      </c>
      <c r="I44" s="3">
        <v>2.59</v>
      </c>
      <c r="J44" s="3">
        <v>3.19</v>
      </c>
      <c r="K44" s="3">
        <v>6.3</v>
      </c>
      <c r="L44" s="2" t="s">
        <v>21</v>
      </c>
      <c r="M44" s="4">
        <f t="shared" si="0"/>
        <v>27.610000000000003</v>
      </c>
      <c r="O44" s="8">
        <f t="shared" si="7"/>
        <v>0.38021454112038139</v>
      </c>
      <c r="P44" s="9">
        <f t="shared" si="1"/>
        <v>0.33614330874604847</v>
      </c>
      <c r="Q44" s="2" t="str">
        <f t="shared" si="6"/>
        <v>£27.50+</v>
      </c>
      <c r="R44" s="4">
        <f t="shared" si="3"/>
        <v>17.880000000000003</v>
      </c>
      <c r="S44" s="4">
        <f t="shared" si="4"/>
        <v>5.7799999999999994</v>
      </c>
    </row>
    <row r="45" spans="1:19" ht="15.75" customHeight="1" x14ac:dyDescent="0.15">
      <c r="A45" s="2" t="s">
        <v>94</v>
      </c>
      <c r="B45" s="2" t="s">
        <v>95</v>
      </c>
      <c r="C45" s="2">
        <v>51.572219999999902</v>
      </c>
      <c r="D45" s="2">
        <v>-3.2198614000000001</v>
      </c>
      <c r="E45" s="3">
        <v>8.9</v>
      </c>
      <c r="F45" s="3">
        <v>8.2899999999999991</v>
      </c>
      <c r="G45" s="3">
        <v>5.9</v>
      </c>
      <c r="H45" s="3">
        <v>3.85</v>
      </c>
      <c r="I45" s="3">
        <v>2.29</v>
      </c>
      <c r="J45" s="3">
        <v>3.19</v>
      </c>
      <c r="K45" s="4">
        <v>6.3</v>
      </c>
      <c r="L45" s="2" t="s">
        <v>21</v>
      </c>
      <c r="M45" s="4">
        <f t="shared" si="0"/>
        <v>26.52</v>
      </c>
      <c r="O45" s="8">
        <f t="shared" si="7"/>
        <v>0.38480096501809413</v>
      </c>
      <c r="P45" s="9">
        <f t="shared" si="1"/>
        <v>0.35842696629213483</v>
      </c>
      <c r="Q45" s="2" t="str">
        <f t="shared" si="6"/>
        <v>£25.21+</v>
      </c>
      <c r="R45" s="4">
        <f t="shared" si="3"/>
        <v>17.189999999999998</v>
      </c>
      <c r="S45" s="4">
        <f t="shared" si="4"/>
        <v>5.48</v>
      </c>
    </row>
    <row r="46" spans="1:19" ht="15.75" customHeight="1" x14ac:dyDescent="0.15">
      <c r="A46" s="2" t="s">
        <v>96</v>
      </c>
      <c r="B46" s="2" t="s">
        <v>58</v>
      </c>
      <c r="C46" s="2">
        <v>51.449735699999998</v>
      </c>
      <c r="D46" s="2">
        <v>-2.5988758000000001</v>
      </c>
      <c r="E46" s="3">
        <v>9.25</v>
      </c>
      <c r="F46" s="3">
        <v>7.99</v>
      </c>
      <c r="G46" s="3">
        <v>6.05</v>
      </c>
      <c r="H46" s="3">
        <v>3.85</v>
      </c>
      <c r="I46" s="3">
        <v>2.9</v>
      </c>
      <c r="J46" s="3">
        <v>3.19</v>
      </c>
      <c r="K46" s="4">
        <v>6.3</v>
      </c>
      <c r="L46" s="2" t="s">
        <v>21</v>
      </c>
      <c r="M46" s="4">
        <f t="shared" si="0"/>
        <v>27.180000000000003</v>
      </c>
      <c r="O46" s="8">
        <f t="shared" si="7"/>
        <v>0.39924906132665833</v>
      </c>
      <c r="P46" s="10">
        <f t="shared" si="1"/>
        <v>0.34486486486486484</v>
      </c>
      <c r="Q46" s="2" t="str">
        <f t="shared" si="6"/>
        <v>£25.21+</v>
      </c>
      <c r="R46" s="4">
        <f t="shared" si="3"/>
        <v>17.240000000000002</v>
      </c>
      <c r="S46" s="4">
        <f t="shared" si="4"/>
        <v>6.09</v>
      </c>
    </row>
    <row r="47" spans="1:19" ht="13" x14ac:dyDescent="0.15">
      <c r="A47" s="2" t="s">
        <v>97</v>
      </c>
      <c r="B47" s="2" t="s">
        <v>58</v>
      </c>
      <c r="C47" s="2">
        <v>51.4628777</v>
      </c>
      <c r="D47" s="2">
        <v>-2.6086699000000002</v>
      </c>
      <c r="E47" s="3">
        <v>9.25</v>
      </c>
      <c r="F47" s="3">
        <v>7.99</v>
      </c>
      <c r="G47" s="3">
        <v>6.05</v>
      </c>
      <c r="H47" s="3">
        <v>3.85</v>
      </c>
      <c r="I47" s="3">
        <v>2.59</v>
      </c>
      <c r="J47" s="3">
        <v>3.19</v>
      </c>
      <c r="K47" s="4">
        <v>6.3</v>
      </c>
      <c r="L47" s="2" t="s">
        <v>21</v>
      </c>
      <c r="M47" s="4">
        <f t="shared" si="0"/>
        <v>26.870000000000005</v>
      </c>
      <c r="O47" s="8">
        <f t="shared" si="7"/>
        <v>0.39924906132665833</v>
      </c>
      <c r="P47" s="15">
        <f t="shared" si="1"/>
        <v>0.34486486486486484</v>
      </c>
      <c r="Q47" s="2" t="str">
        <f t="shared" si="6"/>
        <v>£25.21+</v>
      </c>
      <c r="R47" s="4">
        <f t="shared" si="3"/>
        <v>17.240000000000002</v>
      </c>
      <c r="S47" s="4">
        <f t="shared" si="4"/>
        <v>5.7799999999999994</v>
      </c>
    </row>
    <row r="48" spans="1:19" ht="13" x14ac:dyDescent="0.15">
      <c r="A48" s="2" t="s">
        <v>98</v>
      </c>
      <c r="B48" s="2" t="s">
        <v>99</v>
      </c>
      <c r="C48" s="2">
        <v>54.778253399999997</v>
      </c>
      <c r="D48" s="2">
        <v>-1.5757207</v>
      </c>
      <c r="E48" s="3">
        <v>8.85</v>
      </c>
      <c r="F48" s="3">
        <v>7.9</v>
      </c>
      <c r="G48" s="3">
        <v>5.9</v>
      </c>
      <c r="H48" s="3">
        <v>3.85</v>
      </c>
      <c r="I48" s="3">
        <v>2.0499999999999998</v>
      </c>
      <c r="J48" s="3">
        <v>3.19</v>
      </c>
      <c r="K48" s="4">
        <v>6.8</v>
      </c>
      <c r="L48" s="2" t="s">
        <v>21</v>
      </c>
      <c r="M48" s="4">
        <f t="shared" si="0"/>
        <v>25.840000000000003</v>
      </c>
      <c r="O48" s="5">
        <f t="shared" si="7"/>
        <v>0.40379746835443037</v>
      </c>
      <c r="P48" s="5">
        <f t="shared" si="1"/>
        <v>0.36045197740112994</v>
      </c>
      <c r="Q48" s="2" t="str">
        <f t="shared" si="6"/>
        <v>£25.21+</v>
      </c>
      <c r="R48" s="4">
        <f t="shared" si="3"/>
        <v>16.75</v>
      </c>
      <c r="S48" s="4">
        <f t="shared" si="4"/>
        <v>5.24</v>
      </c>
    </row>
    <row r="49" spans="1:19" ht="13" x14ac:dyDescent="0.15">
      <c r="A49" s="2" t="s">
        <v>100</v>
      </c>
      <c r="B49" s="2" t="s">
        <v>101</v>
      </c>
      <c r="C49" s="2">
        <v>51.454824700000003</v>
      </c>
      <c r="D49" s="2">
        <v>-0.96342220000000001</v>
      </c>
      <c r="E49" s="3">
        <v>8.75</v>
      </c>
      <c r="F49" s="3">
        <v>7.9</v>
      </c>
      <c r="G49" s="3">
        <v>5.9</v>
      </c>
      <c r="H49" s="3">
        <v>3.85</v>
      </c>
      <c r="I49" s="3">
        <v>2.69</v>
      </c>
      <c r="J49" s="3">
        <v>3.19</v>
      </c>
      <c r="K49" s="4">
        <v>6.3</v>
      </c>
      <c r="L49" s="2" t="s">
        <v>21</v>
      </c>
      <c r="M49" s="4">
        <f t="shared" si="0"/>
        <v>26.380000000000003</v>
      </c>
      <c r="O49" s="8">
        <f t="shared" si="7"/>
        <v>0.40379746835443037</v>
      </c>
      <c r="P49" s="12">
        <f t="shared" si="1"/>
        <v>0.36457142857142855</v>
      </c>
      <c r="Q49" s="2" t="str">
        <f t="shared" si="6"/>
        <v>£25.21+</v>
      </c>
      <c r="R49" s="4">
        <f t="shared" si="3"/>
        <v>16.649999999999999</v>
      </c>
      <c r="S49" s="4">
        <f t="shared" si="4"/>
        <v>5.88</v>
      </c>
    </row>
    <row r="50" spans="1:19" ht="13" x14ac:dyDescent="0.15">
      <c r="A50" s="2" t="s">
        <v>102</v>
      </c>
      <c r="B50" s="2" t="s">
        <v>103</v>
      </c>
      <c r="C50" s="2">
        <v>51.406610800000003</v>
      </c>
      <c r="D50" s="2">
        <v>1.34133E-2</v>
      </c>
      <c r="E50" s="3">
        <v>8.75</v>
      </c>
      <c r="F50" s="3">
        <v>7.9</v>
      </c>
      <c r="G50" s="3">
        <v>5.9</v>
      </c>
      <c r="H50" s="3">
        <v>3.85</v>
      </c>
      <c r="I50" s="3">
        <v>2.4900000000000002</v>
      </c>
      <c r="J50" s="3">
        <v>3.19</v>
      </c>
      <c r="K50" s="3">
        <v>6.3</v>
      </c>
      <c r="L50" s="2" t="s">
        <v>21</v>
      </c>
      <c r="M50" s="4">
        <f t="shared" si="0"/>
        <v>26.180000000000003</v>
      </c>
      <c r="O50" s="8">
        <f t="shared" si="7"/>
        <v>0.40379746835443037</v>
      </c>
      <c r="P50" s="9">
        <f t="shared" si="1"/>
        <v>0.36457142857142855</v>
      </c>
      <c r="Q50" s="2" t="str">
        <f t="shared" si="6"/>
        <v>£25.21+</v>
      </c>
      <c r="R50" s="4">
        <f t="shared" si="3"/>
        <v>16.649999999999999</v>
      </c>
      <c r="S50" s="4">
        <f t="shared" si="4"/>
        <v>5.68</v>
      </c>
    </row>
    <row r="51" spans="1:19" ht="13" x14ac:dyDescent="0.15">
      <c r="A51" s="2" t="s">
        <v>104</v>
      </c>
      <c r="B51" s="2" t="s">
        <v>105</v>
      </c>
      <c r="C51" s="2">
        <v>53.40802</v>
      </c>
      <c r="D51" s="2">
        <v>-2.2204190000000001</v>
      </c>
      <c r="E51" s="3">
        <v>8.75</v>
      </c>
      <c r="F51" s="3">
        <v>7.9</v>
      </c>
      <c r="G51" s="3">
        <v>5.9</v>
      </c>
      <c r="H51" s="3">
        <v>3.85</v>
      </c>
      <c r="I51" s="3">
        <v>2.35</v>
      </c>
      <c r="J51" s="3">
        <v>3.19</v>
      </c>
      <c r="K51" s="3">
        <v>6.3</v>
      </c>
      <c r="L51" s="2" t="s">
        <v>21</v>
      </c>
      <c r="M51" s="4">
        <f t="shared" si="0"/>
        <v>26.040000000000003</v>
      </c>
      <c r="O51" s="8">
        <f t="shared" si="7"/>
        <v>0.40379746835443037</v>
      </c>
      <c r="P51" s="9">
        <f t="shared" si="1"/>
        <v>0.36457142857142855</v>
      </c>
      <c r="Q51" s="2" t="str">
        <f t="shared" si="6"/>
        <v>£25.21+</v>
      </c>
      <c r="R51" s="4">
        <f t="shared" si="3"/>
        <v>16.649999999999999</v>
      </c>
      <c r="S51" s="4">
        <f t="shared" si="4"/>
        <v>5.54</v>
      </c>
    </row>
    <row r="52" spans="1:19" ht="13" x14ac:dyDescent="0.15">
      <c r="A52" s="2" t="s">
        <v>106</v>
      </c>
      <c r="B52" s="2" t="s">
        <v>107</v>
      </c>
      <c r="C52" s="2">
        <v>53.2595697</v>
      </c>
      <c r="D52" s="2">
        <v>-1.9052945999999999</v>
      </c>
      <c r="E52" s="3">
        <v>8.75</v>
      </c>
      <c r="F52" s="3">
        <v>7.9</v>
      </c>
      <c r="G52" s="3">
        <v>5.9</v>
      </c>
      <c r="H52" s="3">
        <v>3.85</v>
      </c>
      <c r="I52" s="3">
        <v>2.29</v>
      </c>
      <c r="J52" s="3">
        <v>3.19</v>
      </c>
      <c r="K52" s="4">
        <v>6.3</v>
      </c>
      <c r="L52" s="2" t="s">
        <v>21</v>
      </c>
      <c r="M52" s="4">
        <f t="shared" si="0"/>
        <v>25.98</v>
      </c>
      <c r="O52" s="5">
        <f t="shared" si="7"/>
        <v>0.40379746835443037</v>
      </c>
      <c r="P52" s="5">
        <f t="shared" si="1"/>
        <v>0.36457142857142855</v>
      </c>
      <c r="Q52" s="2" t="str">
        <f t="shared" si="6"/>
        <v>£25.21+</v>
      </c>
      <c r="R52" s="4">
        <f t="shared" si="3"/>
        <v>16.649999999999999</v>
      </c>
      <c r="S52" s="4">
        <f t="shared" si="4"/>
        <v>5.48</v>
      </c>
    </row>
    <row r="53" spans="1:19" ht="13" x14ac:dyDescent="0.15">
      <c r="A53" s="2" t="s">
        <v>108</v>
      </c>
      <c r="B53" s="2" t="s">
        <v>101</v>
      </c>
      <c r="C53" s="2">
        <v>51.456508199999902</v>
      </c>
      <c r="D53" s="2">
        <v>-0.97538449999999999</v>
      </c>
      <c r="E53" s="3">
        <v>8.75</v>
      </c>
      <c r="F53" s="3">
        <v>7.9</v>
      </c>
      <c r="G53" s="3">
        <v>5.9</v>
      </c>
      <c r="H53" s="3">
        <v>3.85</v>
      </c>
      <c r="I53" s="3">
        <v>2.29</v>
      </c>
      <c r="J53" s="3">
        <v>3.19</v>
      </c>
      <c r="K53" s="4">
        <v>6.3</v>
      </c>
      <c r="L53" s="2" t="s">
        <v>21</v>
      </c>
      <c r="M53" s="4">
        <f t="shared" si="0"/>
        <v>25.98</v>
      </c>
      <c r="O53" s="5">
        <f t="shared" si="7"/>
        <v>0.40379746835443037</v>
      </c>
      <c r="P53" s="5">
        <f t="shared" si="1"/>
        <v>0.36457142857142855</v>
      </c>
      <c r="Q53" s="2" t="str">
        <f t="shared" si="6"/>
        <v>£25.21+</v>
      </c>
      <c r="R53" s="4">
        <f t="shared" si="3"/>
        <v>16.649999999999999</v>
      </c>
      <c r="S53" s="4">
        <f t="shared" si="4"/>
        <v>5.48</v>
      </c>
    </row>
    <row r="54" spans="1:19" ht="13" x14ac:dyDescent="0.15">
      <c r="A54" s="2" t="s">
        <v>109</v>
      </c>
      <c r="B54" s="2" t="s">
        <v>110</v>
      </c>
      <c r="C54" s="2">
        <v>56.466132799999997</v>
      </c>
      <c r="D54" s="2">
        <v>-2.8740896</v>
      </c>
      <c r="E54" s="3">
        <v>8.6999999999999993</v>
      </c>
      <c r="F54" s="3">
        <v>7.75</v>
      </c>
      <c r="G54" s="3">
        <v>7.15</v>
      </c>
      <c r="H54" s="3">
        <v>3.85</v>
      </c>
      <c r="I54" s="3">
        <v>2.29</v>
      </c>
      <c r="J54" s="3">
        <v>3.19</v>
      </c>
      <c r="K54" s="2" t="s">
        <v>21</v>
      </c>
      <c r="L54" s="3">
        <v>7.6</v>
      </c>
      <c r="M54" s="4">
        <f t="shared" si="0"/>
        <v>25.78</v>
      </c>
      <c r="O54" s="8">
        <f t="shared" si="7"/>
        <v>0.41161290322580646</v>
      </c>
      <c r="P54" s="9">
        <f t="shared" si="1"/>
        <v>0.3666666666666667</v>
      </c>
      <c r="Q54" s="2" t="str">
        <f t="shared" si="6"/>
        <v>£25.21+</v>
      </c>
      <c r="R54" s="4">
        <f t="shared" si="3"/>
        <v>16.45</v>
      </c>
      <c r="S54" s="4">
        <f t="shared" si="4"/>
        <v>5.48</v>
      </c>
    </row>
    <row r="55" spans="1:19" ht="13" x14ac:dyDescent="0.15">
      <c r="A55" s="2" t="s">
        <v>111</v>
      </c>
      <c r="B55" s="2" t="s">
        <v>112</v>
      </c>
      <c r="C55" s="2">
        <v>51.5966454</v>
      </c>
      <c r="D55" s="2">
        <v>-0.1089185</v>
      </c>
      <c r="E55" s="3">
        <v>10.1</v>
      </c>
      <c r="F55" s="3">
        <v>7.4</v>
      </c>
      <c r="G55" s="3">
        <v>5.9</v>
      </c>
      <c r="H55" s="3">
        <v>3.85</v>
      </c>
      <c r="I55" s="3">
        <v>2.29</v>
      </c>
      <c r="J55" s="3">
        <v>3.19</v>
      </c>
      <c r="K55" s="3">
        <v>6.3</v>
      </c>
      <c r="L55" s="2" t="s">
        <v>21</v>
      </c>
      <c r="M55" s="4">
        <f t="shared" si="0"/>
        <v>26.830000000000002</v>
      </c>
      <c r="O55" s="8">
        <f t="shared" si="7"/>
        <v>0.43108108108108106</v>
      </c>
      <c r="P55" s="9">
        <f t="shared" si="1"/>
        <v>0.31584158415841584</v>
      </c>
      <c r="Q55" s="2" t="str">
        <f t="shared" si="6"/>
        <v>£25.21+</v>
      </c>
      <c r="R55" s="4">
        <f t="shared" si="3"/>
        <v>17.5</v>
      </c>
      <c r="S55" s="4">
        <f t="shared" si="4"/>
        <v>5.48</v>
      </c>
    </row>
    <row r="56" spans="1:19" ht="13" x14ac:dyDescent="0.15">
      <c r="A56" s="2" t="s">
        <v>113</v>
      </c>
      <c r="B56" s="2" t="s">
        <v>65</v>
      </c>
      <c r="C56" s="2">
        <v>55.943091199999998</v>
      </c>
      <c r="D56" s="2">
        <v>-3.2825042999999998</v>
      </c>
      <c r="E56" s="3">
        <v>9.25</v>
      </c>
      <c r="F56" s="3">
        <v>7.4</v>
      </c>
      <c r="G56" s="3">
        <v>6.7</v>
      </c>
      <c r="H56" s="3">
        <v>3.85</v>
      </c>
      <c r="I56" s="3">
        <v>2.29</v>
      </c>
      <c r="J56" s="3">
        <v>3.19</v>
      </c>
      <c r="K56" s="2" t="s">
        <v>21</v>
      </c>
      <c r="L56" s="3">
        <v>5.99</v>
      </c>
      <c r="M56" s="4">
        <f t="shared" si="0"/>
        <v>25.98</v>
      </c>
      <c r="O56" s="8">
        <f t="shared" si="7"/>
        <v>0.43108108108108106</v>
      </c>
      <c r="P56" s="9">
        <f t="shared" si="1"/>
        <v>0.34486486486486484</v>
      </c>
      <c r="Q56" s="2" t="str">
        <f t="shared" ref="Q56:Q87" si="8">IF(M56&gt;27.5,"£27.50+",IF(M56&lt;25.2,"£25.20-","£25.21+"))</f>
        <v>£25.21+</v>
      </c>
      <c r="R56" s="4">
        <f t="shared" si="3"/>
        <v>16.649999999999999</v>
      </c>
      <c r="S56" s="4">
        <f t="shared" si="4"/>
        <v>5.48</v>
      </c>
    </row>
    <row r="57" spans="1:19" ht="13" x14ac:dyDescent="0.15">
      <c r="A57" s="2" t="s">
        <v>114</v>
      </c>
      <c r="B57" s="2" t="s">
        <v>115</v>
      </c>
      <c r="C57" s="2">
        <v>51.545322200000001</v>
      </c>
      <c r="D57" s="2">
        <v>-5.5053599999999897E-2</v>
      </c>
      <c r="E57" s="3">
        <v>8.9</v>
      </c>
      <c r="F57" s="3">
        <v>7.4</v>
      </c>
      <c r="G57" s="3">
        <v>5.9</v>
      </c>
      <c r="H57" s="3">
        <v>3.85</v>
      </c>
      <c r="I57" s="3">
        <v>2.35</v>
      </c>
      <c r="J57" s="3">
        <v>3.19</v>
      </c>
      <c r="K57" s="3">
        <v>6.3</v>
      </c>
      <c r="L57" s="2" t="s">
        <v>21</v>
      </c>
      <c r="M57" s="4">
        <f t="shared" si="0"/>
        <v>25.690000000000005</v>
      </c>
      <c r="O57" s="8">
        <f t="shared" si="7"/>
        <v>0.43108108108108106</v>
      </c>
      <c r="P57" s="9">
        <f t="shared" si="1"/>
        <v>0.35842696629213483</v>
      </c>
      <c r="Q57" s="2" t="str">
        <f t="shared" si="8"/>
        <v>£25.21+</v>
      </c>
      <c r="R57" s="4">
        <f t="shared" si="3"/>
        <v>16.3</v>
      </c>
      <c r="S57" s="4">
        <f t="shared" si="4"/>
        <v>5.54</v>
      </c>
    </row>
    <row r="58" spans="1:19" ht="13" x14ac:dyDescent="0.15">
      <c r="A58" s="2" t="s">
        <v>116</v>
      </c>
      <c r="B58" s="2" t="s">
        <v>117</v>
      </c>
      <c r="C58" s="2">
        <v>53.424063199999999</v>
      </c>
      <c r="D58" s="2">
        <v>-2.3175327999999999</v>
      </c>
      <c r="E58" s="3">
        <v>8.75</v>
      </c>
      <c r="F58" s="3">
        <v>7.4</v>
      </c>
      <c r="G58" s="3">
        <v>5.9</v>
      </c>
      <c r="H58" s="3">
        <v>3.85</v>
      </c>
      <c r="I58" s="3">
        <v>2.29</v>
      </c>
      <c r="J58" s="3">
        <v>3.19</v>
      </c>
      <c r="K58" s="6" t="s">
        <v>21</v>
      </c>
      <c r="L58" s="3">
        <v>6.3</v>
      </c>
      <c r="M58" s="4">
        <f t="shared" si="0"/>
        <v>25.48</v>
      </c>
      <c r="O58" s="8">
        <f t="shared" si="7"/>
        <v>0.43108108108108106</v>
      </c>
      <c r="P58" s="15">
        <f t="shared" si="1"/>
        <v>0.36457142857142855</v>
      </c>
      <c r="Q58" s="2" t="str">
        <f t="shared" si="8"/>
        <v>£25.21+</v>
      </c>
      <c r="R58" s="4">
        <f t="shared" si="3"/>
        <v>16.149999999999999</v>
      </c>
      <c r="S58" s="4">
        <f t="shared" si="4"/>
        <v>5.48</v>
      </c>
    </row>
    <row r="59" spans="1:19" ht="13" x14ac:dyDescent="0.15">
      <c r="A59" s="2" t="s">
        <v>118</v>
      </c>
      <c r="B59" s="2" t="s">
        <v>119</v>
      </c>
      <c r="C59" s="2">
        <v>53.5569281</v>
      </c>
      <c r="D59" s="2">
        <v>-2.6343828999999999</v>
      </c>
      <c r="E59" s="3">
        <v>8.75</v>
      </c>
      <c r="F59" s="3">
        <v>7.4</v>
      </c>
      <c r="G59" s="3">
        <v>5.9</v>
      </c>
      <c r="H59" s="3">
        <v>3.85</v>
      </c>
      <c r="I59" s="3">
        <v>2.19</v>
      </c>
      <c r="J59" s="3">
        <v>3.19</v>
      </c>
      <c r="K59" s="3">
        <v>6.3</v>
      </c>
      <c r="L59" s="2" t="s">
        <v>21</v>
      </c>
      <c r="M59" s="4">
        <f t="shared" si="0"/>
        <v>25.380000000000003</v>
      </c>
      <c r="O59" s="8">
        <f t="shared" si="7"/>
        <v>0.43108108108108106</v>
      </c>
      <c r="P59" s="9">
        <f t="shared" si="1"/>
        <v>0.36457142857142855</v>
      </c>
      <c r="Q59" s="2" t="str">
        <f t="shared" si="8"/>
        <v>£25.21+</v>
      </c>
      <c r="R59" s="4">
        <f t="shared" si="3"/>
        <v>16.149999999999999</v>
      </c>
      <c r="S59" s="4">
        <f t="shared" si="4"/>
        <v>5.38</v>
      </c>
    </row>
    <row r="60" spans="1:19" ht="13" x14ac:dyDescent="0.15">
      <c r="A60" s="2" t="s">
        <v>120</v>
      </c>
      <c r="B60" s="2" t="s">
        <v>121</v>
      </c>
      <c r="C60" s="2">
        <v>53.389831299999997</v>
      </c>
      <c r="D60" s="2">
        <v>-2.5918858</v>
      </c>
      <c r="E60" s="3">
        <v>8.75</v>
      </c>
      <c r="F60" s="3">
        <v>7.4</v>
      </c>
      <c r="G60" s="3">
        <v>5.9</v>
      </c>
      <c r="H60" s="3">
        <v>3.85</v>
      </c>
      <c r="I60" s="3">
        <v>2.19</v>
      </c>
      <c r="J60" s="3">
        <v>3.19</v>
      </c>
      <c r="K60" s="4">
        <v>6.3</v>
      </c>
      <c r="L60" s="2" t="s">
        <v>21</v>
      </c>
      <c r="M60" s="4">
        <f t="shared" si="0"/>
        <v>25.380000000000003</v>
      </c>
      <c r="O60" s="8">
        <f t="shared" si="7"/>
        <v>0.43108108108108106</v>
      </c>
      <c r="P60" s="10">
        <f t="shared" si="1"/>
        <v>0.36457142857142855</v>
      </c>
      <c r="Q60" s="2" t="str">
        <f t="shared" si="8"/>
        <v>£25.21+</v>
      </c>
      <c r="R60" s="4">
        <f t="shared" si="3"/>
        <v>16.149999999999999</v>
      </c>
      <c r="S60" s="4">
        <f t="shared" si="4"/>
        <v>5.38</v>
      </c>
    </row>
    <row r="61" spans="1:19" ht="13" x14ac:dyDescent="0.15">
      <c r="A61" s="2" t="s">
        <v>122</v>
      </c>
      <c r="B61" s="2" t="s">
        <v>121</v>
      </c>
      <c r="C61" s="2">
        <v>53.387047099999997</v>
      </c>
      <c r="D61" s="2">
        <v>-2.5934898999999998</v>
      </c>
      <c r="E61" s="3">
        <v>8.75</v>
      </c>
      <c r="F61" s="3">
        <v>7.4</v>
      </c>
      <c r="G61" s="3">
        <v>5.9</v>
      </c>
      <c r="H61" s="3">
        <v>3.85</v>
      </c>
      <c r="I61" s="3">
        <v>2.19</v>
      </c>
      <c r="J61" s="3">
        <v>3.19</v>
      </c>
      <c r="K61" s="4">
        <v>6.3</v>
      </c>
      <c r="L61" s="2" t="s">
        <v>21</v>
      </c>
      <c r="M61" s="4">
        <f t="shared" si="0"/>
        <v>25.380000000000003</v>
      </c>
      <c r="O61" s="8">
        <f t="shared" si="7"/>
        <v>0.43108108108108106</v>
      </c>
      <c r="P61" s="16">
        <f t="shared" si="1"/>
        <v>0.36457142857142855</v>
      </c>
      <c r="Q61" s="2" t="str">
        <f t="shared" si="8"/>
        <v>£25.21+</v>
      </c>
      <c r="R61" s="4">
        <f t="shared" si="3"/>
        <v>16.149999999999999</v>
      </c>
      <c r="S61" s="4">
        <f t="shared" si="4"/>
        <v>5.38</v>
      </c>
    </row>
    <row r="62" spans="1:19" ht="13" x14ac:dyDescent="0.15">
      <c r="A62" s="2" t="s">
        <v>123</v>
      </c>
      <c r="B62" s="2" t="s">
        <v>124</v>
      </c>
      <c r="C62" s="2">
        <v>54.550935000000003</v>
      </c>
      <c r="D62" s="2">
        <v>-3.5870760000000002</v>
      </c>
      <c r="E62" s="3">
        <v>8.49</v>
      </c>
      <c r="F62" s="3">
        <v>7.4</v>
      </c>
      <c r="G62" s="3">
        <v>5.9</v>
      </c>
      <c r="H62" s="3">
        <v>3.85</v>
      </c>
      <c r="I62" s="3">
        <v>2.29</v>
      </c>
      <c r="J62" s="3">
        <v>3.19</v>
      </c>
      <c r="K62" s="4">
        <v>6.3</v>
      </c>
      <c r="L62" s="2" t="s">
        <v>21</v>
      </c>
      <c r="M62" s="4">
        <f t="shared" si="0"/>
        <v>25.220000000000002</v>
      </c>
      <c r="O62" s="8">
        <f t="shared" si="7"/>
        <v>0.43108108108108106</v>
      </c>
      <c r="P62" s="18">
        <f t="shared" si="1"/>
        <v>0.37573616018845701</v>
      </c>
      <c r="Q62" s="2" t="str">
        <f t="shared" si="8"/>
        <v>£25.21+</v>
      </c>
      <c r="R62" s="4">
        <f t="shared" si="3"/>
        <v>15.89</v>
      </c>
      <c r="S62" s="4">
        <f t="shared" si="4"/>
        <v>5.48</v>
      </c>
    </row>
    <row r="63" spans="1:19" ht="13" x14ac:dyDescent="0.15">
      <c r="A63" s="2" t="s">
        <v>125</v>
      </c>
      <c r="B63" s="2" t="s">
        <v>126</v>
      </c>
      <c r="C63" s="2">
        <v>54.891238999999999</v>
      </c>
      <c r="D63" s="2">
        <v>-2.9317839999999999</v>
      </c>
      <c r="E63" s="3">
        <v>8.75</v>
      </c>
      <c r="F63" s="3">
        <v>7.19</v>
      </c>
      <c r="G63" s="3">
        <v>5.9</v>
      </c>
      <c r="H63" s="3">
        <v>3.85</v>
      </c>
      <c r="I63" s="3">
        <v>2.29</v>
      </c>
      <c r="J63" s="3">
        <v>3.19</v>
      </c>
      <c r="K63" s="4">
        <v>6.3</v>
      </c>
      <c r="L63" s="2" t="s">
        <v>21</v>
      </c>
      <c r="M63" s="4">
        <f t="shared" si="0"/>
        <v>25.270000000000003</v>
      </c>
      <c r="O63" s="8">
        <f t="shared" si="7"/>
        <v>0.44367176634214184</v>
      </c>
      <c r="P63" s="19">
        <f t="shared" si="1"/>
        <v>0.36457142857142855</v>
      </c>
      <c r="Q63" s="2" t="str">
        <f t="shared" si="8"/>
        <v>£25.21+</v>
      </c>
      <c r="R63" s="4">
        <f t="shared" si="3"/>
        <v>15.940000000000001</v>
      </c>
      <c r="S63" s="4">
        <f t="shared" si="4"/>
        <v>5.48</v>
      </c>
    </row>
    <row r="64" spans="1:19" ht="13" x14ac:dyDescent="0.15">
      <c r="A64" s="2" t="s">
        <v>127</v>
      </c>
      <c r="B64" s="2" t="s">
        <v>126</v>
      </c>
      <c r="C64" s="2">
        <v>54.890753999999902</v>
      </c>
      <c r="D64" s="2">
        <v>-2.9307650000000001</v>
      </c>
      <c r="E64" s="3">
        <v>8.75</v>
      </c>
      <c r="F64" s="3">
        <v>7.19</v>
      </c>
      <c r="G64" s="3">
        <v>5.9</v>
      </c>
      <c r="H64" s="3">
        <v>3.85</v>
      </c>
      <c r="I64" s="3">
        <v>2.29</v>
      </c>
      <c r="J64" s="3">
        <v>3.19</v>
      </c>
      <c r="K64" s="4">
        <v>6.3</v>
      </c>
      <c r="L64" s="2" t="s">
        <v>21</v>
      </c>
      <c r="M64" s="4">
        <f t="shared" si="0"/>
        <v>25.270000000000003</v>
      </c>
      <c r="O64" s="8">
        <f t="shared" si="7"/>
        <v>0.44367176634214184</v>
      </c>
      <c r="P64" s="18">
        <f t="shared" si="1"/>
        <v>0.36457142857142855</v>
      </c>
      <c r="Q64" s="2" t="str">
        <f t="shared" si="8"/>
        <v>£25.21+</v>
      </c>
      <c r="R64" s="4">
        <f t="shared" si="3"/>
        <v>15.940000000000001</v>
      </c>
      <c r="S64" s="4">
        <f t="shared" si="4"/>
        <v>5.48</v>
      </c>
    </row>
    <row r="65" spans="1:19" ht="13" x14ac:dyDescent="0.15">
      <c r="A65" s="2" t="s">
        <v>128</v>
      </c>
      <c r="B65" s="2" t="s">
        <v>129</v>
      </c>
      <c r="C65" s="2">
        <v>54.326619999999998</v>
      </c>
      <c r="D65" s="2">
        <v>-2.7487110000000001</v>
      </c>
      <c r="E65" s="3">
        <v>8.75</v>
      </c>
      <c r="F65" s="3">
        <v>7.19</v>
      </c>
      <c r="G65" s="3">
        <v>5.9</v>
      </c>
      <c r="H65" s="3">
        <v>3.85</v>
      </c>
      <c r="I65" s="3">
        <v>2.29</v>
      </c>
      <c r="J65" s="3">
        <v>3.19</v>
      </c>
      <c r="K65" s="4">
        <v>6.3</v>
      </c>
      <c r="L65" s="2" t="s">
        <v>21</v>
      </c>
      <c r="M65" s="4">
        <f t="shared" si="0"/>
        <v>25.270000000000003</v>
      </c>
      <c r="O65" s="8">
        <f t="shared" si="7"/>
        <v>0.44367176634214184</v>
      </c>
      <c r="P65" s="18">
        <f t="shared" si="1"/>
        <v>0.36457142857142855</v>
      </c>
      <c r="Q65" s="2" t="str">
        <f t="shared" si="8"/>
        <v>£25.21+</v>
      </c>
      <c r="R65" s="4">
        <f t="shared" si="3"/>
        <v>15.940000000000001</v>
      </c>
      <c r="S65" s="4">
        <f t="shared" si="4"/>
        <v>5.48</v>
      </c>
    </row>
    <row r="66" spans="1:19" ht="13" x14ac:dyDescent="0.15">
      <c r="A66" s="2" t="s">
        <v>130</v>
      </c>
      <c r="B66" s="2" t="s">
        <v>131</v>
      </c>
      <c r="C66" s="2">
        <v>53.591441000000003</v>
      </c>
      <c r="D66" s="2">
        <v>-2.2982999999999998</v>
      </c>
      <c r="E66" s="3">
        <v>8.75</v>
      </c>
      <c r="F66" s="3">
        <v>7.19</v>
      </c>
      <c r="G66" s="3">
        <v>5.9</v>
      </c>
      <c r="H66" s="3">
        <v>3.85</v>
      </c>
      <c r="I66" s="3">
        <v>2.29</v>
      </c>
      <c r="J66" s="3">
        <v>3.19</v>
      </c>
      <c r="K66" s="3">
        <v>6.3</v>
      </c>
      <c r="L66" s="2" t="s">
        <v>21</v>
      </c>
      <c r="M66" s="4">
        <f t="shared" ref="M66:M129" si="9">SUM(E66,F66,H66,I66,J66)</f>
        <v>25.270000000000003</v>
      </c>
      <c r="O66" s="8">
        <f t="shared" si="7"/>
        <v>0.44367176634214184</v>
      </c>
      <c r="P66" s="9">
        <f t="shared" ref="P66:P129" si="10">SUM(J66/E66)</f>
        <v>0.36457142857142855</v>
      </c>
      <c r="Q66" s="2" t="str">
        <f t="shared" si="8"/>
        <v>£25.21+</v>
      </c>
      <c r="R66" s="4">
        <f t="shared" ref="R66:R129" si="11">SUM(E66,F66)</f>
        <v>15.940000000000001</v>
      </c>
      <c r="S66" s="4">
        <f t="shared" ref="S66:S129" si="12">SUM(I66, J66)</f>
        <v>5.48</v>
      </c>
    </row>
    <row r="67" spans="1:19" ht="13" x14ac:dyDescent="0.15">
      <c r="A67" s="2" t="s">
        <v>132</v>
      </c>
      <c r="B67" s="2" t="s">
        <v>133</v>
      </c>
      <c r="C67" s="2">
        <v>53.548828</v>
      </c>
      <c r="D67" s="2">
        <v>-2.5223887</v>
      </c>
      <c r="E67" s="3">
        <v>8.75</v>
      </c>
      <c r="F67" s="3">
        <v>7.19</v>
      </c>
      <c r="G67" s="3">
        <v>5.9</v>
      </c>
      <c r="H67" s="3">
        <v>3.85</v>
      </c>
      <c r="I67" s="3">
        <v>2.29</v>
      </c>
      <c r="J67" s="3">
        <v>3.19</v>
      </c>
      <c r="K67" s="3">
        <v>6.3</v>
      </c>
      <c r="L67" s="2" t="s">
        <v>21</v>
      </c>
      <c r="M67" s="4">
        <f t="shared" si="9"/>
        <v>25.270000000000003</v>
      </c>
      <c r="O67" s="8">
        <f t="shared" si="7"/>
        <v>0.44367176634214184</v>
      </c>
      <c r="P67" s="9">
        <f t="shared" si="10"/>
        <v>0.36457142857142855</v>
      </c>
      <c r="Q67" s="2" t="str">
        <f t="shared" si="8"/>
        <v>£25.21+</v>
      </c>
      <c r="R67" s="4">
        <f t="shared" si="11"/>
        <v>15.940000000000001</v>
      </c>
      <c r="S67" s="4">
        <f t="shared" si="12"/>
        <v>5.48</v>
      </c>
    </row>
    <row r="68" spans="1:19" ht="13" x14ac:dyDescent="0.15">
      <c r="A68" s="2" t="s">
        <v>134</v>
      </c>
      <c r="B68" s="2" t="s">
        <v>135</v>
      </c>
      <c r="C68" s="2">
        <v>53.461261399999998</v>
      </c>
      <c r="D68" s="2">
        <v>-2.2891414000000001</v>
      </c>
      <c r="E68" s="3">
        <v>8.75</v>
      </c>
      <c r="F68" s="3">
        <v>7.19</v>
      </c>
      <c r="G68" s="3">
        <v>5.9</v>
      </c>
      <c r="H68" s="3">
        <v>3.85</v>
      </c>
      <c r="I68" s="3">
        <v>2.29</v>
      </c>
      <c r="J68" s="3">
        <v>3.19</v>
      </c>
      <c r="K68" s="3">
        <v>6.3</v>
      </c>
      <c r="L68" s="2" t="s">
        <v>21</v>
      </c>
      <c r="M68" s="4">
        <f t="shared" si="9"/>
        <v>25.270000000000003</v>
      </c>
      <c r="O68" s="8">
        <f t="shared" si="7"/>
        <v>0.44367176634214184</v>
      </c>
      <c r="P68" s="9">
        <f t="shared" si="10"/>
        <v>0.36457142857142855</v>
      </c>
      <c r="Q68" s="2" t="str">
        <f t="shared" si="8"/>
        <v>£25.21+</v>
      </c>
      <c r="R68" s="4">
        <f t="shared" si="11"/>
        <v>15.940000000000001</v>
      </c>
      <c r="S68" s="4">
        <f t="shared" si="12"/>
        <v>5.48</v>
      </c>
    </row>
    <row r="69" spans="1:19" ht="13" x14ac:dyDescent="0.15">
      <c r="A69" s="2" t="s">
        <v>136</v>
      </c>
      <c r="B69" s="2" t="s">
        <v>137</v>
      </c>
      <c r="C69" s="2">
        <v>53.448196000000003</v>
      </c>
      <c r="D69" s="2">
        <v>-2.357192</v>
      </c>
      <c r="E69" s="3">
        <v>8.75</v>
      </c>
      <c r="F69" s="3">
        <v>7.19</v>
      </c>
      <c r="G69" s="3">
        <v>5.9</v>
      </c>
      <c r="H69" s="3">
        <v>3.85</v>
      </c>
      <c r="I69" s="3">
        <v>2.29</v>
      </c>
      <c r="J69" s="3">
        <v>3.19</v>
      </c>
      <c r="K69" s="4">
        <v>6.3</v>
      </c>
      <c r="L69" s="2" t="s">
        <v>21</v>
      </c>
      <c r="M69" s="4">
        <f t="shared" si="9"/>
        <v>25.270000000000003</v>
      </c>
      <c r="O69" s="8">
        <f t="shared" si="7"/>
        <v>0.44367176634214184</v>
      </c>
      <c r="P69" s="9">
        <f t="shared" si="10"/>
        <v>0.36457142857142855</v>
      </c>
      <c r="Q69" s="2" t="str">
        <f t="shared" si="8"/>
        <v>£25.21+</v>
      </c>
      <c r="R69" s="4">
        <f t="shared" si="11"/>
        <v>15.940000000000001</v>
      </c>
      <c r="S69" s="4">
        <f t="shared" si="12"/>
        <v>5.48</v>
      </c>
    </row>
    <row r="70" spans="1:19" ht="13" x14ac:dyDescent="0.15">
      <c r="A70" s="2" t="s">
        <v>138</v>
      </c>
      <c r="B70" s="2" t="s">
        <v>139</v>
      </c>
      <c r="C70" s="2">
        <v>53.4442491</v>
      </c>
      <c r="D70" s="2">
        <v>-2.2787229999999998</v>
      </c>
      <c r="E70" s="3">
        <v>8.75</v>
      </c>
      <c r="F70" s="3">
        <v>7.19</v>
      </c>
      <c r="G70" s="3">
        <v>5.9</v>
      </c>
      <c r="H70" s="3">
        <v>3.85</v>
      </c>
      <c r="I70" s="3">
        <v>2.29</v>
      </c>
      <c r="J70" s="3">
        <v>3.19</v>
      </c>
      <c r="K70" s="4">
        <v>6.3</v>
      </c>
      <c r="L70" s="2" t="s">
        <v>21</v>
      </c>
      <c r="M70" s="4">
        <f t="shared" si="9"/>
        <v>25.270000000000003</v>
      </c>
      <c r="O70" s="8">
        <f t="shared" si="7"/>
        <v>0.44367176634214184</v>
      </c>
      <c r="P70" s="9">
        <f t="shared" si="10"/>
        <v>0.36457142857142855</v>
      </c>
      <c r="Q70" s="2" t="str">
        <f t="shared" si="8"/>
        <v>£25.21+</v>
      </c>
      <c r="R70" s="4">
        <f t="shared" si="11"/>
        <v>15.940000000000001</v>
      </c>
      <c r="S70" s="4">
        <f t="shared" si="12"/>
        <v>5.48</v>
      </c>
    </row>
    <row r="71" spans="1:19" ht="13" x14ac:dyDescent="0.15">
      <c r="A71" s="2" t="s">
        <v>140</v>
      </c>
      <c r="B71" s="2" t="s">
        <v>141</v>
      </c>
      <c r="C71" s="2">
        <v>53.4102611</v>
      </c>
      <c r="D71" s="2">
        <v>-2.1575730000000002</v>
      </c>
      <c r="E71" s="3">
        <v>8.75</v>
      </c>
      <c r="F71" s="3">
        <v>7.19</v>
      </c>
      <c r="G71" s="3">
        <v>5.9</v>
      </c>
      <c r="H71" s="3">
        <v>3.85</v>
      </c>
      <c r="I71" s="3">
        <v>2.29</v>
      </c>
      <c r="J71" s="3">
        <v>3.19</v>
      </c>
      <c r="K71" s="4">
        <v>6.3</v>
      </c>
      <c r="L71" s="2" t="s">
        <v>21</v>
      </c>
      <c r="M71" s="4">
        <f t="shared" si="9"/>
        <v>25.270000000000003</v>
      </c>
      <c r="O71" s="8">
        <f t="shared" ref="O71:O95" si="13">SUM(J71/F71)</f>
        <v>0.44367176634214184</v>
      </c>
      <c r="P71" s="9">
        <f t="shared" si="10"/>
        <v>0.36457142857142855</v>
      </c>
      <c r="Q71" s="2" t="str">
        <f t="shared" si="8"/>
        <v>£25.21+</v>
      </c>
      <c r="R71" s="4">
        <f t="shared" si="11"/>
        <v>15.940000000000001</v>
      </c>
      <c r="S71" s="4">
        <f t="shared" si="12"/>
        <v>5.48</v>
      </c>
    </row>
    <row r="72" spans="1:19" ht="13" x14ac:dyDescent="0.15">
      <c r="A72" s="2" t="s">
        <v>142</v>
      </c>
      <c r="B72" s="2" t="s">
        <v>143</v>
      </c>
      <c r="C72" s="2">
        <v>53.384318999999998</v>
      </c>
      <c r="D72" s="2">
        <v>-2.351982</v>
      </c>
      <c r="E72" s="3">
        <v>8.75</v>
      </c>
      <c r="F72" s="3">
        <v>7.19</v>
      </c>
      <c r="G72" s="3">
        <v>5.9</v>
      </c>
      <c r="H72" s="3">
        <v>3.85</v>
      </c>
      <c r="I72" s="3">
        <v>2.29</v>
      </c>
      <c r="J72" s="3">
        <v>3.19</v>
      </c>
      <c r="K72" s="4">
        <v>6.3</v>
      </c>
      <c r="L72" s="2" t="s">
        <v>21</v>
      </c>
      <c r="M72" s="4">
        <f t="shared" si="9"/>
        <v>25.270000000000003</v>
      </c>
      <c r="O72" s="8">
        <f t="shared" si="13"/>
        <v>0.44367176634214184</v>
      </c>
      <c r="P72" s="9">
        <f t="shared" si="10"/>
        <v>0.36457142857142855</v>
      </c>
      <c r="Q72" s="2" t="str">
        <f t="shared" si="8"/>
        <v>£25.21+</v>
      </c>
      <c r="R72" s="4">
        <f t="shared" si="11"/>
        <v>15.940000000000001</v>
      </c>
      <c r="S72" s="4">
        <f t="shared" si="12"/>
        <v>5.48</v>
      </c>
    </row>
    <row r="73" spans="1:19" ht="13" x14ac:dyDescent="0.15">
      <c r="A73" s="2" t="s">
        <v>144</v>
      </c>
      <c r="B73" s="2" t="s">
        <v>141</v>
      </c>
      <c r="C73" s="2">
        <v>53.379438299999997</v>
      </c>
      <c r="D73" s="2">
        <v>-2.1204325000000002</v>
      </c>
      <c r="E73" s="3">
        <v>8.75</v>
      </c>
      <c r="F73" s="3">
        <v>7.19</v>
      </c>
      <c r="G73" s="3">
        <v>5.9</v>
      </c>
      <c r="H73" s="3">
        <v>3.85</v>
      </c>
      <c r="I73" s="3">
        <v>2.29</v>
      </c>
      <c r="J73" s="3">
        <v>3.19</v>
      </c>
      <c r="K73" s="4">
        <v>6.3</v>
      </c>
      <c r="L73" s="2" t="s">
        <v>21</v>
      </c>
      <c r="M73" s="4">
        <f t="shared" si="9"/>
        <v>25.270000000000003</v>
      </c>
      <c r="O73" s="8">
        <f t="shared" si="13"/>
        <v>0.44367176634214184</v>
      </c>
      <c r="P73" s="9">
        <f t="shared" si="10"/>
        <v>0.36457142857142855</v>
      </c>
      <c r="Q73" s="2" t="str">
        <f t="shared" si="8"/>
        <v>£25.21+</v>
      </c>
      <c r="R73" s="4">
        <f t="shared" si="11"/>
        <v>15.940000000000001</v>
      </c>
      <c r="S73" s="4">
        <f t="shared" si="12"/>
        <v>5.48</v>
      </c>
    </row>
    <row r="74" spans="1:19" ht="13" x14ac:dyDescent="0.15">
      <c r="A74" s="2" t="s">
        <v>19</v>
      </c>
      <c r="B74" s="2" t="s">
        <v>119</v>
      </c>
      <c r="C74" s="2">
        <v>53.5458882</v>
      </c>
      <c r="D74" s="2">
        <v>-2.6316670000000002</v>
      </c>
      <c r="E74" s="3">
        <v>8.75</v>
      </c>
      <c r="F74" s="3">
        <v>7.19</v>
      </c>
      <c r="G74" s="3">
        <v>5.9</v>
      </c>
      <c r="H74" s="3">
        <v>3.85</v>
      </c>
      <c r="I74" s="3">
        <v>2.19</v>
      </c>
      <c r="J74" s="3">
        <v>3.19</v>
      </c>
      <c r="K74" s="3">
        <v>6.3</v>
      </c>
      <c r="L74" s="2" t="s">
        <v>21</v>
      </c>
      <c r="M74" s="4">
        <f t="shared" si="9"/>
        <v>25.170000000000005</v>
      </c>
      <c r="O74" s="8">
        <f t="shared" si="13"/>
        <v>0.44367176634214184</v>
      </c>
      <c r="P74" s="9">
        <f t="shared" si="10"/>
        <v>0.36457142857142855</v>
      </c>
      <c r="Q74" s="2" t="str">
        <f t="shared" si="8"/>
        <v>£25.20-</v>
      </c>
      <c r="R74" s="4">
        <f t="shared" si="11"/>
        <v>15.940000000000001</v>
      </c>
      <c r="S74" s="4">
        <f t="shared" si="12"/>
        <v>5.38</v>
      </c>
    </row>
    <row r="75" spans="1:19" ht="13" x14ac:dyDescent="0.15">
      <c r="A75" s="2" t="s">
        <v>145</v>
      </c>
      <c r="B75" s="2" t="s">
        <v>146</v>
      </c>
      <c r="C75" s="2">
        <v>53.370485199999997</v>
      </c>
      <c r="D75" s="2">
        <v>-2.7245469999999998</v>
      </c>
      <c r="E75" s="3">
        <v>8.75</v>
      </c>
      <c r="F75" s="3">
        <v>7.19</v>
      </c>
      <c r="G75" s="3">
        <v>5.9</v>
      </c>
      <c r="H75" s="3">
        <v>3.85</v>
      </c>
      <c r="I75" s="3">
        <v>2.19</v>
      </c>
      <c r="J75" s="3">
        <v>3.19</v>
      </c>
      <c r="K75" s="4">
        <v>6.3</v>
      </c>
      <c r="L75" s="2" t="s">
        <v>21</v>
      </c>
      <c r="M75" s="4">
        <f t="shared" si="9"/>
        <v>25.170000000000005</v>
      </c>
      <c r="O75" s="8">
        <f t="shared" si="13"/>
        <v>0.44367176634214184</v>
      </c>
      <c r="P75" s="9">
        <f t="shared" si="10"/>
        <v>0.36457142857142855</v>
      </c>
      <c r="Q75" s="2" t="str">
        <f t="shared" si="8"/>
        <v>£25.20-</v>
      </c>
      <c r="R75" s="4">
        <f t="shared" si="11"/>
        <v>15.940000000000001</v>
      </c>
      <c r="S75" s="4">
        <f t="shared" si="12"/>
        <v>5.38</v>
      </c>
    </row>
    <row r="76" spans="1:19" ht="13" x14ac:dyDescent="0.15">
      <c r="A76" s="2" t="s">
        <v>147</v>
      </c>
      <c r="B76" s="2" t="s">
        <v>99</v>
      </c>
      <c r="C76" s="2">
        <v>54.777318000000001</v>
      </c>
      <c r="D76" s="2">
        <v>-1.5810120000000001</v>
      </c>
      <c r="E76" s="3">
        <v>8.75</v>
      </c>
      <c r="F76" s="3">
        <v>7.19</v>
      </c>
      <c r="G76" s="3">
        <v>5.9</v>
      </c>
      <c r="H76" s="3">
        <v>3.85</v>
      </c>
      <c r="I76" s="3">
        <v>2.0499999999999998</v>
      </c>
      <c r="J76" s="3">
        <v>3.19</v>
      </c>
      <c r="K76" s="6" t="s">
        <v>21</v>
      </c>
      <c r="L76" s="3">
        <v>6.2</v>
      </c>
      <c r="M76" s="4">
        <f t="shared" si="9"/>
        <v>25.030000000000005</v>
      </c>
      <c r="O76" s="8">
        <f t="shared" si="13"/>
        <v>0.44367176634214184</v>
      </c>
      <c r="P76" s="9">
        <f t="shared" si="10"/>
        <v>0.36457142857142855</v>
      </c>
      <c r="Q76" s="2" t="str">
        <f t="shared" si="8"/>
        <v>£25.20-</v>
      </c>
      <c r="R76" s="4">
        <f t="shared" si="11"/>
        <v>15.940000000000001</v>
      </c>
      <c r="S76" s="4">
        <f t="shared" si="12"/>
        <v>5.24</v>
      </c>
    </row>
    <row r="77" spans="1:19" ht="13" x14ac:dyDescent="0.15">
      <c r="A77" s="2" t="s">
        <v>148</v>
      </c>
      <c r="B77" s="2" t="s">
        <v>149</v>
      </c>
      <c r="C77" s="2">
        <v>54.115768000000003</v>
      </c>
      <c r="D77" s="2">
        <v>-3.2279620000000002</v>
      </c>
      <c r="E77" s="3">
        <v>8.49</v>
      </c>
      <c r="F77" s="3">
        <v>7.19</v>
      </c>
      <c r="G77" s="3">
        <v>5.9</v>
      </c>
      <c r="H77" s="3">
        <v>3.85</v>
      </c>
      <c r="I77" s="3">
        <v>2.29</v>
      </c>
      <c r="J77" s="3">
        <v>3.19</v>
      </c>
      <c r="K77" s="4">
        <v>6.3</v>
      </c>
      <c r="L77" s="2" t="s">
        <v>21</v>
      </c>
      <c r="M77" s="4">
        <f t="shared" si="9"/>
        <v>25.01</v>
      </c>
      <c r="O77" s="8">
        <f t="shared" si="13"/>
        <v>0.44367176634214184</v>
      </c>
      <c r="P77" s="9">
        <f t="shared" si="10"/>
        <v>0.37573616018845701</v>
      </c>
      <c r="Q77" s="2" t="str">
        <f t="shared" si="8"/>
        <v>£25.20-</v>
      </c>
      <c r="R77" s="4">
        <f t="shared" si="11"/>
        <v>15.68</v>
      </c>
      <c r="S77" s="4">
        <f t="shared" si="12"/>
        <v>5.48</v>
      </c>
    </row>
    <row r="78" spans="1:19" ht="13" x14ac:dyDescent="0.15">
      <c r="A78" s="2" t="s">
        <v>150</v>
      </c>
      <c r="B78" s="2" t="s">
        <v>151</v>
      </c>
      <c r="C78" s="2">
        <v>54.643079</v>
      </c>
      <c r="D78" s="2">
        <v>-3.548038</v>
      </c>
      <c r="E78" s="3">
        <v>8.75</v>
      </c>
      <c r="F78" s="3">
        <v>6.99</v>
      </c>
      <c r="G78" s="3">
        <v>5.9</v>
      </c>
      <c r="H78" s="3">
        <v>3.85</v>
      </c>
      <c r="I78" s="3">
        <v>2.29</v>
      </c>
      <c r="J78" s="3">
        <v>3.19</v>
      </c>
      <c r="K78" s="4">
        <v>6.3</v>
      </c>
      <c r="L78" s="2" t="s">
        <v>21</v>
      </c>
      <c r="M78" s="4">
        <f t="shared" si="9"/>
        <v>25.07</v>
      </c>
      <c r="O78" s="8">
        <f t="shared" si="13"/>
        <v>0.4563662374821173</v>
      </c>
      <c r="P78" s="9">
        <f t="shared" si="10"/>
        <v>0.36457142857142855</v>
      </c>
      <c r="Q78" s="2" t="str">
        <f t="shared" si="8"/>
        <v>£25.20-</v>
      </c>
      <c r="R78" s="4">
        <f t="shared" si="11"/>
        <v>15.74</v>
      </c>
      <c r="S78" s="4">
        <f t="shared" si="12"/>
        <v>5.48</v>
      </c>
    </row>
    <row r="79" spans="1:19" ht="13" x14ac:dyDescent="0.15">
      <c r="A79" s="2" t="s">
        <v>152</v>
      </c>
      <c r="B79" s="2" t="s">
        <v>153</v>
      </c>
      <c r="C79" s="2">
        <v>50.722379799999999</v>
      </c>
      <c r="D79" s="2">
        <v>-1.8657451</v>
      </c>
      <c r="E79" s="3">
        <v>8.75</v>
      </c>
      <c r="F79" s="3">
        <v>6.4</v>
      </c>
      <c r="G79" s="3">
        <v>5.99</v>
      </c>
      <c r="H79" s="3">
        <v>3.4</v>
      </c>
      <c r="I79" s="3">
        <v>2.29</v>
      </c>
      <c r="J79" s="3">
        <v>3.19</v>
      </c>
      <c r="K79" s="3">
        <v>6.3</v>
      </c>
      <c r="L79" s="2" t="s">
        <v>21</v>
      </c>
      <c r="M79" s="4">
        <f t="shared" si="9"/>
        <v>24.03</v>
      </c>
      <c r="O79" s="8">
        <f t="shared" si="13"/>
        <v>0.49843749999999998</v>
      </c>
      <c r="P79" s="9">
        <f t="shared" si="10"/>
        <v>0.36457142857142855</v>
      </c>
      <c r="Q79" s="2" t="str">
        <f t="shared" si="8"/>
        <v>£25.20-</v>
      </c>
      <c r="R79" s="4">
        <f t="shared" si="11"/>
        <v>15.15</v>
      </c>
      <c r="S79" s="4">
        <f t="shared" si="12"/>
        <v>5.48</v>
      </c>
    </row>
    <row r="80" spans="1:19" ht="13" x14ac:dyDescent="0.15">
      <c r="A80" s="2" t="s">
        <v>154</v>
      </c>
      <c r="B80" s="2" t="s">
        <v>88</v>
      </c>
      <c r="C80" s="2">
        <v>51.507721199999999</v>
      </c>
      <c r="D80" s="2">
        <v>-3.2000367999999999</v>
      </c>
      <c r="E80" s="3">
        <v>9.25</v>
      </c>
      <c r="F80" s="3">
        <v>8.39</v>
      </c>
      <c r="G80" s="3">
        <v>5.99</v>
      </c>
      <c r="H80" s="3">
        <v>3.95</v>
      </c>
      <c r="I80" s="3">
        <v>2.59</v>
      </c>
      <c r="J80" s="3">
        <v>3.15</v>
      </c>
      <c r="K80" s="4">
        <v>6.3</v>
      </c>
      <c r="L80" s="2" t="s">
        <v>21</v>
      </c>
      <c r="M80" s="4">
        <f t="shared" si="9"/>
        <v>27.33</v>
      </c>
      <c r="O80" s="8">
        <f t="shared" si="13"/>
        <v>0.37544696066746125</v>
      </c>
      <c r="P80" s="9">
        <f t="shared" si="10"/>
        <v>0.3405405405405405</v>
      </c>
      <c r="Q80" s="2" t="str">
        <f t="shared" si="8"/>
        <v>£25.21+</v>
      </c>
      <c r="R80" s="4">
        <f t="shared" si="11"/>
        <v>17.64</v>
      </c>
      <c r="S80" s="4">
        <f t="shared" si="12"/>
        <v>5.74</v>
      </c>
    </row>
    <row r="81" spans="1:19" ht="13" x14ac:dyDescent="0.15">
      <c r="A81" s="2" t="s">
        <v>155</v>
      </c>
      <c r="B81" s="2" t="s">
        <v>156</v>
      </c>
      <c r="C81" s="2">
        <v>52.413417699999997</v>
      </c>
      <c r="D81" s="2">
        <v>0.75048209999999904</v>
      </c>
      <c r="E81" s="3">
        <v>8.5500000000000007</v>
      </c>
      <c r="F81" s="3">
        <v>8.2899999999999991</v>
      </c>
      <c r="G81" s="3">
        <v>5.9</v>
      </c>
      <c r="H81" s="3">
        <v>3.85</v>
      </c>
      <c r="I81" s="3">
        <v>2.29</v>
      </c>
      <c r="J81" s="3">
        <v>3.15</v>
      </c>
      <c r="K81" s="6" t="s">
        <v>21</v>
      </c>
      <c r="L81" s="3">
        <v>5.99</v>
      </c>
      <c r="M81" s="4">
        <f t="shared" si="9"/>
        <v>26.13</v>
      </c>
      <c r="O81" s="8">
        <f t="shared" si="13"/>
        <v>0.37997587454764781</v>
      </c>
      <c r="P81" s="9">
        <f t="shared" si="10"/>
        <v>0.36842105263157893</v>
      </c>
      <c r="Q81" s="2" t="str">
        <f t="shared" si="8"/>
        <v>£25.21+</v>
      </c>
      <c r="R81" s="4">
        <f t="shared" si="11"/>
        <v>16.84</v>
      </c>
      <c r="S81" s="4">
        <f t="shared" si="12"/>
        <v>5.4399999999999995</v>
      </c>
    </row>
    <row r="82" spans="1:19" ht="13" x14ac:dyDescent="0.15">
      <c r="A82" s="2" t="s">
        <v>157</v>
      </c>
      <c r="B82" s="2" t="s">
        <v>158</v>
      </c>
      <c r="C82" s="2">
        <v>52.375731100000003</v>
      </c>
      <c r="D82" s="2">
        <v>-2.3155114000000001</v>
      </c>
      <c r="E82" s="3">
        <v>8.75</v>
      </c>
      <c r="F82" s="3">
        <v>7.9</v>
      </c>
      <c r="G82" s="3">
        <v>5.9</v>
      </c>
      <c r="H82" s="3">
        <v>3.85</v>
      </c>
      <c r="I82" s="3">
        <v>2.4900000000000002</v>
      </c>
      <c r="J82" s="3">
        <v>3.15</v>
      </c>
      <c r="K82" s="3">
        <v>6.3</v>
      </c>
      <c r="L82" s="2" t="s">
        <v>21</v>
      </c>
      <c r="M82" s="4">
        <f t="shared" si="9"/>
        <v>26.14</v>
      </c>
      <c r="O82" s="8">
        <f t="shared" si="13"/>
        <v>0.39873417721518983</v>
      </c>
      <c r="P82" s="9">
        <f t="shared" si="10"/>
        <v>0.36</v>
      </c>
      <c r="Q82" s="2" t="str">
        <f t="shared" si="8"/>
        <v>£25.21+</v>
      </c>
      <c r="R82" s="4">
        <f t="shared" si="11"/>
        <v>16.649999999999999</v>
      </c>
      <c r="S82" s="4">
        <f t="shared" si="12"/>
        <v>5.6400000000000006</v>
      </c>
    </row>
    <row r="83" spans="1:19" ht="13" x14ac:dyDescent="0.15">
      <c r="A83" s="2" t="s">
        <v>159</v>
      </c>
      <c r="B83" s="2" t="s">
        <v>160</v>
      </c>
      <c r="C83" s="2">
        <v>51.543767799999998</v>
      </c>
      <c r="D83" s="2">
        <v>3.9464000000000001E-3</v>
      </c>
      <c r="E83" s="3">
        <v>8.75</v>
      </c>
      <c r="F83" s="3">
        <v>7.9</v>
      </c>
      <c r="G83" s="3">
        <v>5.9</v>
      </c>
      <c r="H83" s="3">
        <v>3.85</v>
      </c>
      <c r="I83" s="3">
        <v>2.35</v>
      </c>
      <c r="J83" s="3">
        <v>3.15</v>
      </c>
      <c r="K83" s="3">
        <v>6.3</v>
      </c>
      <c r="L83" s="2" t="s">
        <v>21</v>
      </c>
      <c r="M83" s="4">
        <f t="shared" si="9"/>
        <v>26</v>
      </c>
      <c r="O83" s="8">
        <f t="shared" si="13"/>
        <v>0.39873417721518983</v>
      </c>
      <c r="P83" s="9">
        <f t="shared" si="10"/>
        <v>0.36</v>
      </c>
      <c r="Q83" s="2" t="str">
        <f t="shared" si="8"/>
        <v>£25.21+</v>
      </c>
      <c r="R83" s="4">
        <f t="shared" si="11"/>
        <v>16.649999999999999</v>
      </c>
      <c r="S83" s="4">
        <f t="shared" si="12"/>
        <v>5.5</v>
      </c>
    </row>
    <row r="84" spans="1:19" ht="13" x14ac:dyDescent="0.15">
      <c r="A84" s="2" t="s">
        <v>161</v>
      </c>
      <c r="B84" s="2" t="s">
        <v>88</v>
      </c>
      <c r="C84" s="2">
        <v>51.481313200000002</v>
      </c>
      <c r="D84" s="2">
        <v>-3.2003482999999999</v>
      </c>
      <c r="E84" s="3">
        <v>9.25</v>
      </c>
      <c r="F84" s="3">
        <v>7.5</v>
      </c>
      <c r="G84" s="3">
        <v>5.9</v>
      </c>
      <c r="H84" s="3">
        <v>3.95</v>
      </c>
      <c r="I84" s="3">
        <v>2.4900000000000002</v>
      </c>
      <c r="J84" s="3">
        <v>3.15</v>
      </c>
      <c r="K84" s="3">
        <v>6.3</v>
      </c>
      <c r="L84" s="2" t="s">
        <v>21</v>
      </c>
      <c r="M84" s="4">
        <f t="shared" si="9"/>
        <v>26.339999999999996</v>
      </c>
      <c r="O84" s="8">
        <f t="shared" si="13"/>
        <v>0.42</v>
      </c>
      <c r="P84" s="9">
        <f t="shared" si="10"/>
        <v>0.3405405405405405</v>
      </c>
      <c r="Q84" s="2" t="str">
        <f t="shared" si="8"/>
        <v>£25.21+</v>
      </c>
      <c r="R84" s="4">
        <f t="shared" si="11"/>
        <v>16.75</v>
      </c>
      <c r="S84" s="4">
        <f t="shared" si="12"/>
        <v>5.6400000000000006</v>
      </c>
    </row>
    <row r="85" spans="1:19" ht="13" x14ac:dyDescent="0.15">
      <c r="A85" s="2" t="s">
        <v>19</v>
      </c>
      <c r="B85" s="2" t="s">
        <v>162</v>
      </c>
      <c r="C85" s="2">
        <v>52.041807599999999</v>
      </c>
      <c r="D85" s="2">
        <v>-0.7488899</v>
      </c>
      <c r="E85" s="3">
        <v>8.75</v>
      </c>
      <c r="F85" s="3">
        <v>7.49</v>
      </c>
      <c r="G85" s="3">
        <v>5.9</v>
      </c>
      <c r="H85" s="3">
        <v>3.85</v>
      </c>
      <c r="I85" s="3">
        <v>2.25</v>
      </c>
      <c r="J85" s="3">
        <v>3.15</v>
      </c>
      <c r="K85" s="4">
        <v>6.3</v>
      </c>
      <c r="L85" s="2" t="s">
        <v>21</v>
      </c>
      <c r="M85" s="4">
        <f t="shared" si="9"/>
        <v>25.490000000000002</v>
      </c>
      <c r="O85" s="8">
        <f t="shared" si="13"/>
        <v>0.42056074766355139</v>
      </c>
      <c r="P85" s="12">
        <f t="shared" si="10"/>
        <v>0.36</v>
      </c>
      <c r="Q85" s="2" t="str">
        <f t="shared" si="8"/>
        <v>£25.21+</v>
      </c>
      <c r="R85" s="4">
        <f t="shared" si="11"/>
        <v>16.240000000000002</v>
      </c>
      <c r="S85" s="4">
        <f t="shared" si="12"/>
        <v>5.4</v>
      </c>
    </row>
    <row r="86" spans="1:19" ht="13" x14ac:dyDescent="0.15">
      <c r="A86" s="2" t="s">
        <v>163</v>
      </c>
      <c r="B86" s="2" t="s">
        <v>162</v>
      </c>
      <c r="C86" s="2">
        <v>52.037630299999996</v>
      </c>
      <c r="D86" s="2">
        <v>-0.767675</v>
      </c>
      <c r="E86" s="3">
        <v>8.75</v>
      </c>
      <c r="F86" s="3">
        <v>7.49</v>
      </c>
      <c r="G86" s="3">
        <v>5.9</v>
      </c>
      <c r="H86" s="3">
        <v>3.85</v>
      </c>
      <c r="I86" s="3">
        <v>2.25</v>
      </c>
      <c r="J86" s="3">
        <v>3.15</v>
      </c>
      <c r="K86" s="4">
        <v>6.3</v>
      </c>
      <c r="L86" s="2" t="s">
        <v>21</v>
      </c>
      <c r="M86" s="4">
        <f t="shared" si="9"/>
        <v>25.490000000000002</v>
      </c>
      <c r="O86" s="8">
        <f t="shared" si="13"/>
        <v>0.42056074766355139</v>
      </c>
      <c r="P86" s="13">
        <f t="shared" si="10"/>
        <v>0.36</v>
      </c>
      <c r="Q86" s="2" t="str">
        <f t="shared" si="8"/>
        <v>£25.21+</v>
      </c>
      <c r="R86" s="4">
        <f t="shared" si="11"/>
        <v>16.240000000000002</v>
      </c>
      <c r="S86" s="4">
        <f t="shared" si="12"/>
        <v>5.4</v>
      </c>
    </row>
    <row r="87" spans="1:19" ht="13" x14ac:dyDescent="0.15">
      <c r="A87" s="2" t="s">
        <v>164</v>
      </c>
      <c r="B87" s="2" t="s">
        <v>165</v>
      </c>
      <c r="C87" s="2">
        <v>51.385727699999997</v>
      </c>
      <c r="D87" s="2">
        <v>-0.1179414</v>
      </c>
      <c r="E87" s="3">
        <v>8.75</v>
      </c>
      <c r="F87" s="3">
        <v>7.4</v>
      </c>
      <c r="G87" s="3">
        <v>5.9</v>
      </c>
      <c r="H87" s="3">
        <v>3.85</v>
      </c>
      <c r="I87" s="3">
        <v>2.59</v>
      </c>
      <c r="J87" s="3">
        <v>3.15</v>
      </c>
      <c r="K87" s="3">
        <v>6.3</v>
      </c>
      <c r="L87" s="2" t="s">
        <v>21</v>
      </c>
      <c r="M87" s="4">
        <f t="shared" si="9"/>
        <v>25.74</v>
      </c>
      <c r="O87" s="8">
        <f t="shared" si="13"/>
        <v>0.42567567567567566</v>
      </c>
      <c r="P87" s="9">
        <f t="shared" si="10"/>
        <v>0.36</v>
      </c>
      <c r="Q87" s="2" t="str">
        <f t="shared" si="8"/>
        <v>£25.21+</v>
      </c>
      <c r="R87" s="4">
        <f t="shared" si="11"/>
        <v>16.149999999999999</v>
      </c>
      <c r="S87" s="4">
        <f t="shared" si="12"/>
        <v>5.74</v>
      </c>
    </row>
    <row r="88" spans="1:19" ht="13" x14ac:dyDescent="0.15">
      <c r="A88" s="2" t="s">
        <v>166</v>
      </c>
      <c r="B88" s="2" t="s">
        <v>167</v>
      </c>
      <c r="C88" s="2">
        <v>53.458162999999999</v>
      </c>
      <c r="D88" s="2">
        <v>-2.2267009</v>
      </c>
      <c r="E88" s="3">
        <v>8.75</v>
      </c>
      <c r="F88" s="3">
        <v>7.4</v>
      </c>
      <c r="G88" s="3">
        <v>5.9</v>
      </c>
      <c r="H88" s="3">
        <v>3.85</v>
      </c>
      <c r="I88" s="3">
        <v>2.29</v>
      </c>
      <c r="J88" s="3">
        <v>3.15</v>
      </c>
      <c r="K88" s="4">
        <v>6.3</v>
      </c>
      <c r="L88" s="2" t="s">
        <v>21</v>
      </c>
      <c r="M88" s="4">
        <f t="shared" si="9"/>
        <v>25.439999999999998</v>
      </c>
      <c r="O88" s="8">
        <f t="shared" si="13"/>
        <v>0.42567567567567566</v>
      </c>
      <c r="P88" s="13">
        <f t="shared" si="10"/>
        <v>0.36</v>
      </c>
      <c r="Q88" s="2" t="str">
        <f t="shared" ref="Q88:Q119" si="14">IF(M88&gt;27.5,"£27.50+",IF(M88&lt;25.2,"£25.20-","£25.21+"))</f>
        <v>£25.21+</v>
      </c>
      <c r="R88" s="4">
        <f t="shared" si="11"/>
        <v>16.149999999999999</v>
      </c>
      <c r="S88" s="4">
        <f t="shared" si="12"/>
        <v>5.4399999999999995</v>
      </c>
    </row>
    <row r="89" spans="1:19" ht="13" x14ac:dyDescent="0.15">
      <c r="A89" s="2" t="s">
        <v>168</v>
      </c>
      <c r="B89" s="2" t="s">
        <v>169</v>
      </c>
      <c r="C89" s="2">
        <v>53.440932099999998</v>
      </c>
      <c r="D89" s="2">
        <v>-2.2194566</v>
      </c>
      <c r="E89" s="3">
        <v>8.75</v>
      </c>
      <c r="F89" s="3">
        <v>7.4</v>
      </c>
      <c r="G89" s="3">
        <v>5.9</v>
      </c>
      <c r="H89" s="3">
        <v>3.85</v>
      </c>
      <c r="I89" s="3">
        <v>2.29</v>
      </c>
      <c r="J89" s="3">
        <v>3.15</v>
      </c>
      <c r="K89" s="4">
        <v>6.3</v>
      </c>
      <c r="L89" s="2" t="s">
        <v>21</v>
      </c>
      <c r="M89" s="4">
        <f t="shared" si="9"/>
        <v>25.439999999999998</v>
      </c>
      <c r="O89" s="8">
        <f t="shared" si="13"/>
        <v>0.42567567567567566</v>
      </c>
      <c r="P89" s="15">
        <f t="shared" si="10"/>
        <v>0.36</v>
      </c>
      <c r="Q89" s="2" t="str">
        <f t="shared" si="14"/>
        <v>£25.21+</v>
      </c>
      <c r="R89" s="4">
        <f t="shared" si="11"/>
        <v>16.149999999999999</v>
      </c>
      <c r="S89" s="4">
        <f t="shared" si="12"/>
        <v>5.4399999999999995</v>
      </c>
    </row>
    <row r="90" spans="1:19" ht="13" x14ac:dyDescent="0.15">
      <c r="A90" s="2" t="s">
        <v>170</v>
      </c>
      <c r="B90" s="2" t="s">
        <v>171</v>
      </c>
      <c r="C90" s="2">
        <v>53.1388544</v>
      </c>
      <c r="D90" s="2">
        <v>-1.5561225000000001</v>
      </c>
      <c r="E90" s="3">
        <v>8.75</v>
      </c>
      <c r="F90" s="3">
        <v>7.4</v>
      </c>
      <c r="G90" s="3">
        <v>5.9</v>
      </c>
      <c r="H90" s="3">
        <v>3.85</v>
      </c>
      <c r="I90" s="3">
        <v>2.29</v>
      </c>
      <c r="J90" s="3">
        <v>3.15</v>
      </c>
      <c r="K90" s="4">
        <v>6.3</v>
      </c>
      <c r="L90" s="2" t="s">
        <v>21</v>
      </c>
      <c r="M90" s="4">
        <f t="shared" si="9"/>
        <v>25.439999999999998</v>
      </c>
      <c r="O90" s="8">
        <f t="shared" si="13"/>
        <v>0.42567567567567566</v>
      </c>
      <c r="P90" s="12">
        <f t="shared" si="10"/>
        <v>0.36</v>
      </c>
      <c r="Q90" s="2" t="str">
        <f t="shared" si="14"/>
        <v>£25.21+</v>
      </c>
      <c r="R90" s="4">
        <f t="shared" si="11"/>
        <v>16.149999999999999</v>
      </c>
      <c r="S90" s="4">
        <f t="shared" si="12"/>
        <v>5.4399999999999995</v>
      </c>
    </row>
    <row r="91" spans="1:19" ht="13" x14ac:dyDescent="0.15">
      <c r="A91" s="2" t="s">
        <v>172</v>
      </c>
      <c r="B91" s="2" t="s">
        <v>173</v>
      </c>
      <c r="C91" s="2">
        <v>53.550165</v>
      </c>
      <c r="D91" s="2">
        <v>-2.1982970000000002</v>
      </c>
      <c r="E91" s="3">
        <v>8.75</v>
      </c>
      <c r="F91" s="3">
        <v>7.19</v>
      </c>
      <c r="G91" s="3">
        <v>5.9</v>
      </c>
      <c r="H91" s="3">
        <v>3.85</v>
      </c>
      <c r="I91" s="3">
        <v>2.29</v>
      </c>
      <c r="J91" s="3">
        <v>3.15</v>
      </c>
      <c r="K91" s="4">
        <v>6.3</v>
      </c>
      <c r="L91" s="2" t="s">
        <v>21</v>
      </c>
      <c r="M91" s="4">
        <f t="shared" si="9"/>
        <v>25.23</v>
      </c>
      <c r="O91" s="8">
        <f t="shared" si="13"/>
        <v>0.43810848400556324</v>
      </c>
      <c r="P91" s="19">
        <f t="shared" si="10"/>
        <v>0.36</v>
      </c>
      <c r="Q91" s="2" t="str">
        <f t="shared" si="14"/>
        <v>£25.21+</v>
      </c>
      <c r="R91" s="4">
        <f t="shared" si="11"/>
        <v>15.940000000000001</v>
      </c>
      <c r="S91" s="4">
        <f t="shared" si="12"/>
        <v>5.4399999999999995</v>
      </c>
    </row>
    <row r="92" spans="1:19" ht="13" x14ac:dyDescent="0.15">
      <c r="A92" s="2" t="s">
        <v>174</v>
      </c>
      <c r="B92" s="2" t="s">
        <v>175</v>
      </c>
      <c r="C92" s="2">
        <v>51.5094736</v>
      </c>
      <c r="D92" s="2">
        <v>-0.59595429999999905</v>
      </c>
      <c r="E92" s="3">
        <v>8.75</v>
      </c>
      <c r="F92" s="3">
        <v>7.19</v>
      </c>
      <c r="G92" s="3">
        <v>5.9</v>
      </c>
      <c r="H92" s="3">
        <v>3.85</v>
      </c>
      <c r="I92" s="3">
        <v>2.29</v>
      </c>
      <c r="J92" s="3">
        <v>3.15</v>
      </c>
      <c r="K92" s="4">
        <v>6.3</v>
      </c>
      <c r="L92" s="2" t="s">
        <v>21</v>
      </c>
      <c r="M92" s="4">
        <f t="shared" si="9"/>
        <v>25.23</v>
      </c>
      <c r="O92" s="8">
        <f t="shared" si="13"/>
        <v>0.43810848400556324</v>
      </c>
      <c r="P92" s="9">
        <f t="shared" si="10"/>
        <v>0.36</v>
      </c>
      <c r="Q92" s="2" t="str">
        <f t="shared" si="14"/>
        <v>£25.21+</v>
      </c>
      <c r="R92" s="4">
        <f t="shared" si="11"/>
        <v>15.940000000000001</v>
      </c>
      <c r="S92" s="4">
        <f t="shared" si="12"/>
        <v>5.4399999999999995</v>
      </c>
    </row>
    <row r="93" spans="1:19" ht="13" x14ac:dyDescent="0.15">
      <c r="A93" s="2" t="s">
        <v>176</v>
      </c>
      <c r="B93" s="2" t="s">
        <v>177</v>
      </c>
      <c r="C93" s="2">
        <v>51.456567700000001</v>
      </c>
      <c r="D93" s="2">
        <v>0.14795449999999999</v>
      </c>
      <c r="E93" s="3">
        <v>8.75</v>
      </c>
      <c r="F93" s="3">
        <v>7.19</v>
      </c>
      <c r="G93" s="3">
        <v>5.9</v>
      </c>
      <c r="H93" s="3">
        <v>3.85</v>
      </c>
      <c r="I93" s="3">
        <v>2.29</v>
      </c>
      <c r="J93" s="3">
        <v>3.15</v>
      </c>
      <c r="K93" s="3">
        <v>6.3</v>
      </c>
      <c r="L93" s="2" t="s">
        <v>21</v>
      </c>
      <c r="M93" s="4">
        <f t="shared" si="9"/>
        <v>25.23</v>
      </c>
      <c r="O93" s="8">
        <f t="shared" si="13"/>
        <v>0.43810848400556324</v>
      </c>
      <c r="P93" s="9">
        <f t="shared" si="10"/>
        <v>0.36</v>
      </c>
      <c r="Q93" s="2" t="str">
        <f t="shared" si="14"/>
        <v>£25.21+</v>
      </c>
      <c r="R93" s="4">
        <f t="shared" si="11"/>
        <v>15.940000000000001</v>
      </c>
      <c r="S93" s="4">
        <f t="shared" si="12"/>
        <v>5.4399999999999995</v>
      </c>
    </row>
    <row r="94" spans="1:19" ht="13" x14ac:dyDescent="0.15">
      <c r="A94" s="2" t="s">
        <v>178</v>
      </c>
      <c r="B94" s="2" t="s">
        <v>179</v>
      </c>
      <c r="C94" s="2">
        <v>51.427872299999997</v>
      </c>
      <c r="D94" s="2">
        <v>-0.16841400000000001</v>
      </c>
      <c r="E94" s="3">
        <v>8.99</v>
      </c>
      <c r="F94" s="3">
        <v>6.99</v>
      </c>
      <c r="G94" s="2" t="s">
        <v>21</v>
      </c>
      <c r="H94" s="3">
        <v>4.05</v>
      </c>
      <c r="I94" s="3">
        <v>2.29</v>
      </c>
      <c r="J94" s="3">
        <v>3.15</v>
      </c>
      <c r="K94" s="3">
        <v>6.3</v>
      </c>
      <c r="L94" s="2" t="s">
        <v>21</v>
      </c>
      <c r="M94" s="4">
        <f t="shared" si="9"/>
        <v>25.47</v>
      </c>
      <c r="O94" s="8">
        <f t="shared" si="13"/>
        <v>0.45064377682403428</v>
      </c>
      <c r="P94" s="9">
        <f t="shared" si="10"/>
        <v>0.3503893214682981</v>
      </c>
      <c r="Q94" s="2" t="str">
        <f t="shared" si="14"/>
        <v>£25.21+</v>
      </c>
      <c r="R94" s="4">
        <f t="shared" si="11"/>
        <v>15.98</v>
      </c>
      <c r="S94" s="4">
        <f t="shared" si="12"/>
        <v>5.4399999999999995</v>
      </c>
    </row>
    <row r="95" spans="1:19" ht="13" x14ac:dyDescent="0.15">
      <c r="A95" s="2" t="s">
        <v>180</v>
      </c>
      <c r="B95" s="2" t="s">
        <v>181</v>
      </c>
      <c r="C95" s="2">
        <v>50.414333599999999</v>
      </c>
      <c r="D95" s="2">
        <v>-5.0774257</v>
      </c>
      <c r="E95" s="3">
        <v>10.85</v>
      </c>
      <c r="F95" s="3">
        <v>8.4</v>
      </c>
      <c r="G95" s="3">
        <v>6.4</v>
      </c>
      <c r="H95" s="3">
        <v>3.9</v>
      </c>
      <c r="I95" s="3">
        <v>2.5499999999999998</v>
      </c>
      <c r="J95" s="3">
        <v>3.09</v>
      </c>
      <c r="K95" s="4">
        <v>6.3</v>
      </c>
      <c r="L95" s="2" t="s">
        <v>21</v>
      </c>
      <c r="M95" s="4">
        <f t="shared" si="9"/>
        <v>28.79</v>
      </c>
      <c r="O95" s="5">
        <f t="shared" si="13"/>
        <v>0.36785714285714283</v>
      </c>
      <c r="P95" s="5">
        <f t="shared" si="10"/>
        <v>0.28479262672811062</v>
      </c>
      <c r="Q95" s="2" t="str">
        <f t="shared" si="14"/>
        <v>£27.50+</v>
      </c>
      <c r="R95" s="4">
        <f t="shared" si="11"/>
        <v>19.25</v>
      </c>
      <c r="S95" s="4">
        <f t="shared" si="12"/>
        <v>5.64</v>
      </c>
    </row>
    <row r="96" spans="1:19" ht="13" x14ac:dyDescent="0.15">
      <c r="A96" s="2" t="s">
        <v>182</v>
      </c>
      <c r="B96" s="2" t="s">
        <v>183</v>
      </c>
      <c r="C96" s="2">
        <v>50.344505699999999</v>
      </c>
      <c r="D96" s="2">
        <v>-5.1559043999999998</v>
      </c>
      <c r="E96" s="3">
        <v>10.85</v>
      </c>
      <c r="F96" s="3">
        <v>8.4</v>
      </c>
      <c r="G96" s="3">
        <v>6.4</v>
      </c>
      <c r="H96" s="3">
        <v>3.9</v>
      </c>
      <c r="I96" s="3">
        <v>2.5499999999999998</v>
      </c>
      <c r="J96" s="3">
        <v>3.09</v>
      </c>
      <c r="K96" s="4">
        <v>6.3</v>
      </c>
      <c r="L96" s="2" t="s">
        <v>21</v>
      </c>
      <c r="M96" s="4">
        <f t="shared" si="9"/>
        <v>28.79</v>
      </c>
      <c r="O96" s="7">
        <f>SUM(J97/F97)</f>
        <v>0.36785714285714283</v>
      </c>
      <c r="P96" s="5">
        <f t="shared" si="10"/>
        <v>0.28479262672811062</v>
      </c>
      <c r="Q96" s="2" t="str">
        <f t="shared" si="14"/>
        <v>£27.50+</v>
      </c>
      <c r="R96" s="4">
        <f t="shared" si="11"/>
        <v>19.25</v>
      </c>
      <c r="S96" s="4">
        <f t="shared" si="12"/>
        <v>5.64</v>
      </c>
    </row>
    <row r="97" spans="1:19" ht="13" x14ac:dyDescent="0.15">
      <c r="A97" s="2" t="s">
        <v>184</v>
      </c>
      <c r="B97" s="2" t="s">
        <v>185</v>
      </c>
      <c r="C97" s="2">
        <v>50.211468600000003</v>
      </c>
      <c r="D97" s="2">
        <v>-5.4807442000000002</v>
      </c>
      <c r="E97" s="3">
        <v>10.85</v>
      </c>
      <c r="F97" s="3">
        <v>8.4</v>
      </c>
      <c r="G97" s="3">
        <v>6.4</v>
      </c>
      <c r="H97" s="3">
        <v>3.9</v>
      </c>
      <c r="I97" s="3">
        <v>2.4500000000000002</v>
      </c>
      <c r="J97" s="3">
        <v>3.09</v>
      </c>
      <c r="K97" s="4">
        <v>6.3</v>
      </c>
      <c r="L97" s="2" t="s">
        <v>21</v>
      </c>
      <c r="M97" s="4">
        <f t="shared" si="9"/>
        <v>28.689999999999998</v>
      </c>
      <c r="O97" s="5">
        <f t="shared" ref="O97:O128" si="15">SUM(J97/F97)</f>
        <v>0.36785714285714283</v>
      </c>
      <c r="P97" s="5">
        <f t="shared" si="10"/>
        <v>0.28479262672811062</v>
      </c>
      <c r="Q97" s="2" t="str">
        <f t="shared" si="14"/>
        <v>£27.50+</v>
      </c>
      <c r="R97" s="4">
        <f t="shared" si="11"/>
        <v>19.25</v>
      </c>
      <c r="S97" s="4">
        <f t="shared" si="12"/>
        <v>5.54</v>
      </c>
    </row>
    <row r="98" spans="1:19" ht="13" x14ac:dyDescent="0.15">
      <c r="A98" s="2" t="s">
        <v>186</v>
      </c>
      <c r="B98" s="2" t="s">
        <v>187</v>
      </c>
      <c r="C98" s="2">
        <v>50.262161499999998</v>
      </c>
      <c r="D98" s="2">
        <v>-5.0503228</v>
      </c>
      <c r="E98" s="3">
        <v>10.35</v>
      </c>
      <c r="F98" s="3">
        <v>8.4</v>
      </c>
      <c r="G98" s="3">
        <v>5.75</v>
      </c>
      <c r="H98" s="3">
        <v>3.9</v>
      </c>
      <c r="I98" s="3">
        <v>2.4500000000000002</v>
      </c>
      <c r="J98" s="3">
        <v>3.09</v>
      </c>
      <c r="K98" s="4">
        <v>6.3</v>
      </c>
      <c r="L98" s="2" t="s">
        <v>21</v>
      </c>
      <c r="M98" s="4">
        <f t="shared" si="9"/>
        <v>28.189999999999998</v>
      </c>
      <c r="O98" s="5">
        <f t="shared" si="15"/>
        <v>0.36785714285714283</v>
      </c>
      <c r="P98" s="5">
        <f t="shared" si="10"/>
        <v>0.29855072463768118</v>
      </c>
      <c r="Q98" s="2" t="str">
        <f t="shared" si="14"/>
        <v>£27.50+</v>
      </c>
      <c r="R98" s="4">
        <f t="shared" si="11"/>
        <v>18.75</v>
      </c>
      <c r="S98" s="4">
        <f t="shared" si="12"/>
        <v>5.54</v>
      </c>
    </row>
    <row r="99" spans="1:19" ht="13" x14ac:dyDescent="0.15">
      <c r="A99" s="2" t="s">
        <v>188</v>
      </c>
      <c r="B99" s="2" t="s">
        <v>189</v>
      </c>
      <c r="C99" s="2">
        <v>50.154772199999996</v>
      </c>
      <c r="D99" s="2">
        <v>-5.0730746</v>
      </c>
      <c r="E99" s="3">
        <v>10.35</v>
      </c>
      <c r="F99" s="3">
        <v>8.2899999999999991</v>
      </c>
      <c r="G99" s="3">
        <v>5.9</v>
      </c>
      <c r="H99" s="3">
        <v>3.9</v>
      </c>
      <c r="I99" s="3">
        <v>2.4500000000000002</v>
      </c>
      <c r="J99" s="3">
        <v>3.09</v>
      </c>
      <c r="K99" s="4">
        <v>6.3</v>
      </c>
      <c r="L99" s="2" t="s">
        <v>21</v>
      </c>
      <c r="M99" s="4">
        <f t="shared" si="9"/>
        <v>28.08</v>
      </c>
      <c r="O99" s="5">
        <f t="shared" si="15"/>
        <v>0.37273823884197832</v>
      </c>
      <c r="P99" s="5">
        <f t="shared" si="10"/>
        <v>0.29855072463768118</v>
      </c>
      <c r="Q99" s="2" t="str">
        <f t="shared" si="14"/>
        <v>£27.50+</v>
      </c>
      <c r="R99" s="4">
        <f t="shared" si="11"/>
        <v>18.64</v>
      </c>
      <c r="S99" s="4">
        <f t="shared" si="12"/>
        <v>5.54</v>
      </c>
    </row>
    <row r="100" spans="1:19" ht="13" x14ac:dyDescent="0.15">
      <c r="A100" s="2" t="s">
        <v>190</v>
      </c>
      <c r="B100" s="2" t="s">
        <v>191</v>
      </c>
      <c r="C100" s="2">
        <v>50.213482800000001</v>
      </c>
      <c r="D100" s="2">
        <v>-5.3009668999999997</v>
      </c>
      <c r="E100" s="3">
        <v>10.35</v>
      </c>
      <c r="F100" s="3">
        <v>8.2899999999999991</v>
      </c>
      <c r="G100" s="3">
        <v>5.65</v>
      </c>
      <c r="H100" s="3">
        <v>3.8</v>
      </c>
      <c r="I100" s="3">
        <v>2.39</v>
      </c>
      <c r="J100" s="3">
        <v>3.09</v>
      </c>
      <c r="K100" s="4">
        <v>6.3</v>
      </c>
      <c r="L100" s="2" t="s">
        <v>21</v>
      </c>
      <c r="M100" s="4">
        <f t="shared" si="9"/>
        <v>27.92</v>
      </c>
      <c r="O100" s="5">
        <f t="shared" si="15"/>
        <v>0.37273823884197832</v>
      </c>
      <c r="P100" s="10">
        <f t="shared" si="10"/>
        <v>0.29855072463768118</v>
      </c>
      <c r="Q100" s="2" t="str">
        <f t="shared" si="14"/>
        <v>£27.50+</v>
      </c>
      <c r="R100" s="4">
        <f t="shared" si="11"/>
        <v>18.64</v>
      </c>
      <c r="S100" s="4">
        <f t="shared" si="12"/>
        <v>5.48</v>
      </c>
    </row>
    <row r="101" spans="1:19" ht="13" x14ac:dyDescent="0.15">
      <c r="A101" s="2" t="s">
        <v>192</v>
      </c>
      <c r="B101" s="2" t="s">
        <v>193</v>
      </c>
      <c r="C101" s="2">
        <v>52.828631799999997</v>
      </c>
      <c r="D101" s="2">
        <v>0.84844310000000001</v>
      </c>
      <c r="E101" s="3">
        <v>8.75</v>
      </c>
      <c r="F101" s="3">
        <v>8.2899999999999991</v>
      </c>
      <c r="G101" s="3">
        <v>5.9</v>
      </c>
      <c r="H101" s="3">
        <v>3.85</v>
      </c>
      <c r="I101" s="17">
        <v>2.29</v>
      </c>
      <c r="J101" s="17">
        <v>3.09</v>
      </c>
      <c r="K101" s="2" t="s">
        <v>21</v>
      </c>
      <c r="L101" s="3">
        <v>5.85</v>
      </c>
      <c r="M101" s="4">
        <f t="shared" si="9"/>
        <v>26.27</v>
      </c>
      <c r="O101" s="8">
        <f t="shared" si="15"/>
        <v>0.37273823884197832</v>
      </c>
      <c r="P101" s="9">
        <f t="shared" si="10"/>
        <v>0.35314285714285715</v>
      </c>
      <c r="Q101" s="2" t="str">
        <f t="shared" si="14"/>
        <v>£25.21+</v>
      </c>
      <c r="R101" s="4">
        <f t="shared" si="11"/>
        <v>17.04</v>
      </c>
      <c r="S101" s="4">
        <f t="shared" si="12"/>
        <v>5.38</v>
      </c>
    </row>
    <row r="102" spans="1:19" ht="13" x14ac:dyDescent="0.15">
      <c r="A102" s="2" t="s">
        <v>194</v>
      </c>
      <c r="B102" s="2" t="s">
        <v>195</v>
      </c>
      <c r="C102" s="2">
        <v>51.857087999999997</v>
      </c>
      <c r="D102" s="2">
        <v>-4.3049920999999998</v>
      </c>
      <c r="E102" s="3">
        <v>8.75</v>
      </c>
      <c r="F102" s="3">
        <v>8.2899999999999991</v>
      </c>
      <c r="G102" s="3">
        <v>5.9</v>
      </c>
      <c r="H102" s="3">
        <v>3.85</v>
      </c>
      <c r="I102" s="3">
        <v>2.29</v>
      </c>
      <c r="J102" s="3">
        <v>3.09</v>
      </c>
      <c r="K102" s="3">
        <v>6.3</v>
      </c>
      <c r="L102" s="2" t="s">
        <v>21</v>
      </c>
      <c r="M102" s="4">
        <f t="shared" si="9"/>
        <v>26.27</v>
      </c>
      <c r="O102" s="8">
        <f t="shared" si="15"/>
        <v>0.37273823884197832</v>
      </c>
      <c r="P102" s="9">
        <f t="shared" si="10"/>
        <v>0.35314285714285715</v>
      </c>
      <c r="Q102" s="2" t="str">
        <f t="shared" si="14"/>
        <v>£25.21+</v>
      </c>
      <c r="R102" s="4">
        <f t="shared" si="11"/>
        <v>17.04</v>
      </c>
      <c r="S102" s="4">
        <f t="shared" si="12"/>
        <v>5.38</v>
      </c>
    </row>
    <row r="103" spans="1:19" ht="13" x14ac:dyDescent="0.15">
      <c r="A103" s="2" t="s">
        <v>196</v>
      </c>
      <c r="B103" s="2" t="s">
        <v>197</v>
      </c>
      <c r="C103" s="2">
        <v>51.506627100000003</v>
      </c>
      <c r="D103" s="2">
        <v>-3.5792785</v>
      </c>
      <c r="E103" s="3">
        <v>8.75</v>
      </c>
      <c r="F103" s="3">
        <v>8.2899999999999991</v>
      </c>
      <c r="G103" s="3">
        <v>5.65</v>
      </c>
      <c r="H103" s="3">
        <v>3.85</v>
      </c>
      <c r="I103" s="3">
        <v>2.29</v>
      </c>
      <c r="J103" s="3">
        <v>3.09</v>
      </c>
      <c r="K103" s="4">
        <v>6.3</v>
      </c>
      <c r="L103" s="2" t="s">
        <v>21</v>
      </c>
      <c r="M103" s="4">
        <f t="shared" si="9"/>
        <v>26.27</v>
      </c>
      <c r="O103" s="8">
        <f t="shared" si="15"/>
        <v>0.37273823884197832</v>
      </c>
      <c r="P103" s="9">
        <f t="shared" si="10"/>
        <v>0.35314285714285715</v>
      </c>
      <c r="Q103" s="2" t="str">
        <f t="shared" si="14"/>
        <v>£25.21+</v>
      </c>
      <c r="R103" s="4">
        <f t="shared" si="11"/>
        <v>17.04</v>
      </c>
      <c r="S103" s="4">
        <f t="shared" si="12"/>
        <v>5.38</v>
      </c>
    </row>
    <row r="104" spans="1:19" ht="13" x14ac:dyDescent="0.15">
      <c r="A104" s="2" t="s">
        <v>198</v>
      </c>
      <c r="B104" s="2" t="s">
        <v>199</v>
      </c>
      <c r="C104" s="2">
        <v>51.331911099999999</v>
      </c>
      <c r="D104" s="2">
        <v>1.4240063000000001</v>
      </c>
      <c r="E104" s="3">
        <v>10.25</v>
      </c>
      <c r="F104" s="3">
        <v>7.99</v>
      </c>
      <c r="G104" s="2" t="s">
        <v>21</v>
      </c>
      <c r="H104" s="3">
        <v>3.99</v>
      </c>
      <c r="I104" s="3">
        <v>2.4900000000000002</v>
      </c>
      <c r="J104" s="3">
        <v>3.09</v>
      </c>
      <c r="K104" s="4">
        <v>6.5</v>
      </c>
      <c r="L104" s="2" t="s">
        <v>21</v>
      </c>
      <c r="M104" s="4">
        <f t="shared" si="9"/>
        <v>27.810000000000006</v>
      </c>
      <c r="N104" s="2"/>
      <c r="O104" s="5">
        <f t="shared" si="15"/>
        <v>0.38673341677096368</v>
      </c>
      <c r="P104" s="11">
        <f t="shared" si="10"/>
        <v>0.30146341463414633</v>
      </c>
      <c r="Q104" s="2" t="str">
        <f t="shared" si="14"/>
        <v>£27.50+</v>
      </c>
      <c r="R104" s="4">
        <f t="shared" si="11"/>
        <v>18.240000000000002</v>
      </c>
      <c r="S104" s="4">
        <f t="shared" si="12"/>
        <v>5.58</v>
      </c>
    </row>
    <row r="105" spans="1:19" ht="13" x14ac:dyDescent="0.15">
      <c r="A105" s="2" t="s">
        <v>200</v>
      </c>
      <c r="B105" s="2" t="s">
        <v>88</v>
      </c>
      <c r="C105" s="2">
        <v>51.485764000000003</v>
      </c>
      <c r="D105" s="2">
        <v>-3.1655802</v>
      </c>
      <c r="E105" s="3">
        <v>9.25</v>
      </c>
      <c r="F105" s="3">
        <v>7.99</v>
      </c>
      <c r="G105" s="3">
        <v>5.99</v>
      </c>
      <c r="H105" s="3">
        <v>3.95</v>
      </c>
      <c r="I105" s="3">
        <v>2.4900000000000002</v>
      </c>
      <c r="J105" s="3">
        <v>3.09</v>
      </c>
      <c r="K105" s="3">
        <v>6.3</v>
      </c>
      <c r="L105" s="2" t="s">
        <v>21</v>
      </c>
      <c r="M105" s="4">
        <f t="shared" si="9"/>
        <v>26.77</v>
      </c>
      <c r="O105" s="8">
        <f t="shared" si="15"/>
        <v>0.38673341677096368</v>
      </c>
      <c r="P105" s="9">
        <f t="shared" si="10"/>
        <v>0.33405405405405403</v>
      </c>
      <c r="Q105" s="2" t="str">
        <f t="shared" si="14"/>
        <v>£25.21+</v>
      </c>
      <c r="R105" s="4">
        <f t="shared" si="11"/>
        <v>17.240000000000002</v>
      </c>
      <c r="S105" s="4">
        <f t="shared" si="12"/>
        <v>5.58</v>
      </c>
    </row>
    <row r="106" spans="1:19" ht="13" x14ac:dyDescent="0.15">
      <c r="A106" s="2" t="s">
        <v>201</v>
      </c>
      <c r="B106" s="2" t="s">
        <v>202</v>
      </c>
      <c r="C106" s="2">
        <v>53.114610399999997</v>
      </c>
      <c r="D106" s="2">
        <v>-3.3103745</v>
      </c>
      <c r="E106" s="3">
        <v>8.9</v>
      </c>
      <c r="F106" s="3">
        <v>7.9</v>
      </c>
      <c r="G106" s="3">
        <v>5.99</v>
      </c>
      <c r="H106" s="3">
        <v>3.85</v>
      </c>
      <c r="I106" s="3">
        <v>2.29</v>
      </c>
      <c r="J106" s="3">
        <v>3.09</v>
      </c>
      <c r="K106" s="3">
        <v>6.3</v>
      </c>
      <c r="L106" s="2" t="s">
        <v>21</v>
      </c>
      <c r="M106" s="4">
        <f t="shared" si="9"/>
        <v>26.03</v>
      </c>
      <c r="O106" s="8">
        <f t="shared" si="15"/>
        <v>0.39113924050632909</v>
      </c>
      <c r="P106" s="9">
        <f t="shared" si="10"/>
        <v>0.34719101123595503</v>
      </c>
      <c r="Q106" s="2" t="str">
        <f t="shared" si="14"/>
        <v>£25.21+</v>
      </c>
      <c r="R106" s="4">
        <f t="shared" si="11"/>
        <v>16.8</v>
      </c>
      <c r="S106" s="4">
        <f t="shared" si="12"/>
        <v>5.38</v>
      </c>
    </row>
    <row r="107" spans="1:19" ht="13" x14ac:dyDescent="0.15">
      <c r="A107" s="2" t="s">
        <v>203</v>
      </c>
      <c r="B107" s="2" t="s">
        <v>204</v>
      </c>
      <c r="C107" s="2">
        <v>51.468079199999998</v>
      </c>
      <c r="D107" s="2">
        <v>-0.97251259999999995</v>
      </c>
      <c r="E107" s="3">
        <v>8.75</v>
      </c>
      <c r="F107" s="3">
        <v>7.9</v>
      </c>
      <c r="G107" s="3">
        <v>5.9</v>
      </c>
      <c r="H107" s="3">
        <v>3.85</v>
      </c>
      <c r="I107" s="3">
        <v>2.69</v>
      </c>
      <c r="J107" s="3">
        <v>3.09</v>
      </c>
      <c r="K107" s="4">
        <v>6.3</v>
      </c>
      <c r="L107" s="2" t="s">
        <v>21</v>
      </c>
      <c r="M107" s="4">
        <f t="shared" si="9"/>
        <v>26.28</v>
      </c>
      <c r="O107" s="5">
        <f t="shared" si="15"/>
        <v>0.39113924050632909</v>
      </c>
      <c r="P107" s="14">
        <f t="shared" si="10"/>
        <v>0.35314285714285715</v>
      </c>
      <c r="Q107" s="2" t="str">
        <f t="shared" si="14"/>
        <v>£25.21+</v>
      </c>
      <c r="R107" s="4">
        <f t="shared" si="11"/>
        <v>16.649999999999999</v>
      </c>
      <c r="S107" s="4">
        <f t="shared" si="12"/>
        <v>5.7799999999999994</v>
      </c>
    </row>
    <row r="108" spans="1:19" ht="13" x14ac:dyDescent="0.15">
      <c r="A108" s="2" t="s">
        <v>205</v>
      </c>
      <c r="B108" s="2" t="s">
        <v>206</v>
      </c>
      <c r="C108" s="2">
        <v>52.5514984</v>
      </c>
      <c r="D108" s="2">
        <v>8.7372099999999994E-2</v>
      </c>
      <c r="E108" s="3">
        <v>8.75</v>
      </c>
      <c r="F108" s="3">
        <v>7.9</v>
      </c>
      <c r="G108" s="3">
        <v>5.9</v>
      </c>
      <c r="H108" s="3">
        <v>3.85</v>
      </c>
      <c r="I108" s="3">
        <v>2.29</v>
      </c>
      <c r="J108" s="3">
        <v>3.09</v>
      </c>
      <c r="K108" s="4">
        <v>6.3</v>
      </c>
      <c r="L108" s="2" t="s">
        <v>21</v>
      </c>
      <c r="M108" s="4">
        <f t="shared" si="9"/>
        <v>25.88</v>
      </c>
      <c r="O108" s="5">
        <f t="shared" si="15"/>
        <v>0.39113924050632909</v>
      </c>
      <c r="P108" s="5">
        <f t="shared" si="10"/>
        <v>0.35314285714285715</v>
      </c>
      <c r="Q108" s="2" t="str">
        <f t="shared" si="14"/>
        <v>£25.21+</v>
      </c>
      <c r="R108" s="4">
        <f t="shared" si="11"/>
        <v>16.649999999999999</v>
      </c>
      <c r="S108" s="4">
        <f t="shared" si="12"/>
        <v>5.38</v>
      </c>
    </row>
    <row r="109" spans="1:19" ht="13" x14ac:dyDescent="0.15">
      <c r="A109" s="2" t="s">
        <v>207</v>
      </c>
      <c r="B109" s="2" t="s">
        <v>208</v>
      </c>
      <c r="C109" s="2">
        <v>51.915838999999998</v>
      </c>
      <c r="D109" s="2">
        <v>-0.66326700000000005</v>
      </c>
      <c r="E109" s="3">
        <v>8.75</v>
      </c>
      <c r="F109" s="3">
        <v>7.9</v>
      </c>
      <c r="G109" s="3">
        <v>5.9</v>
      </c>
      <c r="H109" s="3">
        <v>3.85</v>
      </c>
      <c r="I109" s="3">
        <v>2.29</v>
      </c>
      <c r="J109" s="3">
        <v>3.09</v>
      </c>
      <c r="K109" s="4">
        <v>6.3</v>
      </c>
      <c r="L109" s="2" t="s">
        <v>21</v>
      </c>
      <c r="M109" s="4">
        <f t="shared" si="9"/>
        <v>25.88</v>
      </c>
      <c r="O109" s="5">
        <f t="shared" si="15"/>
        <v>0.39113924050632909</v>
      </c>
      <c r="P109" s="5">
        <f t="shared" si="10"/>
        <v>0.35314285714285715</v>
      </c>
      <c r="Q109" s="2" t="str">
        <f t="shared" si="14"/>
        <v>£25.21+</v>
      </c>
      <c r="R109" s="4">
        <f t="shared" si="11"/>
        <v>16.649999999999999</v>
      </c>
      <c r="S109" s="4">
        <f t="shared" si="12"/>
        <v>5.38</v>
      </c>
    </row>
    <row r="110" spans="1:19" ht="13" x14ac:dyDescent="0.15">
      <c r="A110" s="2" t="s">
        <v>209</v>
      </c>
      <c r="B110" s="2" t="s">
        <v>210</v>
      </c>
      <c r="C110" s="2">
        <v>51.416591599999997</v>
      </c>
      <c r="D110" s="2">
        <v>-0.74532729999999903</v>
      </c>
      <c r="E110" s="3">
        <v>8.75</v>
      </c>
      <c r="F110" s="3">
        <v>7.9</v>
      </c>
      <c r="G110" s="3">
        <v>5.9</v>
      </c>
      <c r="H110" s="3">
        <v>3.85</v>
      </c>
      <c r="I110" s="3">
        <v>2.29</v>
      </c>
      <c r="J110" s="3">
        <v>3.09</v>
      </c>
      <c r="K110" s="4">
        <v>6.3</v>
      </c>
      <c r="L110" s="2" t="s">
        <v>21</v>
      </c>
      <c r="M110" s="4">
        <f t="shared" si="9"/>
        <v>25.88</v>
      </c>
      <c r="O110" s="5">
        <f t="shared" si="15"/>
        <v>0.39113924050632909</v>
      </c>
      <c r="P110" s="5">
        <f t="shared" si="10"/>
        <v>0.35314285714285715</v>
      </c>
      <c r="Q110" s="2" t="str">
        <f t="shared" si="14"/>
        <v>£25.21+</v>
      </c>
      <c r="R110" s="4">
        <f t="shared" si="11"/>
        <v>16.649999999999999</v>
      </c>
      <c r="S110" s="4">
        <f t="shared" si="12"/>
        <v>5.38</v>
      </c>
    </row>
    <row r="111" spans="1:19" ht="13" x14ac:dyDescent="0.15">
      <c r="A111" s="2" t="s">
        <v>211</v>
      </c>
      <c r="B111" s="2" t="s">
        <v>212</v>
      </c>
      <c r="C111" s="2">
        <v>51.409472100000002</v>
      </c>
      <c r="D111" s="2">
        <v>-0.83582339999999999</v>
      </c>
      <c r="E111" s="3">
        <v>8.75</v>
      </c>
      <c r="F111" s="3">
        <v>7.9</v>
      </c>
      <c r="G111" s="3">
        <v>5.9</v>
      </c>
      <c r="H111" s="3">
        <v>3.85</v>
      </c>
      <c r="I111" s="3">
        <v>2.29</v>
      </c>
      <c r="J111" s="3">
        <v>3.09</v>
      </c>
      <c r="K111" s="4">
        <v>6.3</v>
      </c>
      <c r="L111" s="2" t="s">
        <v>21</v>
      </c>
      <c r="M111" s="4">
        <f t="shared" si="9"/>
        <v>25.88</v>
      </c>
      <c r="O111" s="5">
        <f t="shared" si="15"/>
        <v>0.39113924050632909</v>
      </c>
      <c r="P111" s="5">
        <f t="shared" si="10"/>
        <v>0.35314285714285715</v>
      </c>
      <c r="Q111" s="2" t="str">
        <f t="shared" si="14"/>
        <v>£25.21+</v>
      </c>
      <c r="R111" s="4">
        <f t="shared" si="11"/>
        <v>16.649999999999999</v>
      </c>
      <c r="S111" s="4">
        <f t="shared" si="12"/>
        <v>5.38</v>
      </c>
    </row>
    <row r="112" spans="1:19" ht="13" x14ac:dyDescent="0.15">
      <c r="A112" s="2" t="s">
        <v>213</v>
      </c>
      <c r="B112" s="2" t="s">
        <v>214</v>
      </c>
      <c r="C112" s="2">
        <v>50.896835000000003</v>
      </c>
      <c r="D112" s="2">
        <v>-1.3938271</v>
      </c>
      <c r="E112" s="3">
        <v>8.75</v>
      </c>
      <c r="F112" s="3">
        <v>7.9</v>
      </c>
      <c r="G112" s="3">
        <v>5.9</v>
      </c>
      <c r="H112" s="3">
        <v>3.85</v>
      </c>
      <c r="I112" s="3">
        <v>2.29</v>
      </c>
      <c r="J112" s="3">
        <v>3.09</v>
      </c>
      <c r="K112" s="3">
        <v>6.3</v>
      </c>
      <c r="L112" s="2" t="s">
        <v>21</v>
      </c>
      <c r="M112" s="4">
        <f t="shared" si="9"/>
        <v>25.88</v>
      </c>
      <c r="O112" s="8">
        <f t="shared" si="15"/>
        <v>0.39113924050632909</v>
      </c>
      <c r="P112" s="9">
        <f t="shared" si="10"/>
        <v>0.35314285714285715</v>
      </c>
      <c r="Q112" s="2" t="str">
        <f t="shared" si="14"/>
        <v>£25.21+</v>
      </c>
      <c r="R112" s="4">
        <f t="shared" si="11"/>
        <v>16.649999999999999</v>
      </c>
      <c r="S112" s="4">
        <f t="shared" si="12"/>
        <v>5.38</v>
      </c>
    </row>
    <row r="113" spans="1:19" ht="13" x14ac:dyDescent="0.15">
      <c r="A113" s="2" t="s">
        <v>215</v>
      </c>
      <c r="B113" s="2" t="s">
        <v>216</v>
      </c>
      <c r="C113" s="2">
        <v>54.601868499999902</v>
      </c>
      <c r="D113" s="2">
        <v>-3.1379087000000001</v>
      </c>
      <c r="E113" s="3">
        <v>8.6999999999999993</v>
      </c>
      <c r="F113" s="3">
        <v>7.85</v>
      </c>
      <c r="G113" s="3">
        <v>5.7</v>
      </c>
      <c r="H113" s="3">
        <v>3.8</v>
      </c>
      <c r="I113" s="3">
        <v>2.59</v>
      </c>
      <c r="J113" s="3">
        <v>3.09</v>
      </c>
      <c r="K113" s="4">
        <v>6.3</v>
      </c>
      <c r="L113" s="2" t="s">
        <v>21</v>
      </c>
      <c r="M113" s="4">
        <f t="shared" si="9"/>
        <v>26.029999999999998</v>
      </c>
      <c r="O113" s="5">
        <f t="shared" si="15"/>
        <v>0.39363057324840767</v>
      </c>
      <c r="P113" s="5">
        <f t="shared" si="10"/>
        <v>0.35517241379310344</v>
      </c>
      <c r="Q113" s="2" t="str">
        <f t="shared" si="14"/>
        <v>£25.21+</v>
      </c>
      <c r="R113" s="4">
        <f t="shared" si="11"/>
        <v>16.549999999999997</v>
      </c>
      <c r="S113" s="4">
        <f t="shared" si="12"/>
        <v>5.68</v>
      </c>
    </row>
    <row r="114" spans="1:19" ht="13" x14ac:dyDescent="0.15">
      <c r="A114" s="2" t="s">
        <v>217</v>
      </c>
      <c r="B114" s="2" t="s">
        <v>185</v>
      </c>
      <c r="C114" s="2">
        <v>52.323090200000003</v>
      </c>
      <c r="D114" s="2">
        <v>-7.28327E-2</v>
      </c>
      <c r="E114" s="3">
        <v>8.75</v>
      </c>
      <c r="F114" s="3">
        <v>7.79</v>
      </c>
      <c r="G114" s="3">
        <v>6.4</v>
      </c>
      <c r="H114" s="3">
        <v>3.85</v>
      </c>
      <c r="I114" s="3">
        <v>1.99</v>
      </c>
      <c r="J114" s="3">
        <v>3.09</v>
      </c>
      <c r="K114" s="4">
        <v>6.3</v>
      </c>
      <c r="L114" s="2" t="s">
        <v>21</v>
      </c>
      <c r="M114" s="4">
        <f t="shared" si="9"/>
        <v>25.47</v>
      </c>
      <c r="O114" s="8">
        <f t="shared" si="15"/>
        <v>0.3966623876765083</v>
      </c>
      <c r="P114" s="14">
        <f t="shared" si="10"/>
        <v>0.35314285714285715</v>
      </c>
      <c r="Q114" s="2" t="str">
        <f t="shared" si="14"/>
        <v>£25.21+</v>
      </c>
      <c r="R114" s="4">
        <f t="shared" si="11"/>
        <v>16.54</v>
      </c>
      <c r="S114" s="4">
        <f t="shared" si="12"/>
        <v>5.08</v>
      </c>
    </row>
    <row r="115" spans="1:19" ht="13" x14ac:dyDescent="0.15">
      <c r="A115" s="2" t="s">
        <v>218</v>
      </c>
      <c r="B115" s="2" t="s">
        <v>219</v>
      </c>
      <c r="C115" s="2">
        <v>52.087044499999998</v>
      </c>
      <c r="D115" s="2">
        <v>-0.26499590000000001</v>
      </c>
      <c r="E115" s="3">
        <v>8.65</v>
      </c>
      <c r="F115" s="3">
        <v>7.79</v>
      </c>
      <c r="G115" s="3">
        <v>6.4</v>
      </c>
      <c r="H115" s="3">
        <v>3.6</v>
      </c>
      <c r="I115" s="3">
        <v>2.4900000000000002</v>
      </c>
      <c r="J115" s="3">
        <v>3.09</v>
      </c>
      <c r="K115" s="4">
        <v>6.2</v>
      </c>
      <c r="L115" s="2" t="s">
        <v>21</v>
      </c>
      <c r="M115" s="4">
        <f t="shared" si="9"/>
        <v>25.62</v>
      </c>
      <c r="O115" s="5">
        <f t="shared" si="15"/>
        <v>0.3966623876765083</v>
      </c>
      <c r="P115" s="5">
        <f t="shared" si="10"/>
        <v>0.35722543352601155</v>
      </c>
      <c r="Q115" s="2" t="str">
        <f t="shared" si="14"/>
        <v>£25.21+</v>
      </c>
      <c r="R115" s="4">
        <f t="shared" si="11"/>
        <v>16.440000000000001</v>
      </c>
      <c r="S115" s="4">
        <f t="shared" si="12"/>
        <v>5.58</v>
      </c>
    </row>
    <row r="116" spans="1:19" ht="13" x14ac:dyDescent="0.15">
      <c r="A116" s="2" t="s">
        <v>220</v>
      </c>
      <c r="B116" s="2" t="s">
        <v>32</v>
      </c>
      <c r="C116" s="2">
        <v>51.480450300000001</v>
      </c>
      <c r="D116" s="2">
        <v>-0.61061949999999998</v>
      </c>
      <c r="E116" s="3">
        <v>9.15</v>
      </c>
      <c r="F116" s="3">
        <v>7.69</v>
      </c>
      <c r="G116" s="3">
        <v>5.99</v>
      </c>
      <c r="H116" s="3">
        <v>4.1500000000000004</v>
      </c>
      <c r="I116" s="3">
        <v>2.25</v>
      </c>
      <c r="J116" s="3">
        <v>3.09</v>
      </c>
      <c r="K116" s="4">
        <v>6.3</v>
      </c>
      <c r="L116" s="2" t="s">
        <v>21</v>
      </c>
      <c r="M116" s="4">
        <f t="shared" si="9"/>
        <v>26.330000000000002</v>
      </c>
      <c r="O116" s="8">
        <f t="shared" si="15"/>
        <v>0.4018205461638491</v>
      </c>
      <c r="P116" s="13">
        <f t="shared" si="10"/>
        <v>0.33770491803278685</v>
      </c>
      <c r="Q116" s="2" t="str">
        <f t="shared" si="14"/>
        <v>£25.21+</v>
      </c>
      <c r="R116" s="4">
        <f t="shared" si="11"/>
        <v>16.84</v>
      </c>
      <c r="S116" s="4">
        <f t="shared" si="12"/>
        <v>5.34</v>
      </c>
    </row>
    <row r="117" spans="1:19" ht="13" x14ac:dyDescent="0.15">
      <c r="A117" s="2" t="s">
        <v>221</v>
      </c>
      <c r="B117" s="2" t="s">
        <v>222</v>
      </c>
      <c r="C117" s="2">
        <v>52.330420999999902</v>
      </c>
      <c r="D117" s="2">
        <v>-0.18711059999999999</v>
      </c>
      <c r="E117" s="3">
        <v>8.75</v>
      </c>
      <c r="F117" s="3">
        <v>7.59</v>
      </c>
      <c r="G117" s="3">
        <v>6.15</v>
      </c>
      <c r="H117" s="3">
        <v>3.85</v>
      </c>
      <c r="I117" s="3">
        <v>2.29</v>
      </c>
      <c r="J117" s="3">
        <v>3.09</v>
      </c>
      <c r="K117" s="4">
        <v>6.3</v>
      </c>
      <c r="L117" s="2" t="s">
        <v>21</v>
      </c>
      <c r="M117" s="4">
        <f t="shared" si="9"/>
        <v>25.57</v>
      </c>
      <c r="O117" s="5">
        <f t="shared" si="15"/>
        <v>0.40711462450592883</v>
      </c>
      <c r="P117" s="5">
        <f t="shared" si="10"/>
        <v>0.35314285714285715</v>
      </c>
      <c r="Q117" s="2" t="str">
        <f t="shared" si="14"/>
        <v>£25.21+</v>
      </c>
      <c r="R117" s="4">
        <f t="shared" si="11"/>
        <v>16.34</v>
      </c>
      <c r="S117" s="4">
        <f t="shared" si="12"/>
        <v>5.38</v>
      </c>
    </row>
    <row r="118" spans="1:19" ht="13" x14ac:dyDescent="0.15">
      <c r="A118" s="2" t="s">
        <v>223</v>
      </c>
      <c r="B118" s="2" t="s">
        <v>224</v>
      </c>
      <c r="C118" s="2">
        <v>53.325192399999999</v>
      </c>
      <c r="D118" s="2">
        <v>-3.8323618000000002</v>
      </c>
      <c r="E118" s="3">
        <v>9.25</v>
      </c>
      <c r="F118" s="3">
        <v>7.4</v>
      </c>
      <c r="G118" s="3">
        <v>5.9</v>
      </c>
      <c r="H118" s="3">
        <v>3.85</v>
      </c>
      <c r="I118" s="3">
        <v>2.29</v>
      </c>
      <c r="J118" s="3">
        <v>3.09</v>
      </c>
      <c r="K118" s="3">
        <v>6.3</v>
      </c>
      <c r="L118" s="2" t="s">
        <v>21</v>
      </c>
      <c r="M118" s="4">
        <f t="shared" si="9"/>
        <v>25.88</v>
      </c>
      <c r="O118" s="8">
        <f t="shared" si="15"/>
        <v>0.41756756756756752</v>
      </c>
      <c r="P118" s="9">
        <f t="shared" si="10"/>
        <v>0.33405405405405403</v>
      </c>
      <c r="Q118" s="2" t="str">
        <f t="shared" si="14"/>
        <v>£25.21+</v>
      </c>
      <c r="R118" s="4">
        <f t="shared" si="11"/>
        <v>16.649999999999999</v>
      </c>
      <c r="S118" s="4">
        <f t="shared" si="12"/>
        <v>5.38</v>
      </c>
    </row>
    <row r="119" spans="1:19" ht="13" x14ac:dyDescent="0.15">
      <c r="A119" s="2" t="s">
        <v>225</v>
      </c>
      <c r="B119" s="2" t="s">
        <v>226</v>
      </c>
      <c r="C119" s="2">
        <v>52.414175899999996</v>
      </c>
      <c r="D119" s="2">
        <v>-4.0817899000000004</v>
      </c>
      <c r="E119" s="3">
        <v>9.25</v>
      </c>
      <c r="F119" s="3">
        <v>7.4</v>
      </c>
      <c r="G119" s="3">
        <v>5.9</v>
      </c>
      <c r="H119" s="3">
        <v>3.85</v>
      </c>
      <c r="I119" s="3">
        <v>2.29</v>
      </c>
      <c r="J119" s="3">
        <v>3.09</v>
      </c>
      <c r="K119" s="2" t="s">
        <v>21</v>
      </c>
      <c r="L119" s="3">
        <v>5.85</v>
      </c>
      <c r="M119" s="4">
        <f t="shared" si="9"/>
        <v>25.88</v>
      </c>
      <c r="O119" s="8">
        <f t="shared" si="15"/>
        <v>0.41756756756756752</v>
      </c>
      <c r="P119" s="9">
        <f t="shared" si="10"/>
        <v>0.33405405405405403</v>
      </c>
      <c r="Q119" s="2" t="str">
        <f t="shared" si="14"/>
        <v>£25.21+</v>
      </c>
      <c r="R119" s="4">
        <f t="shared" si="11"/>
        <v>16.649999999999999</v>
      </c>
      <c r="S119" s="4">
        <f t="shared" si="12"/>
        <v>5.38</v>
      </c>
    </row>
    <row r="120" spans="1:19" ht="13" x14ac:dyDescent="0.15">
      <c r="A120" s="2" t="s">
        <v>227</v>
      </c>
      <c r="B120" s="2" t="s">
        <v>228</v>
      </c>
      <c r="C120" s="2">
        <v>54.593120799999902</v>
      </c>
      <c r="D120" s="2">
        <v>-5.9317137999999998</v>
      </c>
      <c r="E120" s="3">
        <v>8.9499999999999993</v>
      </c>
      <c r="F120" s="3">
        <v>7.4</v>
      </c>
      <c r="G120" s="2" t="s">
        <v>21</v>
      </c>
      <c r="H120" s="3">
        <v>3.75</v>
      </c>
      <c r="I120" s="3">
        <v>2.4500000000000002</v>
      </c>
      <c r="J120" s="3">
        <v>3.09</v>
      </c>
      <c r="K120" s="2" t="s">
        <v>21</v>
      </c>
      <c r="L120" s="3">
        <v>7.6</v>
      </c>
      <c r="M120" s="4">
        <f t="shared" si="9"/>
        <v>25.64</v>
      </c>
      <c r="N120" s="2" t="s">
        <v>229</v>
      </c>
      <c r="O120" s="8">
        <f t="shared" si="15"/>
        <v>0.41756756756756752</v>
      </c>
      <c r="P120" s="9">
        <f t="shared" si="10"/>
        <v>0.34525139664804472</v>
      </c>
      <c r="Q120" s="2" t="str">
        <f t="shared" ref="Q120:Q151" si="16">IF(M120&gt;27.5,"£27.50+",IF(M120&lt;25.2,"£25.20-","£25.21+"))</f>
        <v>£25.21+</v>
      </c>
      <c r="R120" s="4">
        <f t="shared" si="11"/>
        <v>16.350000000000001</v>
      </c>
      <c r="S120" s="4">
        <f t="shared" si="12"/>
        <v>5.54</v>
      </c>
    </row>
    <row r="121" spans="1:19" ht="13" x14ac:dyDescent="0.15">
      <c r="A121" s="2" t="s">
        <v>230</v>
      </c>
      <c r="B121" s="2" t="s">
        <v>231</v>
      </c>
      <c r="C121" s="2">
        <v>54.6618888</v>
      </c>
      <c r="D121" s="2">
        <v>-2.7503787000000002</v>
      </c>
      <c r="E121" s="3">
        <v>8.75</v>
      </c>
      <c r="F121" s="3">
        <v>7.4</v>
      </c>
      <c r="G121" s="3">
        <v>5.85</v>
      </c>
      <c r="H121" s="3">
        <v>3.85</v>
      </c>
      <c r="I121" s="3">
        <v>2.29</v>
      </c>
      <c r="J121" s="3">
        <v>3.09</v>
      </c>
      <c r="K121" s="4">
        <v>6.3</v>
      </c>
      <c r="L121" s="2" t="s">
        <v>21</v>
      </c>
      <c r="M121" s="4">
        <f t="shared" si="9"/>
        <v>25.38</v>
      </c>
      <c r="O121" s="8">
        <f t="shared" si="15"/>
        <v>0.41756756756756752</v>
      </c>
      <c r="P121" s="11">
        <f t="shared" si="10"/>
        <v>0.35314285714285715</v>
      </c>
      <c r="Q121" s="2" t="str">
        <f t="shared" si="16"/>
        <v>£25.21+</v>
      </c>
      <c r="R121" s="4">
        <f t="shared" si="11"/>
        <v>16.149999999999999</v>
      </c>
      <c r="S121" s="4">
        <f t="shared" si="12"/>
        <v>5.38</v>
      </c>
    </row>
    <row r="122" spans="1:19" ht="13" x14ac:dyDescent="0.15">
      <c r="A122" s="2" t="s">
        <v>232</v>
      </c>
      <c r="B122" s="2" t="s">
        <v>233</v>
      </c>
      <c r="C122" s="2">
        <v>53.904269799999902</v>
      </c>
      <c r="D122" s="2">
        <v>-1.6928946</v>
      </c>
      <c r="E122" s="3">
        <v>8.75</v>
      </c>
      <c r="F122" s="3">
        <v>7.4</v>
      </c>
      <c r="G122" s="3">
        <v>5.9</v>
      </c>
      <c r="H122" s="3">
        <v>3.85</v>
      </c>
      <c r="I122" s="3">
        <v>2.29</v>
      </c>
      <c r="J122" s="3">
        <v>3.09</v>
      </c>
      <c r="K122" s="4">
        <v>6.3</v>
      </c>
      <c r="L122" s="2" t="s">
        <v>21</v>
      </c>
      <c r="M122" s="4">
        <f t="shared" si="9"/>
        <v>25.38</v>
      </c>
      <c r="N122" s="2"/>
      <c r="O122" s="8">
        <f t="shared" si="15"/>
        <v>0.41756756756756752</v>
      </c>
      <c r="P122" s="18">
        <f t="shared" si="10"/>
        <v>0.35314285714285715</v>
      </c>
      <c r="Q122" s="2" t="str">
        <f t="shared" si="16"/>
        <v>£25.21+</v>
      </c>
      <c r="R122" s="4">
        <f t="shared" si="11"/>
        <v>16.149999999999999</v>
      </c>
      <c r="S122" s="4">
        <f t="shared" si="12"/>
        <v>5.38</v>
      </c>
    </row>
    <row r="123" spans="1:19" ht="13" x14ac:dyDescent="0.15">
      <c r="A123" s="2" t="s">
        <v>234</v>
      </c>
      <c r="B123" s="2" t="s">
        <v>235</v>
      </c>
      <c r="C123" s="2">
        <v>53.563935000000001</v>
      </c>
      <c r="D123" s="2">
        <v>-8.7315999999999894E-2</v>
      </c>
      <c r="E123" s="3">
        <v>8.75</v>
      </c>
      <c r="F123" s="3">
        <v>7.4</v>
      </c>
      <c r="G123" s="3">
        <v>5.9</v>
      </c>
      <c r="H123" s="3">
        <v>3.85</v>
      </c>
      <c r="I123" s="3">
        <v>2.29</v>
      </c>
      <c r="J123" s="3">
        <v>3.09</v>
      </c>
      <c r="K123" s="4">
        <v>6.3</v>
      </c>
      <c r="L123" s="2" t="s">
        <v>21</v>
      </c>
      <c r="M123" s="4">
        <f t="shared" si="9"/>
        <v>25.38</v>
      </c>
      <c r="N123" s="2"/>
      <c r="O123" s="8">
        <f t="shared" si="15"/>
        <v>0.41756756756756752</v>
      </c>
      <c r="P123" s="19">
        <f t="shared" si="10"/>
        <v>0.35314285714285715</v>
      </c>
      <c r="Q123" s="2" t="str">
        <f t="shared" si="16"/>
        <v>£25.21+</v>
      </c>
      <c r="R123" s="4">
        <f t="shared" si="11"/>
        <v>16.149999999999999</v>
      </c>
      <c r="S123" s="4">
        <f t="shared" si="12"/>
        <v>5.38</v>
      </c>
    </row>
    <row r="124" spans="1:19" ht="13" x14ac:dyDescent="0.15">
      <c r="A124" s="2" t="s">
        <v>236</v>
      </c>
      <c r="B124" s="2" t="s">
        <v>237</v>
      </c>
      <c r="C124" s="2">
        <v>53.2563976</v>
      </c>
      <c r="D124" s="2">
        <v>-2.1243769000000001</v>
      </c>
      <c r="E124" s="3">
        <v>8.75</v>
      </c>
      <c r="F124" s="3">
        <v>7.4</v>
      </c>
      <c r="G124" s="3">
        <v>5.9</v>
      </c>
      <c r="H124" s="3">
        <v>3.85</v>
      </c>
      <c r="I124" s="3">
        <v>2.29</v>
      </c>
      <c r="J124" s="3">
        <v>3.09</v>
      </c>
      <c r="K124" s="4">
        <v>6.3</v>
      </c>
      <c r="L124" s="2" t="s">
        <v>21</v>
      </c>
      <c r="M124" s="4">
        <f t="shared" si="9"/>
        <v>25.38</v>
      </c>
      <c r="O124" s="8">
        <f t="shared" si="15"/>
        <v>0.41756756756756752</v>
      </c>
      <c r="P124" s="10">
        <f t="shared" si="10"/>
        <v>0.35314285714285715</v>
      </c>
      <c r="Q124" s="2" t="str">
        <f t="shared" si="16"/>
        <v>£25.21+</v>
      </c>
      <c r="R124" s="4">
        <f t="shared" si="11"/>
        <v>16.149999999999999</v>
      </c>
      <c r="S124" s="4">
        <f t="shared" si="12"/>
        <v>5.38</v>
      </c>
    </row>
    <row r="125" spans="1:19" ht="13" x14ac:dyDescent="0.15">
      <c r="A125" s="2" t="s">
        <v>238</v>
      </c>
      <c r="B125" s="2" t="s">
        <v>239</v>
      </c>
      <c r="C125" s="2">
        <v>53.235233999999998</v>
      </c>
      <c r="D125" s="2">
        <v>-1.4311849999999999</v>
      </c>
      <c r="E125" s="3">
        <v>8.75</v>
      </c>
      <c r="F125" s="3">
        <v>7.4</v>
      </c>
      <c r="G125" s="3">
        <v>5.9</v>
      </c>
      <c r="H125" s="3">
        <v>3.85</v>
      </c>
      <c r="I125" s="3">
        <v>2.29</v>
      </c>
      <c r="J125" s="3">
        <v>3.09</v>
      </c>
      <c r="K125" s="4">
        <v>6.3</v>
      </c>
      <c r="L125" s="2" t="s">
        <v>21</v>
      </c>
      <c r="M125" s="4">
        <f t="shared" si="9"/>
        <v>25.38</v>
      </c>
      <c r="O125" s="8">
        <f t="shared" si="15"/>
        <v>0.41756756756756752</v>
      </c>
      <c r="P125" s="12">
        <f t="shared" si="10"/>
        <v>0.35314285714285715</v>
      </c>
      <c r="Q125" s="2" t="str">
        <f t="shared" si="16"/>
        <v>£25.21+</v>
      </c>
      <c r="R125" s="4">
        <f t="shared" si="11"/>
        <v>16.149999999999999</v>
      </c>
      <c r="S125" s="4">
        <f t="shared" si="12"/>
        <v>5.38</v>
      </c>
    </row>
    <row r="126" spans="1:19" ht="13" x14ac:dyDescent="0.15">
      <c r="A126" s="2" t="s">
        <v>240</v>
      </c>
      <c r="B126" s="2" t="s">
        <v>241</v>
      </c>
      <c r="C126" s="2">
        <v>53.163859000000002</v>
      </c>
      <c r="D126" s="2">
        <v>-2.2146526</v>
      </c>
      <c r="E126" s="3">
        <v>8.75</v>
      </c>
      <c r="F126" s="3">
        <v>7.4</v>
      </c>
      <c r="G126" s="3">
        <v>5.9</v>
      </c>
      <c r="H126" s="3">
        <v>3.85</v>
      </c>
      <c r="I126" s="3">
        <v>2.29</v>
      </c>
      <c r="J126" s="3">
        <v>3.09</v>
      </c>
      <c r="K126" s="4">
        <v>6.3</v>
      </c>
      <c r="L126" s="2" t="s">
        <v>21</v>
      </c>
      <c r="M126" s="4">
        <f t="shared" si="9"/>
        <v>25.38</v>
      </c>
      <c r="O126" s="8">
        <f t="shared" si="15"/>
        <v>0.41756756756756752</v>
      </c>
      <c r="P126" s="16">
        <f t="shared" si="10"/>
        <v>0.35314285714285715</v>
      </c>
      <c r="Q126" s="2" t="str">
        <f t="shared" si="16"/>
        <v>£25.21+</v>
      </c>
      <c r="R126" s="4">
        <f t="shared" si="11"/>
        <v>16.149999999999999</v>
      </c>
      <c r="S126" s="4">
        <f t="shared" si="12"/>
        <v>5.38</v>
      </c>
    </row>
    <row r="127" spans="1:19" ht="13" x14ac:dyDescent="0.15">
      <c r="A127" s="2" t="s">
        <v>242</v>
      </c>
      <c r="B127" s="2" t="s">
        <v>243</v>
      </c>
      <c r="C127" s="2">
        <v>52.755743000000002</v>
      </c>
      <c r="D127" s="2">
        <v>0.39357910000000002</v>
      </c>
      <c r="E127" s="3">
        <v>8.75</v>
      </c>
      <c r="F127" s="3">
        <v>7.4</v>
      </c>
      <c r="G127" s="3">
        <v>5.9</v>
      </c>
      <c r="H127" s="3">
        <v>3.85</v>
      </c>
      <c r="I127" s="3">
        <v>2.29</v>
      </c>
      <c r="J127" s="3">
        <v>3.09</v>
      </c>
      <c r="K127" s="3">
        <v>6.3</v>
      </c>
      <c r="L127" s="2" t="s">
        <v>21</v>
      </c>
      <c r="M127" s="4">
        <f t="shared" si="9"/>
        <v>25.38</v>
      </c>
      <c r="O127" s="8">
        <f t="shared" si="15"/>
        <v>0.41756756756756752</v>
      </c>
      <c r="P127" s="9">
        <f t="shared" si="10"/>
        <v>0.35314285714285715</v>
      </c>
      <c r="Q127" s="2" t="str">
        <f t="shared" si="16"/>
        <v>£25.21+</v>
      </c>
      <c r="R127" s="4">
        <f t="shared" si="11"/>
        <v>16.149999999999999</v>
      </c>
      <c r="S127" s="4">
        <f t="shared" si="12"/>
        <v>5.38</v>
      </c>
    </row>
    <row r="128" spans="1:19" ht="13" x14ac:dyDescent="0.15">
      <c r="A128" s="2" t="s">
        <v>244</v>
      </c>
      <c r="B128" s="2" t="s">
        <v>245</v>
      </c>
      <c r="C128" s="2">
        <v>52.681016300000003</v>
      </c>
      <c r="D128" s="2">
        <v>0.93932249999999995</v>
      </c>
      <c r="E128" s="3">
        <v>8.75</v>
      </c>
      <c r="F128" s="3">
        <v>7.4</v>
      </c>
      <c r="G128" s="3">
        <v>5.9</v>
      </c>
      <c r="H128" s="3">
        <v>3.85</v>
      </c>
      <c r="I128" s="3">
        <v>2.29</v>
      </c>
      <c r="J128" s="3">
        <v>3.09</v>
      </c>
      <c r="K128" s="6" t="s">
        <v>21</v>
      </c>
      <c r="L128" s="3">
        <v>5.99</v>
      </c>
      <c r="M128" s="4">
        <f t="shared" si="9"/>
        <v>25.38</v>
      </c>
      <c r="O128" s="8">
        <f t="shared" si="15"/>
        <v>0.41756756756756752</v>
      </c>
      <c r="P128" s="9">
        <f t="shared" si="10"/>
        <v>0.35314285714285715</v>
      </c>
      <c r="Q128" s="2" t="str">
        <f t="shared" si="16"/>
        <v>£25.21+</v>
      </c>
      <c r="R128" s="4">
        <f t="shared" si="11"/>
        <v>16.149999999999999</v>
      </c>
      <c r="S128" s="4">
        <f t="shared" si="12"/>
        <v>5.38</v>
      </c>
    </row>
    <row r="129" spans="1:19" ht="13" x14ac:dyDescent="0.15">
      <c r="A129" s="2" t="s">
        <v>246</v>
      </c>
      <c r="B129" s="2" t="s">
        <v>60</v>
      </c>
      <c r="C129" s="2">
        <v>52.411957299999997</v>
      </c>
      <c r="D129" s="2">
        <v>-1.9735598000000001</v>
      </c>
      <c r="E129" s="3">
        <v>8.75</v>
      </c>
      <c r="F129" s="3">
        <v>7.4</v>
      </c>
      <c r="G129" s="3">
        <v>5.9</v>
      </c>
      <c r="H129" s="3">
        <v>3.85</v>
      </c>
      <c r="I129" s="3">
        <v>2.29</v>
      </c>
      <c r="J129" s="3">
        <v>3.09</v>
      </c>
      <c r="K129" s="3">
        <v>6.3</v>
      </c>
      <c r="L129" s="2" t="s">
        <v>21</v>
      </c>
      <c r="M129" s="4">
        <f t="shared" si="9"/>
        <v>25.38</v>
      </c>
      <c r="O129" s="8">
        <f t="shared" ref="O129:O160" si="17">SUM(J129/F129)</f>
        <v>0.41756756756756752</v>
      </c>
      <c r="P129" s="9">
        <f t="shared" si="10"/>
        <v>0.35314285714285715</v>
      </c>
      <c r="Q129" s="2" t="str">
        <f t="shared" si="16"/>
        <v>£25.21+</v>
      </c>
      <c r="R129" s="4">
        <f t="shared" si="11"/>
        <v>16.149999999999999</v>
      </c>
      <c r="S129" s="4">
        <f t="shared" si="12"/>
        <v>5.38</v>
      </c>
    </row>
    <row r="130" spans="1:19" ht="13" x14ac:dyDescent="0.15">
      <c r="A130" s="2" t="s">
        <v>247</v>
      </c>
      <c r="B130" s="2" t="s">
        <v>248</v>
      </c>
      <c r="C130" s="2">
        <v>51.815332400000003</v>
      </c>
      <c r="D130" s="2">
        <v>-0.80975839999999999</v>
      </c>
      <c r="E130" s="3">
        <v>8.75</v>
      </c>
      <c r="F130" s="3">
        <v>7.4</v>
      </c>
      <c r="G130" s="3">
        <v>5.9</v>
      </c>
      <c r="H130" s="3">
        <v>3.85</v>
      </c>
      <c r="I130" s="3">
        <v>2.29</v>
      </c>
      <c r="J130" s="3">
        <v>3.09</v>
      </c>
      <c r="K130" s="4">
        <v>6.3</v>
      </c>
      <c r="L130" s="2" t="s">
        <v>21</v>
      </c>
      <c r="M130" s="4">
        <f t="shared" ref="M130:M193" si="18">SUM(E130,F130,H130,I130,J130)</f>
        <v>25.38</v>
      </c>
      <c r="O130" s="8">
        <f t="shared" si="17"/>
        <v>0.41756756756756752</v>
      </c>
      <c r="P130" s="14">
        <f t="shared" ref="P130:P193" si="19">SUM(J130/E130)</f>
        <v>0.35314285714285715</v>
      </c>
      <c r="Q130" s="2" t="str">
        <f t="shared" si="16"/>
        <v>£25.21+</v>
      </c>
      <c r="R130" s="4">
        <f t="shared" ref="R130:R193" si="20">SUM(E130,F130)</f>
        <v>16.149999999999999</v>
      </c>
      <c r="S130" s="4">
        <f t="shared" ref="S130:S193" si="21">SUM(I130, J130)</f>
        <v>5.38</v>
      </c>
    </row>
    <row r="131" spans="1:19" ht="13" x14ac:dyDescent="0.15">
      <c r="A131" s="2" t="s">
        <v>249</v>
      </c>
      <c r="B131" s="2" t="s">
        <v>250</v>
      </c>
      <c r="C131" s="2">
        <v>51.5535766</v>
      </c>
      <c r="D131" s="2">
        <v>-0.21143960000000001</v>
      </c>
      <c r="E131" s="3">
        <v>8.75</v>
      </c>
      <c r="F131" s="3">
        <v>7.4</v>
      </c>
      <c r="G131" s="3">
        <v>5.9</v>
      </c>
      <c r="H131" s="3">
        <v>3.85</v>
      </c>
      <c r="I131" s="3">
        <v>2.29</v>
      </c>
      <c r="J131" s="3">
        <v>3.09</v>
      </c>
      <c r="K131" s="3">
        <v>6.3</v>
      </c>
      <c r="L131" s="2" t="s">
        <v>21</v>
      </c>
      <c r="M131" s="4">
        <f t="shared" si="18"/>
        <v>25.38</v>
      </c>
      <c r="O131" s="8">
        <f t="shared" si="17"/>
        <v>0.41756756756756752</v>
      </c>
      <c r="P131" s="9">
        <f t="shared" si="19"/>
        <v>0.35314285714285715</v>
      </c>
      <c r="Q131" s="2" t="str">
        <f t="shared" si="16"/>
        <v>£25.21+</v>
      </c>
      <c r="R131" s="4">
        <f t="shared" si="20"/>
        <v>16.149999999999999</v>
      </c>
      <c r="S131" s="4">
        <f t="shared" si="21"/>
        <v>5.38</v>
      </c>
    </row>
    <row r="132" spans="1:19" ht="13" x14ac:dyDescent="0.15">
      <c r="A132" s="2" t="s">
        <v>251</v>
      </c>
      <c r="B132" s="2" t="s">
        <v>58</v>
      </c>
      <c r="C132" s="2">
        <v>51.481066599999998</v>
      </c>
      <c r="D132" s="2">
        <v>-2.5092533000000001</v>
      </c>
      <c r="E132" s="3">
        <v>8.75</v>
      </c>
      <c r="F132" s="3">
        <v>7.4</v>
      </c>
      <c r="G132" s="3">
        <v>5.9</v>
      </c>
      <c r="H132" s="3">
        <v>3.85</v>
      </c>
      <c r="I132" s="3">
        <v>2.29</v>
      </c>
      <c r="J132" s="3">
        <v>3.09</v>
      </c>
      <c r="K132" s="4">
        <v>6.3</v>
      </c>
      <c r="L132" s="2" t="s">
        <v>21</v>
      </c>
      <c r="M132" s="4">
        <f t="shared" si="18"/>
        <v>25.38</v>
      </c>
      <c r="O132" s="8">
        <f t="shared" si="17"/>
        <v>0.41756756756756752</v>
      </c>
      <c r="P132" s="14">
        <f t="shared" si="19"/>
        <v>0.35314285714285715</v>
      </c>
      <c r="Q132" s="2" t="str">
        <f t="shared" si="16"/>
        <v>£25.21+</v>
      </c>
      <c r="R132" s="4">
        <f t="shared" si="20"/>
        <v>16.149999999999999</v>
      </c>
      <c r="S132" s="4">
        <f t="shared" si="21"/>
        <v>5.38</v>
      </c>
    </row>
    <row r="133" spans="1:19" ht="13" x14ac:dyDescent="0.15">
      <c r="A133" s="2" t="s">
        <v>252</v>
      </c>
      <c r="B133" s="2" t="s">
        <v>58</v>
      </c>
      <c r="C133" s="2">
        <v>51.47954</v>
      </c>
      <c r="D133" s="2">
        <v>-2.5301657999999998</v>
      </c>
      <c r="E133" s="3">
        <v>8.75</v>
      </c>
      <c r="F133" s="3">
        <v>7.4</v>
      </c>
      <c r="G133" s="3">
        <v>5.9</v>
      </c>
      <c r="H133" s="3">
        <v>3.85</v>
      </c>
      <c r="I133" s="3">
        <v>2.29</v>
      </c>
      <c r="J133" s="3">
        <v>3.09</v>
      </c>
      <c r="K133" s="4">
        <v>6.3</v>
      </c>
      <c r="L133" s="2" t="s">
        <v>21</v>
      </c>
      <c r="M133" s="4">
        <f t="shared" si="18"/>
        <v>25.38</v>
      </c>
      <c r="O133" s="8">
        <f t="shared" si="17"/>
        <v>0.41756756756756752</v>
      </c>
      <c r="P133" s="16">
        <f t="shared" si="19"/>
        <v>0.35314285714285715</v>
      </c>
      <c r="Q133" s="2" t="str">
        <f t="shared" si="16"/>
        <v>£25.21+</v>
      </c>
      <c r="R133" s="4">
        <f t="shared" si="20"/>
        <v>16.149999999999999</v>
      </c>
      <c r="S133" s="4">
        <f t="shared" si="21"/>
        <v>5.38</v>
      </c>
    </row>
    <row r="134" spans="1:19" ht="13" x14ac:dyDescent="0.15">
      <c r="A134" s="2" t="s">
        <v>253</v>
      </c>
      <c r="B134" s="2" t="s">
        <v>58</v>
      </c>
      <c r="C134" s="2">
        <v>51.462322099999902</v>
      </c>
      <c r="D134" s="2">
        <v>-2.5069756000000001</v>
      </c>
      <c r="E134" s="3">
        <v>8.75</v>
      </c>
      <c r="F134" s="3">
        <v>7.4</v>
      </c>
      <c r="G134" s="3">
        <v>5.9</v>
      </c>
      <c r="H134" s="3">
        <v>3.85</v>
      </c>
      <c r="I134" s="3">
        <v>2.29</v>
      </c>
      <c r="J134" s="3">
        <v>3.09</v>
      </c>
      <c r="K134" s="4">
        <v>6.3</v>
      </c>
      <c r="L134" s="2" t="s">
        <v>21</v>
      </c>
      <c r="M134" s="4">
        <f t="shared" si="18"/>
        <v>25.38</v>
      </c>
      <c r="O134" s="8">
        <f t="shared" si="17"/>
        <v>0.41756756756756752</v>
      </c>
      <c r="P134" s="13">
        <f t="shared" si="19"/>
        <v>0.35314285714285715</v>
      </c>
      <c r="Q134" s="2" t="str">
        <f t="shared" si="16"/>
        <v>£25.21+</v>
      </c>
      <c r="R134" s="4">
        <f t="shared" si="20"/>
        <v>16.149999999999999</v>
      </c>
      <c r="S134" s="4">
        <f t="shared" si="21"/>
        <v>5.38</v>
      </c>
    </row>
    <row r="135" spans="1:19" ht="13" x14ac:dyDescent="0.15">
      <c r="A135" s="2" t="s">
        <v>254</v>
      </c>
      <c r="B135" s="2" t="s">
        <v>58</v>
      </c>
      <c r="C135" s="2">
        <v>51.454293999999997</v>
      </c>
      <c r="D135" s="2">
        <v>-2.6038160000000001</v>
      </c>
      <c r="E135" s="3">
        <v>8.75</v>
      </c>
      <c r="F135" s="3">
        <v>7.4</v>
      </c>
      <c r="G135" s="3">
        <v>5.9</v>
      </c>
      <c r="H135" s="3">
        <v>3.85</v>
      </c>
      <c r="I135" s="3">
        <v>2.29</v>
      </c>
      <c r="J135" s="3">
        <v>3.09</v>
      </c>
      <c r="K135" s="4">
        <v>6.3</v>
      </c>
      <c r="L135" s="2" t="s">
        <v>21</v>
      </c>
      <c r="M135" s="4">
        <f t="shared" si="18"/>
        <v>25.38</v>
      </c>
      <c r="O135" s="8">
        <f t="shared" si="17"/>
        <v>0.41756756756756752</v>
      </c>
      <c r="P135" s="11">
        <f t="shared" si="19"/>
        <v>0.35314285714285715</v>
      </c>
      <c r="Q135" s="2" t="str">
        <f t="shared" si="16"/>
        <v>£25.21+</v>
      </c>
      <c r="R135" s="4">
        <f t="shared" si="20"/>
        <v>16.149999999999999</v>
      </c>
      <c r="S135" s="4">
        <f t="shared" si="21"/>
        <v>5.38</v>
      </c>
    </row>
    <row r="136" spans="1:19" ht="13" x14ac:dyDescent="0.15">
      <c r="A136" s="2" t="s">
        <v>255</v>
      </c>
      <c r="B136" s="2" t="s">
        <v>58</v>
      </c>
      <c r="C136" s="2">
        <v>51.449275499999999</v>
      </c>
      <c r="D136" s="2">
        <v>-2.5172637</v>
      </c>
      <c r="E136" s="3">
        <v>8.75</v>
      </c>
      <c r="F136" s="3">
        <v>7.4</v>
      </c>
      <c r="G136" s="3">
        <v>5.9</v>
      </c>
      <c r="H136" s="3">
        <v>3.85</v>
      </c>
      <c r="I136" s="3">
        <v>2.29</v>
      </c>
      <c r="J136" s="3">
        <v>3.09</v>
      </c>
      <c r="K136" s="4">
        <v>6.3</v>
      </c>
      <c r="L136" s="2" t="s">
        <v>21</v>
      </c>
      <c r="M136" s="4">
        <f t="shared" si="18"/>
        <v>25.38</v>
      </c>
      <c r="O136" s="8">
        <f t="shared" si="17"/>
        <v>0.41756756756756752</v>
      </c>
      <c r="P136" s="12">
        <f t="shared" si="19"/>
        <v>0.35314285714285715</v>
      </c>
      <c r="Q136" s="2" t="str">
        <f t="shared" si="16"/>
        <v>£25.21+</v>
      </c>
      <c r="R136" s="4">
        <f t="shared" si="20"/>
        <v>16.149999999999999</v>
      </c>
      <c r="S136" s="4">
        <f t="shared" si="21"/>
        <v>5.38</v>
      </c>
    </row>
    <row r="137" spans="1:19" ht="13" x14ac:dyDescent="0.15">
      <c r="A137" s="2" t="s">
        <v>256</v>
      </c>
      <c r="B137" s="2" t="s">
        <v>58</v>
      </c>
      <c r="C137" s="2">
        <v>51.441120499999997</v>
      </c>
      <c r="D137" s="2">
        <v>-2.6009486000000002</v>
      </c>
      <c r="E137" s="3">
        <v>8.75</v>
      </c>
      <c r="F137" s="3">
        <v>7.4</v>
      </c>
      <c r="G137" s="3">
        <v>5.9</v>
      </c>
      <c r="H137" s="3">
        <v>3.85</v>
      </c>
      <c r="I137" s="3">
        <v>2.29</v>
      </c>
      <c r="J137" s="3">
        <v>3.09</v>
      </c>
      <c r="K137" s="4">
        <v>6.3</v>
      </c>
      <c r="L137" s="2" t="s">
        <v>21</v>
      </c>
      <c r="M137" s="4">
        <f t="shared" si="18"/>
        <v>25.38</v>
      </c>
      <c r="O137" s="8">
        <f t="shared" si="17"/>
        <v>0.41756756756756752</v>
      </c>
      <c r="P137" s="15">
        <f t="shared" si="19"/>
        <v>0.35314285714285715</v>
      </c>
      <c r="Q137" s="2" t="str">
        <f t="shared" si="16"/>
        <v>£25.21+</v>
      </c>
      <c r="R137" s="4">
        <f t="shared" si="20"/>
        <v>16.149999999999999</v>
      </c>
      <c r="S137" s="4">
        <f t="shared" si="21"/>
        <v>5.38</v>
      </c>
    </row>
    <row r="138" spans="1:19" ht="13" x14ac:dyDescent="0.15">
      <c r="A138" s="2" t="s">
        <v>257</v>
      </c>
      <c r="B138" s="2" t="s">
        <v>258</v>
      </c>
      <c r="C138" s="2">
        <v>58.442339999999902</v>
      </c>
      <c r="D138" s="2">
        <v>-3.0906229999999999</v>
      </c>
      <c r="E138" s="3">
        <v>8.75</v>
      </c>
      <c r="F138" s="3">
        <v>7.4</v>
      </c>
      <c r="G138" s="3">
        <v>6.65</v>
      </c>
      <c r="H138" s="3">
        <v>3.85</v>
      </c>
      <c r="I138" s="3">
        <v>2.19</v>
      </c>
      <c r="J138" s="3">
        <v>3.09</v>
      </c>
      <c r="K138" s="6" t="s">
        <v>21</v>
      </c>
      <c r="L138" s="3">
        <v>7.6</v>
      </c>
      <c r="M138" s="4">
        <f t="shared" si="18"/>
        <v>25.28</v>
      </c>
      <c r="N138" s="2"/>
      <c r="O138" s="8">
        <f t="shared" si="17"/>
        <v>0.41756756756756752</v>
      </c>
      <c r="P138" s="9">
        <f t="shared" si="19"/>
        <v>0.35314285714285715</v>
      </c>
      <c r="Q138" s="2" t="str">
        <f t="shared" si="16"/>
        <v>£25.21+</v>
      </c>
      <c r="R138" s="4">
        <f t="shared" si="20"/>
        <v>16.149999999999999</v>
      </c>
      <c r="S138" s="4">
        <f t="shared" si="21"/>
        <v>5.2799999999999994</v>
      </c>
    </row>
    <row r="139" spans="1:19" ht="13" x14ac:dyDescent="0.15">
      <c r="A139" s="2" t="s">
        <v>259</v>
      </c>
      <c r="B139" s="2" t="s">
        <v>260</v>
      </c>
      <c r="C139" s="2">
        <v>53.442575499999997</v>
      </c>
      <c r="D139" s="2">
        <v>-1.9487549</v>
      </c>
      <c r="E139" s="3">
        <v>8.6999999999999993</v>
      </c>
      <c r="F139" s="3">
        <v>7.4</v>
      </c>
      <c r="G139" s="3">
        <v>5.85</v>
      </c>
      <c r="H139" s="3">
        <v>3.85</v>
      </c>
      <c r="I139" s="3">
        <v>2.4900000000000002</v>
      </c>
      <c r="J139" s="3">
        <v>3.09</v>
      </c>
      <c r="K139" s="4">
        <v>6.3</v>
      </c>
      <c r="L139" s="2" t="s">
        <v>21</v>
      </c>
      <c r="M139" s="4">
        <f t="shared" si="18"/>
        <v>25.530000000000005</v>
      </c>
      <c r="O139" s="8">
        <f t="shared" si="17"/>
        <v>0.41756756756756752</v>
      </c>
      <c r="P139" s="5">
        <f t="shared" si="19"/>
        <v>0.35517241379310344</v>
      </c>
      <c r="Q139" s="2" t="str">
        <f t="shared" si="16"/>
        <v>£25.21+</v>
      </c>
      <c r="R139" s="4">
        <f t="shared" si="20"/>
        <v>16.100000000000001</v>
      </c>
      <c r="S139" s="4">
        <f t="shared" si="21"/>
        <v>5.58</v>
      </c>
    </row>
    <row r="140" spans="1:19" ht="13" x14ac:dyDescent="0.15">
      <c r="A140" s="2" t="s">
        <v>261</v>
      </c>
      <c r="B140" s="2" t="s">
        <v>262</v>
      </c>
      <c r="C140" s="2">
        <v>51.881321700000001</v>
      </c>
      <c r="D140" s="2">
        <v>-0.41809200000000002</v>
      </c>
      <c r="E140" s="3">
        <v>8.75</v>
      </c>
      <c r="F140" s="3">
        <v>7.29</v>
      </c>
      <c r="G140" s="3">
        <v>5.9</v>
      </c>
      <c r="H140" s="3">
        <v>3.85</v>
      </c>
      <c r="I140" s="3">
        <v>2.29</v>
      </c>
      <c r="J140" s="3">
        <v>3.09</v>
      </c>
      <c r="K140" s="4">
        <v>6.3</v>
      </c>
      <c r="L140" s="2" t="s">
        <v>21</v>
      </c>
      <c r="M140" s="4">
        <f t="shared" si="18"/>
        <v>25.27</v>
      </c>
      <c r="O140" s="8">
        <f t="shared" si="17"/>
        <v>0.4238683127572016</v>
      </c>
      <c r="P140" s="9">
        <f t="shared" si="19"/>
        <v>0.35314285714285715</v>
      </c>
      <c r="Q140" s="2" t="str">
        <f t="shared" si="16"/>
        <v>£25.21+</v>
      </c>
      <c r="R140" s="4">
        <f t="shared" si="20"/>
        <v>16.04</v>
      </c>
      <c r="S140" s="4">
        <f t="shared" si="21"/>
        <v>5.38</v>
      </c>
    </row>
    <row r="141" spans="1:19" ht="13" x14ac:dyDescent="0.15">
      <c r="A141" s="2" t="s">
        <v>263</v>
      </c>
      <c r="B141" s="2" t="s">
        <v>264</v>
      </c>
      <c r="C141" s="2">
        <v>53.296812600000003</v>
      </c>
      <c r="D141" s="2">
        <v>-3.7277334</v>
      </c>
      <c r="E141" s="3">
        <v>8.9</v>
      </c>
      <c r="F141" s="3">
        <v>7.19</v>
      </c>
      <c r="G141" s="3">
        <v>5.9</v>
      </c>
      <c r="H141" s="3">
        <v>3.85</v>
      </c>
      <c r="I141" s="3">
        <v>2.29</v>
      </c>
      <c r="J141" s="3">
        <v>3.09</v>
      </c>
      <c r="K141" s="3">
        <v>6.3</v>
      </c>
      <c r="L141" s="2" t="s">
        <v>21</v>
      </c>
      <c r="M141" s="4">
        <f t="shared" si="18"/>
        <v>25.32</v>
      </c>
      <c r="O141" s="8">
        <f t="shared" si="17"/>
        <v>0.42976356050069536</v>
      </c>
      <c r="P141" s="9">
        <f t="shared" si="19"/>
        <v>0.34719101123595503</v>
      </c>
      <c r="Q141" s="2" t="str">
        <f t="shared" si="16"/>
        <v>£25.21+</v>
      </c>
      <c r="R141" s="4">
        <f t="shared" si="20"/>
        <v>16.09</v>
      </c>
      <c r="S141" s="4">
        <f t="shared" si="21"/>
        <v>5.38</v>
      </c>
    </row>
    <row r="142" spans="1:19" ht="13" x14ac:dyDescent="0.15">
      <c r="A142" s="2" t="s">
        <v>178</v>
      </c>
      <c r="B142" s="2" t="s">
        <v>265</v>
      </c>
      <c r="C142" s="2">
        <v>51.5733447</v>
      </c>
      <c r="D142" s="2">
        <v>-0.41330480000000003</v>
      </c>
      <c r="E142" s="3">
        <v>8.75</v>
      </c>
      <c r="F142" s="3">
        <v>7.19</v>
      </c>
      <c r="G142" s="3">
        <v>5.9</v>
      </c>
      <c r="H142" s="3">
        <v>3.85</v>
      </c>
      <c r="I142" s="3">
        <v>2.5499999999999998</v>
      </c>
      <c r="J142" s="3">
        <v>3.09</v>
      </c>
      <c r="K142" s="3">
        <v>6.3</v>
      </c>
      <c r="L142" s="2" t="s">
        <v>21</v>
      </c>
      <c r="M142" s="4">
        <f t="shared" si="18"/>
        <v>25.430000000000003</v>
      </c>
      <c r="O142" s="8">
        <f t="shared" si="17"/>
        <v>0.42976356050069536</v>
      </c>
      <c r="P142" s="9">
        <f t="shared" si="19"/>
        <v>0.35314285714285715</v>
      </c>
      <c r="Q142" s="2" t="str">
        <f t="shared" si="16"/>
        <v>£25.21+</v>
      </c>
      <c r="R142" s="4">
        <f t="shared" si="20"/>
        <v>15.940000000000001</v>
      </c>
      <c r="S142" s="4">
        <f t="shared" si="21"/>
        <v>5.64</v>
      </c>
    </row>
    <row r="143" spans="1:19" ht="13" x14ac:dyDescent="0.15">
      <c r="A143" s="2" t="s">
        <v>178</v>
      </c>
      <c r="B143" s="2" t="s">
        <v>266</v>
      </c>
      <c r="C143" s="2">
        <v>51.584662700000003</v>
      </c>
      <c r="D143" s="2">
        <v>-0.27995360000000002</v>
      </c>
      <c r="E143" s="3">
        <v>8.75</v>
      </c>
      <c r="F143" s="3">
        <v>7.19</v>
      </c>
      <c r="G143" s="3">
        <v>5.9</v>
      </c>
      <c r="H143" s="3">
        <v>3.85</v>
      </c>
      <c r="I143" s="3">
        <v>2.35</v>
      </c>
      <c r="J143" s="3">
        <v>3.09</v>
      </c>
      <c r="K143" s="3">
        <v>6.3</v>
      </c>
      <c r="L143" s="2" t="s">
        <v>21</v>
      </c>
      <c r="M143" s="4">
        <f t="shared" si="18"/>
        <v>25.230000000000004</v>
      </c>
      <c r="O143" s="8">
        <f t="shared" si="17"/>
        <v>0.42976356050069536</v>
      </c>
      <c r="P143" s="9">
        <f t="shared" si="19"/>
        <v>0.35314285714285715</v>
      </c>
      <c r="Q143" s="2" t="str">
        <f t="shared" si="16"/>
        <v>£25.21+</v>
      </c>
      <c r="R143" s="4">
        <f t="shared" si="20"/>
        <v>15.940000000000001</v>
      </c>
      <c r="S143" s="4">
        <f t="shared" si="21"/>
        <v>5.4399999999999995</v>
      </c>
    </row>
    <row r="144" spans="1:19" ht="13" x14ac:dyDescent="0.15">
      <c r="A144" s="2" t="s">
        <v>267</v>
      </c>
      <c r="B144" s="2" t="s">
        <v>131</v>
      </c>
      <c r="C144" s="2">
        <v>53.593806899999997</v>
      </c>
      <c r="D144" s="2">
        <v>-2.2981392999999999</v>
      </c>
      <c r="E144" s="3">
        <v>8.75</v>
      </c>
      <c r="F144" s="3">
        <v>7.19</v>
      </c>
      <c r="G144" s="3">
        <v>5.9</v>
      </c>
      <c r="H144" s="3">
        <v>3.85</v>
      </c>
      <c r="I144" s="3">
        <v>2.29</v>
      </c>
      <c r="J144" s="3">
        <v>3.09</v>
      </c>
      <c r="K144" s="4">
        <v>6.3</v>
      </c>
      <c r="L144" s="2" t="s">
        <v>21</v>
      </c>
      <c r="M144" s="4">
        <f t="shared" si="18"/>
        <v>25.17</v>
      </c>
      <c r="O144" s="8">
        <f t="shared" si="17"/>
        <v>0.42976356050069536</v>
      </c>
      <c r="P144" s="9">
        <f t="shared" si="19"/>
        <v>0.35314285714285715</v>
      </c>
      <c r="Q144" s="2" t="str">
        <f t="shared" si="16"/>
        <v>£25.20-</v>
      </c>
      <c r="R144" s="4">
        <f t="shared" si="20"/>
        <v>15.940000000000001</v>
      </c>
      <c r="S144" s="4">
        <f t="shared" si="21"/>
        <v>5.38</v>
      </c>
    </row>
    <row r="145" spans="1:19" ht="13" x14ac:dyDescent="0.15">
      <c r="A145" s="2" t="s">
        <v>268</v>
      </c>
      <c r="B145" s="2" t="s">
        <v>239</v>
      </c>
      <c r="C145" s="2">
        <v>53.235216000000001</v>
      </c>
      <c r="D145" s="2">
        <v>-1.4241569999999999</v>
      </c>
      <c r="E145" s="3">
        <v>8.75</v>
      </c>
      <c r="F145" s="3">
        <v>7.19</v>
      </c>
      <c r="G145" s="3">
        <v>5.9</v>
      </c>
      <c r="H145" s="3">
        <v>3.85</v>
      </c>
      <c r="I145" s="3">
        <v>2.29</v>
      </c>
      <c r="J145" s="3">
        <v>3.09</v>
      </c>
      <c r="K145" s="4">
        <v>6.3</v>
      </c>
      <c r="L145" s="2" t="s">
        <v>21</v>
      </c>
      <c r="M145" s="4">
        <f t="shared" si="18"/>
        <v>25.17</v>
      </c>
      <c r="O145" s="8">
        <f t="shared" si="17"/>
        <v>0.42976356050069536</v>
      </c>
      <c r="P145" s="9">
        <f t="shared" si="19"/>
        <v>0.35314285714285715</v>
      </c>
      <c r="Q145" s="2" t="str">
        <f t="shared" si="16"/>
        <v>£25.20-</v>
      </c>
      <c r="R145" s="4">
        <f t="shared" si="20"/>
        <v>15.940000000000001</v>
      </c>
      <c r="S145" s="4">
        <f t="shared" si="21"/>
        <v>5.38</v>
      </c>
    </row>
    <row r="146" spans="1:19" ht="13" x14ac:dyDescent="0.15">
      <c r="A146" s="2" t="s">
        <v>269</v>
      </c>
      <c r="B146" s="2" t="s">
        <v>270</v>
      </c>
      <c r="C146" s="2">
        <v>52.663334399999997</v>
      </c>
      <c r="D146" s="2">
        <v>0.16296620000000001</v>
      </c>
      <c r="E146" s="3">
        <v>8.75</v>
      </c>
      <c r="F146" s="3">
        <v>7.19</v>
      </c>
      <c r="G146" s="3">
        <v>5.9</v>
      </c>
      <c r="H146" s="3">
        <v>3.85</v>
      </c>
      <c r="I146" s="3">
        <v>2.29</v>
      </c>
      <c r="J146" s="3">
        <v>3.09</v>
      </c>
      <c r="K146" s="4">
        <v>6.3</v>
      </c>
      <c r="L146" s="2" t="s">
        <v>21</v>
      </c>
      <c r="M146" s="4">
        <f t="shared" si="18"/>
        <v>25.17</v>
      </c>
      <c r="O146" s="8">
        <f t="shared" si="17"/>
        <v>0.42976356050069536</v>
      </c>
      <c r="P146" s="9">
        <f t="shared" si="19"/>
        <v>0.35314285714285715</v>
      </c>
      <c r="Q146" s="2" t="str">
        <f t="shared" si="16"/>
        <v>£25.20-</v>
      </c>
      <c r="R146" s="4">
        <f t="shared" si="20"/>
        <v>15.940000000000001</v>
      </c>
      <c r="S146" s="4">
        <f t="shared" si="21"/>
        <v>5.38</v>
      </c>
    </row>
    <row r="147" spans="1:19" ht="13" x14ac:dyDescent="0.15">
      <c r="A147" s="2" t="s">
        <v>271</v>
      </c>
      <c r="B147" s="2" t="s">
        <v>272</v>
      </c>
      <c r="C147" s="2">
        <v>52.64967</v>
      </c>
      <c r="D147" s="2">
        <v>-0.47838799999999898</v>
      </c>
      <c r="E147" s="3">
        <v>8.75</v>
      </c>
      <c r="F147" s="3">
        <v>7.19</v>
      </c>
      <c r="G147" s="3">
        <v>5.9</v>
      </c>
      <c r="H147" s="3">
        <v>3.85</v>
      </c>
      <c r="I147" s="3">
        <v>2.29</v>
      </c>
      <c r="J147" s="3">
        <v>3.09</v>
      </c>
      <c r="K147" s="6" t="s">
        <v>21</v>
      </c>
      <c r="L147" s="3">
        <v>5.9</v>
      </c>
      <c r="M147" s="4">
        <f t="shared" si="18"/>
        <v>25.17</v>
      </c>
      <c r="O147" s="8">
        <f t="shared" si="17"/>
        <v>0.42976356050069536</v>
      </c>
      <c r="P147" s="9">
        <f t="shared" si="19"/>
        <v>0.35314285714285715</v>
      </c>
      <c r="Q147" s="2" t="str">
        <f t="shared" si="16"/>
        <v>£25.20-</v>
      </c>
      <c r="R147" s="4">
        <f t="shared" si="20"/>
        <v>15.940000000000001</v>
      </c>
      <c r="S147" s="4">
        <f t="shared" si="21"/>
        <v>5.38</v>
      </c>
    </row>
    <row r="148" spans="1:19" ht="13" x14ac:dyDescent="0.15">
      <c r="A148" s="2" t="s">
        <v>273</v>
      </c>
      <c r="B148" s="2" t="s">
        <v>274</v>
      </c>
      <c r="C148" s="2">
        <v>52.138694999999998</v>
      </c>
      <c r="D148" s="2">
        <v>-2.3000250000000002</v>
      </c>
      <c r="E148" s="3">
        <v>8.75</v>
      </c>
      <c r="F148" s="3">
        <v>7.19</v>
      </c>
      <c r="G148" s="3">
        <v>5.9</v>
      </c>
      <c r="H148" s="3">
        <v>3.85</v>
      </c>
      <c r="I148" s="3">
        <v>2.29</v>
      </c>
      <c r="J148" s="3">
        <v>3.09</v>
      </c>
      <c r="K148" s="3">
        <v>6.3</v>
      </c>
      <c r="L148" s="2" t="s">
        <v>21</v>
      </c>
      <c r="M148" s="4">
        <f t="shared" si="18"/>
        <v>25.17</v>
      </c>
      <c r="O148" s="8">
        <f t="shared" si="17"/>
        <v>0.42976356050069536</v>
      </c>
      <c r="P148" s="9">
        <f t="shared" si="19"/>
        <v>0.35314285714285715</v>
      </c>
      <c r="Q148" s="2" t="str">
        <f t="shared" si="16"/>
        <v>£25.20-</v>
      </c>
      <c r="R148" s="4">
        <f t="shared" si="20"/>
        <v>15.940000000000001</v>
      </c>
      <c r="S148" s="4">
        <f t="shared" si="21"/>
        <v>5.38</v>
      </c>
    </row>
    <row r="149" spans="1:19" ht="13" x14ac:dyDescent="0.15">
      <c r="A149" s="2" t="s">
        <v>275</v>
      </c>
      <c r="B149" s="2" t="s">
        <v>219</v>
      </c>
      <c r="C149" s="2">
        <v>51.889717900000001</v>
      </c>
      <c r="D149" s="2">
        <v>-0.52110709999999905</v>
      </c>
      <c r="E149" s="3">
        <v>8.75</v>
      </c>
      <c r="F149" s="3">
        <v>7.19</v>
      </c>
      <c r="G149" s="3">
        <v>5.9</v>
      </c>
      <c r="H149" s="3">
        <v>3.85</v>
      </c>
      <c r="I149" s="3">
        <v>2.29</v>
      </c>
      <c r="J149" s="3">
        <v>3.09</v>
      </c>
      <c r="K149" s="4">
        <v>6.3</v>
      </c>
      <c r="L149" s="2" t="s">
        <v>21</v>
      </c>
      <c r="M149" s="4">
        <f t="shared" si="18"/>
        <v>25.17</v>
      </c>
      <c r="O149" s="8">
        <f t="shared" si="17"/>
        <v>0.42976356050069536</v>
      </c>
      <c r="P149" s="9">
        <f t="shared" si="19"/>
        <v>0.35314285714285715</v>
      </c>
      <c r="Q149" s="2" t="str">
        <f t="shared" si="16"/>
        <v>£25.20-</v>
      </c>
      <c r="R149" s="4">
        <f t="shared" si="20"/>
        <v>15.940000000000001</v>
      </c>
      <c r="S149" s="4">
        <f t="shared" si="21"/>
        <v>5.38</v>
      </c>
    </row>
    <row r="150" spans="1:19" ht="13" x14ac:dyDescent="0.15">
      <c r="A150" s="2" t="s">
        <v>276</v>
      </c>
      <c r="B150" s="2" t="s">
        <v>277</v>
      </c>
      <c r="C150" s="2">
        <v>54.852150899999998</v>
      </c>
      <c r="D150" s="2">
        <v>-1.5734839</v>
      </c>
      <c r="E150" s="3">
        <v>8.75</v>
      </c>
      <c r="F150" s="3">
        <v>7.19</v>
      </c>
      <c r="G150" s="2" t="s">
        <v>21</v>
      </c>
      <c r="H150" s="3">
        <v>3.85</v>
      </c>
      <c r="I150" s="3">
        <v>2.25</v>
      </c>
      <c r="J150" s="3">
        <v>3.09</v>
      </c>
      <c r="K150" s="6" t="s">
        <v>21</v>
      </c>
      <c r="L150" s="3">
        <v>6.2</v>
      </c>
      <c r="M150" s="4">
        <f t="shared" si="18"/>
        <v>25.130000000000003</v>
      </c>
      <c r="O150" s="8">
        <f t="shared" si="17"/>
        <v>0.42976356050069536</v>
      </c>
      <c r="P150" s="18">
        <f t="shared" si="19"/>
        <v>0.35314285714285715</v>
      </c>
      <c r="Q150" s="2" t="str">
        <f t="shared" si="16"/>
        <v>£25.20-</v>
      </c>
      <c r="R150" s="4">
        <f t="shared" si="20"/>
        <v>15.940000000000001</v>
      </c>
      <c r="S150" s="4">
        <f t="shared" si="21"/>
        <v>5.34</v>
      </c>
    </row>
    <row r="151" spans="1:19" ht="13" x14ac:dyDescent="0.15">
      <c r="A151" s="2" t="s">
        <v>278</v>
      </c>
      <c r="B151" s="2" t="s">
        <v>279</v>
      </c>
      <c r="C151" s="2">
        <v>54.684589299999999</v>
      </c>
      <c r="D151" s="2">
        <v>-1.2155453000000001</v>
      </c>
      <c r="E151" s="3">
        <v>8.75</v>
      </c>
      <c r="F151" s="3">
        <v>7.19</v>
      </c>
      <c r="G151" s="3">
        <v>5.9</v>
      </c>
      <c r="H151" s="3">
        <v>3.85</v>
      </c>
      <c r="I151" s="3">
        <v>1.99</v>
      </c>
      <c r="J151" s="3">
        <v>3.09</v>
      </c>
      <c r="K151" s="6" t="s">
        <v>21</v>
      </c>
      <c r="L151" s="3">
        <v>6.3</v>
      </c>
      <c r="M151" s="4">
        <f t="shared" si="18"/>
        <v>24.87</v>
      </c>
      <c r="O151" s="8">
        <f t="shared" si="17"/>
        <v>0.42976356050069536</v>
      </c>
      <c r="P151" s="18">
        <f t="shared" si="19"/>
        <v>0.35314285714285715</v>
      </c>
      <c r="Q151" s="2" t="str">
        <f t="shared" si="16"/>
        <v>£25.20-</v>
      </c>
      <c r="R151" s="4">
        <f t="shared" si="20"/>
        <v>15.940000000000001</v>
      </c>
      <c r="S151" s="4">
        <f t="shared" si="21"/>
        <v>5.08</v>
      </c>
    </row>
    <row r="152" spans="1:19" ht="13" x14ac:dyDescent="0.15">
      <c r="A152" s="2" t="s">
        <v>280</v>
      </c>
      <c r="B152" s="2" t="s">
        <v>281</v>
      </c>
      <c r="C152" s="2">
        <v>54.510272899999997</v>
      </c>
      <c r="D152" s="2">
        <v>-6.0467909000000004</v>
      </c>
      <c r="E152" s="3">
        <v>8.6999999999999993</v>
      </c>
      <c r="F152" s="3">
        <v>7.19</v>
      </c>
      <c r="G152" s="2" t="s">
        <v>21</v>
      </c>
      <c r="H152" s="3">
        <v>3.75</v>
      </c>
      <c r="I152" s="3">
        <v>2.15</v>
      </c>
      <c r="J152" s="3">
        <v>3.09</v>
      </c>
      <c r="K152" s="2" t="s">
        <v>21</v>
      </c>
      <c r="L152" s="3">
        <v>6.25</v>
      </c>
      <c r="M152" s="4">
        <f t="shared" si="18"/>
        <v>24.88</v>
      </c>
      <c r="N152" s="2" t="s">
        <v>229</v>
      </c>
      <c r="O152" s="8">
        <f t="shared" si="17"/>
        <v>0.42976356050069536</v>
      </c>
      <c r="P152" s="9">
        <f t="shared" si="19"/>
        <v>0.35517241379310344</v>
      </c>
      <c r="Q152" s="2" t="str">
        <f t="shared" ref="Q152:Q183" si="22">IF(M152&gt;27.5,"£27.50+",IF(M152&lt;25.2,"£25.20-","£25.21+"))</f>
        <v>£25.20-</v>
      </c>
      <c r="R152" s="4">
        <f t="shared" si="20"/>
        <v>15.89</v>
      </c>
      <c r="S152" s="4">
        <f t="shared" si="21"/>
        <v>5.24</v>
      </c>
    </row>
    <row r="153" spans="1:19" ht="13" x14ac:dyDescent="0.15">
      <c r="A153" s="2" t="s">
        <v>282</v>
      </c>
      <c r="B153" s="2" t="s">
        <v>279</v>
      </c>
      <c r="C153" s="2">
        <v>54.685559400000002</v>
      </c>
      <c r="D153" s="2">
        <v>-1.2085987</v>
      </c>
      <c r="E153" s="3">
        <v>8.49</v>
      </c>
      <c r="F153" s="3">
        <v>7.19</v>
      </c>
      <c r="G153" s="3">
        <v>5.9</v>
      </c>
      <c r="H153" s="3">
        <v>3.85</v>
      </c>
      <c r="I153" s="3">
        <v>2.0499999999999998</v>
      </c>
      <c r="J153" s="3">
        <v>3.09</v>
      </c>
      <c r="K153" s="4">
        <v>6.3</v>
      </c>
      <c r="L153" s="2" t="s">
        <v>21</v>
      </c>
      <c r="M153" s="4">
        <f t="shared" si="18"/>
        <v>24.67</v>
      </c>
      <c r="O153" s="8">
        <f t="shared" si="17"/>
        <v>0.42976356050069536</v>
      </c>
      <c r="P153" s="18">
        <f t="shared" si="19"/>
        <v>0.36395759717314485</v>
      </c>
      <c r="Q153" s="2" t="str">
        <f t="shared" si="22"/>
        <v>£25.20-</v>
      </c>
      <c r="R153" s="4">
        <f t="shared" si="20"/>
        <v>15.68</v>
      </c>
      <c r="S153" s="4">
        <f t="shared" si="21"/>
        <v>5.14</v>
      </c>
    </row>
    <row r="154" spans="1:19" ht="13" x14ac:dyDescent="0.15">
      <c r="A154" s="2" t="s">
        <v>283</v>
      </c>
      <c r="B154" s="2" t="s">
        <v>284</v>
      </c>
      <c r="C154" s="2">
        <v>53.191347999999998</v>
      </c>
      <c r="D154" s="2">
        <v>-2.5303021999999999</v>
      </c>
      <c r="E154" s="3">
        <v>8.49</v>
      </c>
      <c r="F154" s="3">
        <v>6.4</v>
      </c>
      <c r="G154" s="3">
        <v>5.9</v>
      </c>
      <c r="H154" s="3">
        <v>3.35</v>
      </c>
      <c r="I154" s="3">
        <v>2.19</v>
      </c>
      <c r="J154" s="3">
        <v>3.09</v>
      </c>
      <c r="K154" s="6" t="s">
        <v>21</v>
      </c>
      <c r="L154" s="3">
        <v>5.85</v>
      </c>
      <c r="M154" s="4">
        <f t="shared" si="18"/>
        <v>23.520000000000003</v>
      </c>
      <c r="O154" s="8">
        <f t="shared" si="17"/>
        <v>0.48281249999999998</v>
      </c>
      <c r="P154" s="9">
        <f t="shared" si="19"/>
        <v>0.36395759717314485</v>
      </c>
      <c r="Q154" s="2" t="str">
        <f t="shared" si="22"/>
        <v>£25.20-</v>
      </c>
      <c r="R154" s="4">
        <f t="shared" si="20"/>
        <v>14.89</v>
      </c>
      <c r="S154" s="4">
        <f t="shared" si="21"/>
        <v>5.2799999999999994</v>
      </c>
    </row>
    <row r="155" spans="1:19" ht="13" x14ac:dyDescent="0.15">
      <c r="A155" s="2" t="s">
        <v>285</v>
      </c>
      <c r="B155" s="2" t="s">
        <v>286</v>
      </c>
      <c r="C155" s="2">
        <v>53.2829026</v>
      </c>
      <c r="D155" s="2">
        <v>-2.9230641999999998</v>
      </c>
      <c r="E155" s="3">
        <v>9.35</v>
      </c>
      <c r="F155" s="3">
        <v>5.9</v>
      </c>
      <c r="G155" s="3">
        <v>5.4</v>
      </c>
      <c r="H155" s="3">
        <v>3.35</v>
      </c>
      <c r="I155" s="3">
        <v>2.19</v>
      </c>
      <c r="J155" s="3">
        <v>3.09</v>
      </c>
      <c r="K155" s="6" t="s">
        <v>21</v>
      </c>
      <c r="L155" s="3">
        <v>5.8</v>
      </c>
      <c r="M155" s="4">
        <f t="shared" si="18"/>
        <v>23.880000000000003</v>
      </c>
      <c r="O155" s="8">
        <f t="shared" si="17"/>
        <v>0.52372881355932199</v>
      </c>
      <c r="P155" s="9">
        <f t="shared" si="19"/>
        <v>0.33048128342245991</v>
      </c>
      <c r="Q155" s="2" t="str">
        <f t="shared" si="22"/>
        <v>£25.20-</v>
      </c>
      <c r="R155" s="4">
        <f t="shared" si="20"/>
        <v>15.25</v>
      </c>
      <c r="S155" s="4">
        <f t="shared" si="21"/>
        <v>5.2799999999999994</v>
      </c>
    </row>
    <row r="156" spans="1:19" ht="13" x14ac:dyDescent="0.15">
      <c r="A156" s="2" t="s">
        <v>287</v>
      </c>
      <c r="B156" s="2" t="s">
        <v>288</v>
      </c>
      <c r="C156" s="2">
        <v>53.593779599999998</v>
      </c>
      <c r="D156" s="2">
        <v>-2.2213721999999998</v>
      </c>
      <c r="E156" s="3">
        <v>8.25</v>
      </c>
      <c r="F156" s="3">
        <v>5.4</v>
      </c>
      <c r="G156" s="3">
        <v>5.85</v>
      </c>
      <c r="H156" s="3">
        <v>3.85</v>
      </c>
      <c r="I156" s="3">
        <v>2.29</v>
      </c>
      <c r="J156" s="3">
        <v>3.09</v>
      </c>
      <c r="K156" s="4">
        <v>6.3</v>
      </c>
      <c r="L156" s="2" t="s">
        <v>21</v>
      </c>
      <c r="M156" s="4">
        <f t="shared" si="18"/>
        <v>22.88</v>
      </c>
      <c r="O156" s="8">
        <f t="shared" si="17"/>
        <v>0.57222222222222219</v>
      </c>
      <c r="P156" s="9">
        <f t="shared" si="19"/>
        <v>0.37454545454545451</v>
      </c>
      <c r="Q156" s="2" t="str">
        <f t="shared" si="22"/>
        <v>£25.20-</v>
      </c>
      <c r="R156" s="4">
        <f t="shared" si="20"/>
        <v>13.65</v>
      </c>
      <c r="S156" s="4">
        <f t="shared" si="21"/>
        <v>5.38</v>
      </c>
    </row>
    <row r="157" spans="1:19" ht="13" x14ac:dyDescent="0.15">
      <c r="A157" s="2" t="s">
        <v>289</v>
      </c>
      <c r="B157" s="2" t="s">
        <v>290</v>
      </c>
      <c r="C157" s="2">
        <v>50.1185361</v>
      </c>
      <c r="D157" s="2">
        <v>-5.5368633999999997</v>
      </c>
      <c r="E157" s="3">
        <v>10.35</v>
      </c>
      <c r="F157" s="3">
        <v>8.4</v>
      </c>
      <c r="G157" s="3">
        <v>5.75</v>
      </c>
      <c r="H157" s="3">
        <v>3.9</v>
      </c>
      <c r="I157" s="3">
        <v>2.4500000000000002</v>
      </c>
      <c r="J157" s="3">
        <v>3.05</v>
      </c>
      <c r="K157" s="4">
        <v>6.3</v>
      </c>
      <c r="L157" s="2" t="s">
        <v>21</v>
      </c>
      <c r="M157" s="4">
        <f t="shared" si="18"/>
        <v>28.15</v>
      </c>
      <c r="O157" s="5">
        <f t="shared" si="17"/>
        <v>0.36309523809523808</v>
      </c>
      <c r="P157" s="5">
        <f t="shared" si="19"/>
        <v>0.29468599033816423</v>
      </c>
      <c r="Q157" s="2" t="str">
        <f t="shared" si="22"/>
        <v>£27.50+</v>
      </c>
      <c r="R157" s="4">
        <f t="shared" si="20"/>
        <v>18.75</v>
      </c>
      <c r="S157" s="4">
        <f t="shared" si="21"/>
        <v>5.5</v>
      </c>
    </row>
    <row r="158" spans="1:19" ht="13" x14ac:dyDescent="0.15">
      <c r="A158" s="2" t="s">
        <v>291</v>
      </c>
      <c r="B158" s="2" t="s">
        <v>292</v>
      </c>
      <c r="C158" s="2">
        <v>50.338721300000003</v>
      </c>
      <c r="D158" s="2">
        <v>-4.7933558999999999</v>
      </c>
      <c r="E158" s="3">
        <v>10.35</v>
      </c>
      <c r="F158" s="3">
        <v>8.4</v>
      </c>
      <c r="G158" s="3">
        <v>5.75</v>
      </c>
      <c r="H158" s="3">
        <v>3.9</v>
      </c>
      <c r="I158" s="3">
        <v>2.39</v>
      </c>
      <c r="J158" s="3">
        <v>3.05</v>
      </c>
      <c r="K158" s="4">
        <v>6.3</v>
      </c>
      <c r="L158" s="2" t="s">
        <v>21</v>
      </c>
      <c r="M158" s="4">
        <f t="shared" si="18"/>
        <v>28.09</v>
      </c>
      <c r="O158" s="5">
        <f t="shared" si="17"/>
        <v>0.36309523809523808</v>
      </c>
      <c r="P158" s="5">
        <f t="shared" si="19"/>
        <v>0.29468599033816423</v>
      </c>
      <c r="Q158" s="2" t="str">
        <f t="shared" si="22"/>
        <v>£27.50+</v>
      </c>
      <c r="R158" s="4">
        <f t="shared" si="20"/>
        <v>18.75</v>
      </c>
      <c r="S158" s="4">
        <f t="shared" si="21"/>
        <v>5.4399999999999995</v>
      </c>
    </row>
    <row r="159" spans="1:19" ht="13" x14ac:dyDescent="0.15">
      <c r="A159" s="2" t="s">
        <v>293</v>
      </c>
      <c r="B159" s="2" t="s">
        <v>294</v>
      </c>
      <c r="C159" s="2">
        <v>50.100846599999997</v>
      </c>
      <c r="D159" s="2">
        <v>-5.2751801</v>
      </c>
      <c r="E159" s="3">
        <v>10.35</v>
      </c>
      <c r="F159" s="3">
        <v>8.4</v>
      </c>
      <c r="G159" s="3">
        <v>5.75</v>
      </c>
      <c r="H159" s="3">
        <v>3.9</v>
      </c>
      <c r="I159" s="3">
        <v>2.39</v>
      </c>
      <c r="J159" s="3">
        <v>3.05</v>
      </c>
      <c r="K159" s="4">
        <v>6.3</v>
      </c>
      <c r="L159" s="2" t="s">
        <v>21</v>
      </c>
      <c r="M159" s="4">
        <f t="shared" si="18"/>
        <v>28.09</v>
      </c>
      <c r="O159" s="5">
        <f t="shared" si="17"/>
        <v>0.36309523809523808</v>
      </c>
      <c r="P159" s="5">
        <f t="shared" si="19"/>
        <v>0.29468599033816423</v>
      </c>
      <c r="Q159" s="2" t="str">
        <f t="shared" si="22"/>
        <v>£27.50+</v>
      </c>
      <c r="R159" s="4">
        <f t="shared" si="20"/>
        <v>18.75</v>
      </c>
      <c r="S159" s="4">
        <f t="shared" si="21"/>
        <v>5.4399999999999995</v>
      </c>
    </row>
    <row r="160" spans="1:19" ht="13" x14ac:dyDescent="0.15">
      <c r="A160" s="2" t="s">
        <v>295</v>
      </c>
      <c r="B160" s="2" t="s">
        <v>272</v>
      </c>
      <c r="C160" s="2">
        <v>52.573001499999997</v>
      </c>
      <c r="D160" s="2">
        <v>-0.24636350000000001</v>
      </c>
      <c r="E160" s="3">
        <v>8.75</v>
      </c>
      <c r="F160" s="3">
        <v>8.2899999999999991</v>
      </c>
      <c r="G160" s="3">
        <v>5.9</v>
      </c>
      <c r="H160" s="3">
        <v>3.85</v>
      </c>
      <c r="I160" s="3">
        <v>2.29</v>
      </c>
      <c r="J160" s="3">
        <v>3.05</v>
      </c>
      <c r="K160" s="4">
        <v>6.3</v>
      </c>
      <c r="L160" s="2" t="s">
        <v>21</v>
      </c>
      <c r="M160" s="4">
        <f t="shared" si="18"/>
        <v>26.23</v>
      </c>
      <c r="O160" s="5">
        <f t="shared" si="17"/>
        <v>0.367913148371532</v>
      </c>
      <c r="P160" s="16">
        <f t="shared" si="19"/>
        <v>0.34857142857142853</v>
      </c>
      <c r="Q160" s="2" t="str">
        <f t="shared" si="22"/>
        <v>£25.21+</v>
      </c>
      <c r="R160" s="4">
        <f t="shared" si="20"/>
        <v>17.04</v>
      </c>
      <c r="S160" s="4">
        <f t="shared" si="21"/>
        <v>5.34</v>
      </c>
    </row>
    <row r="161" spans="1:19" ht="13" x14ac:dyDescent="0.15">
      <c r="A161" s="2" t="s">
        <v>296</v>
      </c>
      <c r="B161" s="2" t="s">
        <v>297</v>
      </c>
      <c r="C161" s="2">
        <v>53.5778964</v>
      </c>
      <c r="D161" s="2">
        <v>-2.0929616000000002</v>
      </c>
      <c r="E161" s="3">
        <v>8.75</v>
      </c>
      <c r="F161" s="3">
        <v>7.9</v>
      </c>
      <c r="G161" s="3">
        <v>5.9</v>
      </c>
      <c r="H161" s="3">
        <v>3.85</v>
      </c>
      <c r="I161" s="3">
        <v>2.29</v>
      </c>
      <c r="J161" s="3">
        <v>3.05</v>
      </c>
      <c r="K161" s="3">
        <v>6.3</v>
      </c>
      <c r="L161" s="2" t="s">
        <v>21</v>
      </c>
      <c r="M161" s="4">
        <f t="shared" si="18"/>
        <v>25.84</v>
      </c>
      <c r="O161" s="8">
        <f t="shared" ref="O161:O192" si="23">SUM(J161/F161)</f>
        <v>0.38607594936708856</v>
      </c>
      <c r="P161" s="9">
        <f t="shared" si="19"/>
        <v>0.34857142857142853</v>
      </c>
      <c r="Q161" s="2" t="str">
        <f t="shared" si="22"/>
        <v>£25.21+</v>
      </c>
      <c r="R161" s="4">
        <f t="shared" si="20"/>
        <v>16.649999999999999</v>
      </c>
      <c r="S161" s="4">
        <f t="shared" si="21"/>
        <v>5.34</v>
      </c>
    </row>
    <row r="162" spans="1:19" ht="13" x14ac:dyDescent="0.15">
      <c r="A162" s="2" t="s">
        <v>298</v>
      </c>
      <c r="B162" s="2" t="s">
        <v>299</v>
      </c>
      <c r="C162" s="2">
        <v>51.6292349</v>
      </c>
      <c r="D162" s="2">
        <v>-0.75127650000000001</v>
      </c>
      <c r="E162" s="3">
        <v>8.75</v>
      </c>
      <c r="F162" s="3">
        <v>7.9</v>
      </c>
      <c r="G162" s="3">
        <v>5.9</v>
      </c>
      <c r="H162" s="3">
        <v>3.85</v>
      </c>
      <c r="I162" s="3">
        <v>2.29</v>
      </c>
      <c r="J162" s="3">
        <v>3.05</v>
      </c>
      <c r="K162" s="6" t="s">
        <v>21</v>
      </c>
      <c r="L162" s="3">
        <v>5.85</v>
      </c>
      <c r="M162" s="4">
        <f t="shared" si="18"/>
        <v>25.84</v>
      </c>
      <c r="O162" s="5">
        <f t="shared" si="23"/>
        <v>0.38607594936708856</v>
      </c>
      <c r="P162" s="5">
        <f t="shared" si="19"/>
        <v>0.34857142857142853</v>
      </c>
      <c r="Q162" s="2" t="str">
        <f t="shared" si="22"/>
        <v>£25.21+</v>
      </c>
      <c r="R162" s="4">
        <f t="shared" si="20"/>
        <v>16.649999999999999</v>
      </c>
      <c r="S162" s="4">
        <f t="shared" si="21"/>
        <v>5.34</v>
      </c>
    </row>
    <row r="163" spans="1:19" ht="13" x14ac:dyDescent="0.15">
      <c r="A163" s="2" t="s">
        <v>300</v>
      </c>
      <c r="B163" s="2" t="s">
        <v>301</v>
      </c>
      <c r="C163" s="2">
        <v>50.471026799999997</v>
      </c>
      <c r="D163" s="2">
        <v>-4.7234645000000004</v>
      </c>
      <c r="E163" s="3">
        <v>8.9499999999999993</v>
      </c>
      <c r="F163" s="3">
        <v>7.79</v>
      </c>
      <c r="G163" s="3">
        <v>5.55</v>
      </c>
      <c r="H163" s="3">
        <v>3.45</v>
      </c>
      <c r="I163" s="3">
        <v>2.29</v>
      </c>
      <c r="J163" s="3">
        <v>3.05</v>
      </c>
      <c r="K163" s="4" t="s">
        <v>21</v>
      </c>
      <c r="L163" s="3">
        <v>5.8</v>
      </c>
      <c r="M163" s="4">
        <f t="shared" si="18"/>
        <v>25.529999999999998</v>
      </c>
      <c r="O163" s="8">
        <f t="shared" si="23"/>
        <v>0.39152759948652116</v>
      </c>
      <c r="P163" s="11">
        <f t="shared" si="19"/>
        <v>0.34078212290502796</v>
      </c>
      <c r="Q163" s="2" t="str">
        <f t="shared" si="22"/>
        <v>£25.21+</v>
      </c>
      <c r="R163" s="4">
        <f t="shared" si="20"/>
        <v>16.739999999999998</v>
      </c>
      <c r="S163" s="4">
        <f t="shared" si="21"/>
        <v>5.34</v>
      </c>
    </row>
    <row r="164" spans="1:19" ht="13" x14ac:dyDescent="0.15">
      <c r="A164" s="2" t="s">
        <v>302</v>
      </c>
      <c r="B164" s="2" t="s">
        <v>303</v>
      </c>
      <c r="C164" s="2">
        <v>53.560904399999998</v>
      </c>
      <c r="D164" s="2">
        <v>-3.1213299999999999E-2</v>
      </c>
      <c r="E164" s="3">
        <v>8.75</v>
      </c>
      <c r="F164" s="3">
        <v>7.59</v>
      </c>
      <c r="G164" s="3">
        <v>5.9</v>
      </c>
      <c r="H164" s="3">
        <v>3.85</v>
      </c>
      <c r="I164" s="3">
        <v>2.29</v>
      </c>
      <c r="J164" s="3">
        <v>3.05</v>
      </c>
      <c r="K164" s="4">
        <v>6.3</v>
      </c>
      <c r="L164" s="2" t="s">
        <v>21</v>
      </c>
      <c r="M164" s="4">
        <f t="shared" si="18"/>
        <v>25.53</v>
      </c>
      <c r="N164" s="2"/>
      <c r="O164" s="8">
        <f t="shared" si="23"/>
        <v>0.40184453227931488</v>
      </c>
      <c r="P164" s="10">
        <f t="shared" si="19"/>
        <v>0.34857142857142853</v>
      </c>
      <c r="Q164" s="2" t="str">
        <f t="shared" si="22"/>
        <v>£25.21+</v>
      </c>
      <c r="R164" s="4">
        <f t="shared" si="20"/>
        <v>16.34</v>
      </c>
      <c r="S164" s="4">
        <f t="shared" si="21"/>
        <v>5.34</v>
      </c>
    </row>
    <row r="165" spans="1:19" ht="13" x14ac:dyDescent="0.15">
      <c r="A165" s="2" t="s">
        <v>304</v>
      </c>
      <c r="B165" s="2" t="s">
        <v>305</v>
      </c>
      <c r="C165" s="2">
        <v>53.143321099999902</v>
      </c>
      <c r="D165" s="2">
        <v>-2.3622614</v>
      </c>
      <c r="E165" s="3">
        <v>8.75</v>
      </c>
      <c r="F165" s="3">
        <v>7.49</v>
      </c>
      <c r="G165" s="3">
        <v>5.85</v>
      </c>
      <c r="H165" s="3">
        <v>3.85</v>
      </c>
      <c r="I165" s="3">
        <v>2.29</v>
      </c>
      <c r="J165" s="3">
        <v>3.05</v>
      </c>
      <c r="K165" s="4">
        <v>6.3</v>
      </c>
      <c r="L165" s="2" t="s">
        <v>21</v>
      </c>
      <c r="M165" s="4">
        <f t="shared" si="18"/>
        <v>25.430000000000003</v>
      </c>
      <c r="O165" s="8">
        <f t="shared" si="23"/>
        <v>0.40720961281708939</v>
      </c>
      <c r="P165" s="14">
        <f t="shared" si="19"/>
        <v>0.34857142857142853</v>
      </c>
      <c r="Q165" s="2" t="str">
        <f t="shared" si="22"/>
        <v>£25.21+</v>
      </c>
      <c r="R165" s="4">
        <f t="shared" si="20"/>
        <v>16.240000000000002</v>
      </c>
      <c r="S165" s="4">
        <f t="shared" si="21"/>
        <v>5.34</v>
      </c>
    </row>
    <row r="166" spans="1:19" ht="13" x14ac:dyDescent="0.15">
      <c r="A166" s="2" t="s">
        <v>306</v>
      </c>
      <c r="B166" s="2" t="s">
        <v>307</v>
      </c>
      <c r="C166" s="2">
        <v>52.924189299999902</v>
      </c>
      <c r="D166" s="2">
        <v>-1.4776876999999999</v>
      </c>
      <c r="E166" s="3">
        <v>8.75</v>
      </c>
      <c r="F166" s="3">
        <v>7.4</v>
      </c>
      <c r="G166" s="3">
        <v>5.9</v>
      </c>
      <c r="H166" s="3">
        <v>3.85</v>
      </c>
      <c r="I166" s="3">
        <v>2.39</v>
      </c>
      <c r="J166" s="3">
        <v>3.05</v>
      </c>
      <c r="K166" s="4">
        <v>6.3</v>
      </c>
      <c r="L166" s="2" t="s">
        <v>21</v>
      </c>
      <c r="M166" s="4">
        <f t="shared" si="18"/>
        <v>25.44</v>
      </c>
      <c r="O166" s="8">
        <f t="shared" si="23"/>
        <v>0.41216216216216212</v>
      </c>
      <c r="P166" s="11">
        <f t="shared" si="19"/>
        <v>0.34857142857142853</v>
      </c>
      <c r="Q166" s="2" t="str">
        <f t="shared" si="22"/>
        <v>£25.21+</v>
      </c>
      <c r="R166" s="4">
        <f t="shared" si="20"/>
        <v>16.149999999999999</v>
      </c>
      <c r="S166" s="4">
        <f t="shared" si="21"/>
        <v>5.4399999999999995</v>
      </c>
    </row>
    <row r="167" spans="1:19" ht="13" x14ac:dyDescent="0.15">
      <c r="A167" s="2" t="s">
        <v>64</v>
      </c>
      <c r="B167" s="2" t="s">
        <v>307</v>
      </c>
      <c r="C167" s="2">
        <v>52.924005700000002</v>
      </c>
      <c r="D167" s="2">
        <v>-1.4777848</v>
      </c>
      <c r="E167" s="3">
        <v>8.75</v>
      </c>
      <c r="F167" s="3">
        <v>7.4</v>
      </c>
      <c r="G167" s="3">
        <v>5.9</v>
      </c>
      <c r="H167" s="3">
        <v>3.85</v>
      </c>
      <c r="I167" s="3">
        <v>2.39</v>
      </c>
      <c r="J167" s="3">
        <v>3.05</v>
      </c>
      <c r="K167" s="4">
        <v>6.3</v>
      </c>
      <c r="L167" s="2" t="s">
        <v>21</v>
      </c>
      <c r="M167" s="4">
        <f t="shared" si="18"/>
        <v>25.44</v>
      </c>
      <c r="O167" s="8">
        <f t="shared" si="23"/>
        <v>0.41216216216216212</v>
      </c>
      <c r="P167" s="10">
        <f t="shared" si="19"/>
        <v>0.34857142857142853</v>
      </c>
      <c r="Q167" s="2" t="str">
        <f t="shared" si="22"/>
        <v>£25.21+</v>
      </c>
      <c r="R167" s="4">
        <f t="shared" si="20"/>
        <v>16.149999999999999</v>
      </c>
      <c r="S167" s="4">
        <f t="shared" si="21"/>
        <v>5.4399999999999995</v>
      </c>
    </row>
    <row r="168" spans="1:19" ht="13" x14ac:dyDescent="0.15">
      <c r="A168" s="2" t="s">
        <v>308</v>
      </c>
      <c r="B168" s="2" t="s">
        <v>307</v>
      </c>
      <c r="C168" s="2">
        <v>52.919013</v>
      </c>
      <c r="D168" s="2">
        <v>-1.4762484</v>
      </c>
      <c r="E168" s="3">
        <v>8.75</v>
      </c>
      <c r="F168" s="3">
        <v>7.4</v>
      </c>
      <c r="G168" s="3">
        <v>5.9</v>
      </c>
      <c r="H168" s="3">
        <v>3.85</v>
      </c>
      <c r="I168" s="3">
        <v>2.39</v>
      </c>
      <c r="J168" s="3">
        <v>3.05</v>
      </c>
      <c r="K168" s="4">
        <v>6.3</v>
      </c>
      <c r="L168" s="2" t="s">
        <v>21</v>
      </c>
      <c r="M168" s="4">
        <f t="shared" si="18"/>
        <v>25.44</v>
      </c>
      <c r="O168" s="8">
        <f t="shared" si="23"/>
        <v>0.41216216216216212</v>
      </c>
      <c r="P168" s="16">
        <f t="shared" si="19"/>
        <v>0.34857142857142853</v>
      </c>
      <c r="Q168" s="2" t="str">
        <f t="shared" si="22"/>
        <v>£25.21+</v>
      </c>
      <c r="R168" s="4">
        <f t="shared" si="20"/>
        <v>16.149999999999999</v>
      </c>
      <c r="S168" s="4">
        <f t="shared" si="21"/>
        <v>5.4399999999999995</v>
      </c>
    </row>
    <row r="169" spans="1:19" ht="13" x14ac:dyDescent="0.15">
      <c r="A169" s="2" t="s">
        <v>309</v>
      </c>
      <c r="B169" s="2" t="s">
        <v>310</v>
      </c>
      <c r="C169" s="2">
        <v>52.195503100000003</v>
      </c>
      <c r="D169" s="2">
        <v>-2.2219114000000002</v>
      </c>
      <c r="E169" s="3">
        <v>8.75</v>
      </c>
      <c r="F169" s="3">
        <v>7.4</v>
      </c>
      <c r="G169" s="3">
        <v>5.9</v>
      </c>
      <c r="H169" s="3">
        <v>3.85</v>
      </c>
      <c r="I169" s="3">
        <v>2.29</v>
      </c>
      <c r="J169" s="3">
        <v>3.05</v>
      </c>
      <c r="K169" s="3">
        <v>6.3</v>
      </c>
      <c r="L169" s="2" t="s">
        <v>21</v>
      </c>
      <c r="M169" s="4">
        <f t="shared" si="18"/>
        <v>25.34</v>
      </c>
      <c r="O169" s="8">
        <f t="shared" si="23"/>
        <v>0.41216216216216212</v>
      </c>
      <c r="P169" s="9">
        <f t="shared" si="19"/>
        <v>0.34857142857142853</v>
      </c>
      <c r="Q169" s="2" t="str">
        <f t="shared" si="22"/>
        <v>£25.21+</v>
      </c>
      <c r="R169" s="4">
        <f t="shared" si="20"/>
        <v>16.149999999999999</v>
      </c>
      <c r="S169" s="4">
        <f t="shared" si="21"/>
        <v>5.34</v>
      </c>
    </row>
    <row r="170" spans="1:19" ht="13" x14ac:dyDescent="0.15">
      <c r="A170" s="2" t="s">
        <v>311</v>
      </c>
      <c r="B170" s="2" t="s">
        <v>248</v>
      </c>
      <c r="C170" s="2">
        <v>51.815523900000002</v>
      </c>
      <c r="D170" s="2">
        <v>-0.81226399999999999</v>
      </c>
      <c r="E170" s="3">
        <v>8.75</v>
      </c>
      <c r="F170" s="3">
        <v>7.4</v>
      </c>
      <c r="G170" s="3">
        <v>5.9</v>
      </c>
      <c r="H170" s="3">
        <v>3.85</v>
      </c>
      <c r="I170" s="3">
        <v>2.29</v>
      </c>
      <c r="J170" s="3">
        <v>3.05</v>
      </c>
      <c r="K170" s="4">
        <v>6.3</v>
      </c>
      <c r="L170" s="2" t="s">
        <v>21</v>
      </c>
      <c r="M170" s="4">
        <f t="shared" si="18"/>
        <v>25.34</v>
      </c>
      <c r="O170" s="8">
        <f t="shared" si="23"/>
        <v>0.41216216216216212</v>
      </c>
      <c r="P170" s="18">
        <f t="shared" si="19"/>
        <v>0.34857142857142853</v>
      </c>
      <c r="Q170" s="2" t="str">
        <f t="shared" si="22"/>
        <v>£25.21+</v>
      </c>
      <c r="R170" s="4">
        <f t="shared" si="20"/>
        <v>16.149999999999999</v>
      </c>
      <c r="S170" s="4">
        <f t="shared" si="21"/>
        <v>5.34</v>
      </c>
    </row>
    <row r="171" spans="1:19" ht="13" x14ac:dyDescent="0.15">
      <c r="A171" s="2" t="s">
        <v>312</v>
      </c>
      <c r="B171" s="2" t="s">
        <v>313</v>
      </c>
      <c r="C171" s="2">
        <v>54.665332199999902</v>
      </c>
      <c r="D171" s="2">
        <v>-1.6730772</v>
      </c>
      <c r="E171" s="3">
        <v>8.75</v>
      </c>
      <c r="F171" s="3">
        <v>7.4</v>
      </c>
      <c r="G171" s="3">
        <v>5.9</v>
      </c>
      <c r="H171" s="3">
        <v>3.85</v>
      </c>
      <c r="I171" s="3">
        <v>2.15</v>
      </c>
      <c r="J171" s="3">
        <v>3.05</v>
      </c>
      <c r="K171" s="4">
        <v>6.3</v>
      </c>
      <c r="L171" s="2" t="s">
        <v>21</v>
      </c>
      <c r="M171" s="4">
        <f t="shared" si="18"/>
        <v>25.2</v>
      </c>
      <c r="O171" s="8">
        <f t="shared" si="23"/>
        <v>0.41216216216216212</v>
      </c>
      <c r="P171" s="18">
        <f t="shared" si="19"/>
        <v>0.34857142857142853</v>
      </c>
      <c r="Q171" s="2" t="str">
        <f t="shared" si="22"/>
        <v>£25.21+</v>
      </c>
      <c r="R171" s="4">
        <f t="shared" si="20"/>
        <v>16.149999999999999</v>
      </c>
      <c r="S171" s="4">
        <f t="shared" si="21"/>
        <v>5.1999999999999993</v>
      </c>
    </row>
    <row r="172" spans="1:19" ht="13" x14ac:dyDescent="0.15">
      <c r="A172" s="2" t="s">
        <v>314</v>
      </c>
      <c r="B172" s="2" t="s">
        <v>272</v>
      </c>
      <c r="C172" s="2">
        <v>52.575279399999999</v>
      </c>
      <c r="D172" s="2">
        <v>-0.2417445</v>
      </c>
      <c r="E172" s="3">
        <v>8.5500000000000007</v>
      </c>
      <c r="F172" s="3">
        <v>7.4</v>
      </c>
      <c r="G172" s="3">
        <v>5.9</v>
      </c>
      <c r="H172" s="3">
        <v>3.85</v>
      </c>
      <c r="I172" s="3">
        <v>2.29</v>
      </c>
      <c r="J172" s="3">
        <v>3.05</v>
      </c>
      <c r="K172" s="4">
        <v>6.3</v>
      </c>
      <c r="L172" s="2" t="s">
        <v>21</v>
      </c>
      <c r="M172" s="4">
        <f t="shared" si="18"/>
        <v>25.14</v>
      </c>
      <c r="O172" s="8">
        <f t="shared" si="23"/>
        <v>0.41216216216216212</v>
      </c>
      <c r="P172" s="19">
        <f t="shared" si="19"/>
        <v>0.35672514619883033</v>
      </c>
      <c r="Q172" s="2" t="str">
        <f t="shared" si="22"/>
        <v>£25.20-</v>
      </c>
      <c r="R172" s="4">
        <f t="shared" si="20"/>
        <v>15.950000000000001</v>
      </c>
      <c r="S172" s="4">
        <f t="shared" si="21"/>
        <v>5.34</v>
      </c>
    </row>
    <row r="173" spans="1:19" ht="13" x14ac:dyDescent="0.15">
      <c r="A173" s="2" t="s">
        <v>315</v>
      </c>
      <c r="B173" s="2" t="s">
        <v>316</v>
      </c>
      <c r="C173" s="2">
        <v>51.681074799999998</v>
      </c>
      <c r="D173" s="2">
        <v>-4.1630653999999998</v>
      </c>
      <c r="E173" s="3">
        <v>8.75</v>
      </c>
      <c r="F173" s="3">
        <v>7.19</v>
      </c>
      <c r="G173" s="3">
        <v>5.9</v>
      </c>
      <c r="H173" s="3">
        <v>3.85</v>
      </c>
      <c r="I173" s="3">
        <v>2.29</v>
      </c>
      <c r="J173" s="3">
        <v>3.05</v>
      </c>
      <c r="K173" s="3">
        <v>6.3</v>
      </c>
      <c r="L173" s="2" t="s">
        <v>21</v>
      </c>
      <c r="M173" s="4">
        <f t="shared" si="18"/>
        <v>25.130000000000003</v>
      </c>
      <c r="O173" s="8">
        <f t="shared" si="23"/>
        <v>0.42420027816411676</v>
      </c>
      <c r="P173" s="9">
        <f t="shared" si="19"/>
        <v>0.34857142857142853</v>
      </c>
      <c r="Q173" s="2" t="str">
        <f t="shared" si="22"/>
        <v>£25.20-</v>
      </c>
      <c r="R173" s="4">
        <f t="shared" si="20"/>
        <v>15.940000000000001</v>
      </c>
      <c r="S173" s="4">
        <f t="shared" si="21"/>
        <v>5.34</v>
      </c>
    </row>
    <row r="174" spans="1:19" ht="13" x14ac:dyDescent="0.15">
      <c r="A174" s="2" t="s">
        <v>317</v>
      </c>
      <c r="B174" s="2" t="s">
        <v>318</v>
      </c>
      <c r="C174" s="2">
        <v>52.773827399999902</v>
      </c>
      <c r="D174" s="2">
        <v>-1.5577966999999999</v>
      </c>
      <c r="E174" s="3">
        <v>8.49</v>
      </c>
      <c r="F174" s="3">
        <v>7.19</v>
      </c>
      <c r="G174" s="3">
        <v>5.9</v>
      </c>
      <c r="H174" s="3">
        <v>3.85</v>
      </c>
      <c r="I174" s="3">
        <v>2.29</v>
      </c>
      <c r="J174" s="3">
        <v>3.05</v>
      </c>
      <c r="K174" s="4">
        <v>6.3</v>
      </c>
      <c r="L174" s="2" t="s">
        <v>21</v>
      </c>
      <c r="M174" s="4">
        <f t="shared" si="18"/>
        <v>24.87</v>
      </c>
      <c r="O174" s="8">
        <f t="shared" si="23"/>
        <v>0.42420027816411676</v>
      </c>
      <c r="P174" s="9">
        <f t="shared" si="19"/>
        <v>0.35924617196701997</v>
      </c>
      <c r="Q174" s="2" t="str">
        <f t="shared" si="22"/>
        <v>£25.20-</v>
      </c>
      <c r="R174" s="4">
        <f t="shared" si="20"/>
        <v>15.68</v>
      </c>
      <c r="S174" s="4">
        <f t="shared" si="21"/>
        <v>5.34</v>
      </c>
    </row>
    <row r="175" spans="1:19" ht="13" x14ac:dyDescent="0.15">
      <c r="A175" s="2" t="s">
        <v>319</v>
      </c>
      <c r="B175" s="2" t="s">
        <v>320</v>
      </c>
      <c r="C175" s="2">
        <v>52.2287836</v>
      </c>
      <c r="D175" s="2">
        <v>-0.26917849999999999</v>
      </c>
      <c r="E175" s="3">
        <v>8.4499999999999993</v>
      </c>
      <c r="F175" s="3">
        <v>7.19</v>
      </c>
      <c r="G175" s="3">
        <v>5.5</v>
      </c>
      <c r="H175" s="3">
        <v>3.85</v>
      </c>
      <c r="I175" s="3">
        <v>2.29</v>
      </c>
      <c r="J175" s="3">
        <v>3.05</v>
      </c>
      <c r="K175" s="4">
        <v>6.3</v>
      </c>
      <c r="L175" s="2" t="s">
        <v>21</v>
      </c>
      <c r="M175" s="4">
        <f t="shared" si="18"/>
        <v>24.830000000000002</v>
      </c>
      <c r="O175" s="8">
        <f t="shared" si="23"/>
        <v>0.42420027816411676</v>
      </c>
      <c r="P175" s="9">
        <f t="shared" si="19"/>
        <v>0.36094674556213019</v>
      </c>
      <c r="Q175" s="2" t="str">
        <f t="shared" si="22"/>
        <v>£25.20-</v>
      </c>
      <c r="R175" s="4">
        <f t="shared" si="20"/>
        <v>15.64</v>
      </c>
      <c r="S175" s="4">
        <f t="shared" si="21"/>
        <v>5.34</v>
      </c>
    </row>
    <row r="176" spans="1:19" ht="13" x14ac:dyDescent="0.15">
      <c r="A176" s="2" t="s">
        <v>321</v>
      </c>
      <c r="B176" s="2" t="s">
        <v>322</v>
      </c>
      <c r="C176" s="2">
        <v>53.098738999999902</v>
      </c>
      <c r="D176" s="2">
        <v>-2.4438867000000002</v>
      </c>
      <c r="E176" s="3">
        <v>8.75</v>
      </c>
      <c r="F176" s="3">
        <v>6.99</v>
      </c>
      <c r="G176" s="3">
        <v>5.9</v>
      </c>
      <c r="H176" s="3">
        <v>3.85</v>
      </c>
      <c r="I176" s="3">
        <v>2.29</v>
      </c>
      <c r="J176" s="3">
        <v>3.05</v>
      </c>
      <c r="K176" s="4">
        <v>6.3</v>
      </c>
      <c r="L176" s="2" t="s">
        <v>21</v>
      </c>
      <c r="M176" s="4">
        <f t="shared" si="18"/>
        <v>24.93</v>
      </c>
      <c r="O176" s="8">
        <f t="shared" si="23"/>
        <v>0.43633762517882685</v>
      </c>
      <c r="P176" s="19">
        <f t="shared" si="19"/>
        <v>0.34857142857142853</v>
      </c>
      <c r="Q176" s="2" t="str">
        <f t="shared" si="22"/>
        <v>£25.20-</v>
      </c>
      <c r="R176" s="4">
        <f t="shared" si="20"/>
        <v>15.74</v>
      </c>
      <c r="S176" s="4">
        <f t="shared" si="21"/>
        <v>5.34</v>
      </c>
    </row>
    <row r="177" spans="1:19" ht="13" x14ac:dyDescent="0.15">
      <c r="A177" s="2" t="s">
        <v>323</v>
      </c>
      <c r="B177" s="2" t="s">
        <v>324</v>
      </c>
      <c r="C177" s="2">
        <v>52.058292700000003</v>
      </c>
      <c r="D177" s="2">
        <v>-2.7105511999999998</v>
      </c>
      <c r="E177" s="3">
        <v>8.75</v>
      </c>
      <c r="F177" s="3">
        <v>8.2899999999999991</v>
      </c>
      <c r="G177" s="3">
        <v>5.9</v>
      </c>
      <c r="H177" s="3">
        <v>3.85</v>
      </c>
      <c r="I177" s="3">
        <v>2.29</v>
      </c>
      <c r="J177" s="3">
        <v>2.99</v>
      </c>
      <c r="K177" s="3">
        <v>6.3</v>
      </c>
      <c r="L177" s="2" t="s">
        <v>21</v>
      </c>
      <c r="M177" s="4">
        <f t="shared" si="18"/>
        <v>26.17</v>
      </c>
      <c r="O177" s="8">
        <f t="shared" si="23"/>
        <v>0.36067551266586256</v>
      </c>
      <c r="P177" s="9">
        <f t="shared" si="19"/>
        <v>0.34171428571428575</v>
      </c>
      <c r="Q177" s="2" t="str">
        <f t="shared" si="22"/>
        <v>£25.21+</v>
      </c>
      <c r="R177" s="4">
        <f t="shared" si="20"/>
        <v>17.04</v>
      </c>
      <c r="S177" s="4">
        <f t="shared" si="21"/>
        <v>5.28</v>
      </c>
    </row>
    <row r="178" spans="1:19" ht="13" x14ac:dyDescent="0.15">
      <c r="A178" s="2" t="s">
        <v>325</v>
      </c>
      <c r="B178" s="2" t="s">
        <v>58</v>
      </c>
      <c r="C178" s="2">
        <v>51.455819099999999</v>
      </c>
      <c r="D178" s="2">
        <v>-2.6052805000000001</v>
      </c>
      <c r="E178" s="3">
        <v>8.9</v>
      </c>
      <c r="F178" s="3">
        <v>7.99</v>
      </c>
      <c r="G178" s="3">
        <v>6.05</v>
      </c>
      <c r="H178" s="3">
        <v>3.85</v>
      </c>
      <c r="I178" s="3">
        <v>2.59</v>
      </c>
      <c r="J178" s="3">
        <v>2.99</v>
      </c>
      <c r="K178" s="4">
        <v>6.3</v>
      </c>
      <c r="L178" s="2" t="s">
        <v>21</v>
      </c>
      <c r="M178" s="4">
        <f t="shared" si="18"/>
        <v>26.32</v>
      </c>
      <c r="O178" s="5">
        <f t="shared" si="23"/>
        <v>0.37421777221526908</v>
      </c>
      <c r="P178" s="15">
        <f t="shared" si="19"/>
        <v>0.33595505617977528</v>
      </c>
      <c r="Q178" s="2" t="str">
        <f t="shared" si="22"/>
        <v>£25.21+</v>
      </c>
      <c r="R178" s="4">
        <f t="shared" si="20"/>
        <v>16.89</v>
      </c>
      <c r="S178" s="4">
        <f t="shared" si="21"/>
        <v>5.58</v>
      </c>
    </row>
    <row r="179" spans="1:19" ht="13" x14ac:dyDescent="0.15">
      <c r="A179" s="2" t="s">
        <v>326</v>
      </c>
      <c r="B179" s="2" t="s">
        <v>327</v>
      </c>
      <c r="C179" s="2">
        <v>53.567944300000001</v>
      </c>
      <c r="D179" s="2">
        <v>-2.8850794999999998</v>
      </c>
      <c r="E179" s="3">
        <v>8.75</v>
      </c>
      <c r="F179" s="3">
        <v>7.4</v>
      </c>
      <c r="G179" s="3">
        <v>5.85</v>
      </c>
      <c r="H179" s="3">
        <v>3.85</v>
      </c>
      <c r="I179" s="3">
        <v>2.35</v>
      </c>
      <c r="J179" s="3">
        <v>2.99</v>
      </c>
      <c r="K179" s="3">
        <v>6.3</v>
      </c>
      <c r="L179" s="2" t="s">
        <v>21</v>
      </c>
      <c r="M179" s="4">
        <f t="shared" si="18"/>
        <v>25.340000000000003</v>
      </c>
      <c r="O179" s="8">
        <f t="shared" si="23"/>
        <v>0.40405405405405409</v>
      </c>
      <c r="P179" s="9">
        <f t="shared" si="19"/>
        <v>0.34171428571428575</v>
      </c>
      <c r="Q179" s="2" t="str">
        <f t="shared" si="22"/>
        <v>£25.21+</v>
      </c>
      <c r="R179" s="4">
        <f t="shared" si="20"/>
        <v>16.149999999999999</v>
      </c>
      <c r="S179" s="4">
        <f t="shared" si="21"/>
        <v>5.34</v>
      </c>
    </row>
    <row r="180" spans="1:19" ht="13" x14ac:dyDescent="0.15">
      <c r="A180" s="2" t="s">
        <v>240</v>
      </c>
      <c r="B180" s="2" t="s">
        <v>328</v>
      </c>
      <c r="C180" s="2">
        <v>56.462089300000002</v>
      </c>
      <c r="D180" s="2">
        <v>-2.9717655000000001</v>
      </c>
      <c r="E180" s="3">
        <v>8.75</v>
      </c>
      <c r="F180" s="3">
        <v>7.4</v>
      </c>
      <c r="G180" s="3">
        <v>6.75</v>
      </c>
      <c r="H180" s="3">
        <v>3.85</v>
      </c>
      <c r="I180" s="3">
        <v>2.09</v>
      </c>
      <c r="J180" s="3">
        <v>2.99</v>
      </c>
      <c r="K180" s="2" t="s">
        <v>21</v>
      </c>
      <c r="L180" s="3">
        <v>7.1</v>
      </c>
      <c r="M180" s="4">
        <f t="shared" si="18"/>
        <v>25.08</v>
      </c>
      <c r="O180" s="8">
        <f t="shared" si="23"/>
        <v>0.40405405405405409</v>
      </c>
      <c r="P180" s="9">
        <f t="shared" si="19"/>
        <v>0.34171428571428575</v>
      </c>
      <c r="Q180" s="2" t="str">
        <f t="shared" si="22"/>
        <v>£25.20-</v>
      </c>
      <c r="R180" s="4">
        <f t="shared" si="20"/>
        <v>16.149999999999999</v>
      </c>
      <c r="S180" s="4">
        <f t="shared" si="21"/>
        <v>5.08</v>
      </c>
    </row>
    <row r="181" spans="1:19" ht="13" x14ac:dyDescent="0.15">
      <c r="A181" s="2" t="s">
        <v>329</v>
      </c>
      <c r="B181" s="2" t="s">
        <v>330</v>
      </c>
      <c r="C181" s="2">
        <v>54.5256708</v>
      </c>
      <c r="D181" s="2">
        <v>-1.5527648000000001</v>
      </c>
      <c r="E181" s="3">
        <v>8.75</v>
      </c>
      <c r="F181" s="3">
        <v>7.19</v>
      </c>
      <c r="G181" s="3">
        <v>5.9</v>
      </c>
      <c r="H181" s="3">
        <v>3.85</v>
      </c>
      <c r="I181" s="3">
        <v>2.15</v>
      </c>
      <c r="J181" s="3">
        <v>2.99</v>
      </c>
      <c r="K181" s="6" t="s">
        <v>21</v>
      </c>
      <c r="L181" s="3">
        <v>6.2</v>
      </c>
      <c r="M181" s="4">
        <f t="shared" si="18"/>
        <v>24.93</v>
      </c>
      <c r="O181" s="8">
        <f t="shared" si="23"/>
        <v>0.41585535465924894</v>
      </c>
      <c r="P181" s="18">
        <f t="shared" si="19"/>
        <v>0.34171428571428575</v>
      </c>
      <c r="Q181" s="2" t="str">
        <f t="shared" si="22"/>
        <v>£25.20-</v>
      </c>
      <c r="R181" s="4">
        <f t="shared" si="20"/>
        <v>15.940000000000001</v>
      </c>
      <c r="S181" s="4">
        <f t="shared" si="21"/>
        <v>5.1400000000000006</v>
      </c>
    </row>
    <row r="182" spans="1:19" ht="13" x14ac:dyDescent="0.15">
      <c r="A182" s="2" t="s">
        <v>331</v>
      </c>
      <c r="B182" s="2" t="s">
        <v>332</v>
      </c>
      <c r="C182" s="2">
        <v>52.971536399999998</v>
      </c>
      <c r="D182" s="2">
        <v>-1.3081309999999999</v>
      </c>
      <c r="E182" s="3">
        <v>8.75</v>
      </c>
      <c r="F182" s="3">
        <v>6.99</v>
      </c>
      <c r="G182" s="3">
        <v>5.9</v>
      </c>
      <c r="H182" s="3">
        <v>3.85</v>
      </c>
      <c r="I182" s="3">
        <v>2.29</v>
      </c>
      <c r="J182" s="3">
        <v>2.99</v>
      </c>
      <c r="K182" s="4">
        <v>6.3</v>
      </c>
      <c r="L182" s="2" t="s">
        <v>21</v>
      </c>
      <c r="M182" s="4">
        <f t="shared" si="18"/>
        <v>24.869999999999997</v>
      </c>
      <c r="O182" s="8">
        <f t="shared" si="23"/>
        <v>0.42775393419170243</v>
      </c>
      <c r="P182" s="9">
        <f t="shared" si="19"/>
        <v>0.34171428571428575</v>
      </c>
      <c r="Q182" s="2" t="str">
        <f t="shared" si="22"/>
        <v>£25.20-</v>
      </c>
      <c r="R182" s="4">
        <f t="shared" si="20"/>
        <v>15.74</v>
      </c>
      <c r="S182" s="4">
        <f t="shared" si="21"/>
        <v>5.28</v>
      </c>
    </row>
    <row r="183" spans="1:19" ht="13" x14ac:dyDescent="0.15">
      <c r="A183" s="2" t="s">
        <v>333</v>
      </c>
      <c r="B183" s="2" t="s">
        <v>334</v>
      </c>
      <c r="C183" s="2">
        <v>53.463743999999998</v>
      </c>
      <c r="D183" s="2">
        <v>-2.9586549999999998</v>
      </c>
      <c r="E183" s="3">
        <v>8.75</v>
      </c>
      <c r="F183" s="3">
        <v>7.4</v>
      </c>
      <c r="G183" s="3">
        <v>5.9</v>
      </c>
      <c r="H183" s="3">
        <v>3.85</v>
      </c>
      <c r="I183" s="3">
        <v>2.29</v>
      </c>
      <c r="J183" s="3">
        <v>2.95</v>
      </c>
      <c r="K183" s="3">
        <v>6.3</v>
      </c>
      <c r="L183" s="2" t="s">
        <v>21</v>
      </c>
      <c r="M183" s="4">
        <f t="shared" si="18"/>
        <v>25.24</v>
      </c>
      <c r="O183" s="8">
        <f t="shared" si="23"/>
        <v>0.39864864864864863</v>
      </c>
      <c r="P183" s="9">
        <f t="shared" si="19"/>
        <v>0.33714285714285719</v>
      </c>
      <c r="Q183" s="2" t="str">
        <f t="shared" si="22"/>
        <v>£25.21+</v>
      </c>
      <c r="R183" s="4">
        <f t="shared" si="20"/>
        <v>16.149999999999999</v>
      </c>
      <c r="S183" s="4">
        <f t="shared" si="21"/>
        <v>5.24</v>
      </c>
    </row>
    <row r="184" spans="1:19" ht="13" x14ac:dyDescent="0.15">
      <c r="A184" s="2" t="s">
        <v>335</v>
      </c>
      <c r="B184" s="2" t="s">
        <v>336</v>
      </c>
      <c r="C184" s="2">
        <v>53.262153599999998</v>
      </c>
      <c r="D184" s="2">
        <v>-2.5085465</v>
      </c>
      <c r="E184" s="3">
        <v>8.75</v>
      </c>
      <c r="F184" s="3">
        <v>7.4</v>
      </c>
      <c r="G184" s="3">
        <v>5.9</v>
      </c>
      <c r="H184" s="3">
        <v>3.85</v>
      </c>
      <c r="I184" s="3">
        <v>2.29</v>
      </c>
      <c r="J184" s="3">
        <v>2.95</v>
      </c>
      <c r="K184" s="3" t="s">
        <v>21</v>
      </c>
      <c r="L184" s="3">
        <v>5.85</v>
      </c>
      <c r="M184" s="4">
        <f t="shared" si="18"/>
        <v>25.24</v>
      </c>
      <c r="O184" s="8">
        <f t="shared" si="23"/>
        <v>0.39864864864864863</v>
      </c>
      <c r="P184" s="9">
        <f t="shared" si="19"/>
        <v>0.33714285714285719</v>
      </c>
      <c r="Q184" s="2" t="str">
        <f t="shared" ref="Q184:Q195" si="24">IF(M184&gt;27.5,"£27.50+",IF(M184&lt;25.2,"£25.20-","£25.21+"))</f>
        <v>£25.21+</v>
      </c>
      <c r="R184" s="4">
        <f t="shared" si="20"/>
        <v>16.149999999999999</v>
      </c>
      <c r="S184" s="4">
        <f t="shared" si="21"/>
        <v>5.24</v>
      </c>
    </row>
    <row r="185" spans="1:19" ht="13" x14ac:dyDescent="0.15">
      <c r="A185" s="2" t="s">
        <v>337</v>
      </c>
      <c r="B185" s="2" t="s">
        <v>338</v>
      </c>
      <c r="C185" s="2">
        <v>53.3423303</v>
      </c>
      <c r="D185" s="2">
        <v>-2.7315021000000002</v>
      </c>
      <c r="E185" s="3">
        <v>8.75</v>
      </c>
      <c r="F185" s="3">
        <v>7.4</v>
      </c>
      <c r="G185" s="3">
        <v>5.9</v>
      </c>
      <c r="H185" s="3">
        <v>3.85</v>
      </c>
      <c r="I185" s="3">
        <v>2.19</v>
      </c>
      <c r="J185" s="3">
        <v>2.95</v>
      </c>
      <c r="K185" s="4">
        <v>6.3</v>
      </c>
      <c r="L185" s="2" t="s">
        <v>21</v>
      </c>
      <c r="M185" s="4">
        <f t="shared" si="18"/>
        <v>25.14</v>
      </c>
      <c r="O185" s="8">
        <f t="shared" si="23"/>
        <v>0.39864864864864863</v>
      </c>
      <c r="P185" s="18">
        <f t="shared" si="19"/>
        <v>0.33714285714285719</v>
      </c>
      <c r="Q185" s="2" t="str">
        <f t="shared" si="24"/>
        <v>£25.20-</v>
      </c>
      <c r="R185" s="4">
        <f t="shared" si="20"/>
        <v>16.149999999999999</v>
      </c>
      <c r="S185" s="4">
        <f t="shared" si="21"/>
        <v>5.1400000000000006</v>
      </c>
    </row>
    <row r="186" spans="1:19" ht="13" x14ac:dyDescent="0.15">
      <c r="A186" s="2" t="s">
        <v>339</v>
      </c>
      <c r="B186" s="2" t="s">
        <v>340</v>
      </c>
      <c r="C186" s="2">
        <v>54.837079199999998</v>
      </c>
      <c r="D186" s="2">
        <v>-1.3333868</v>
      </c>
      <c r="E186" s="3">
        <v>8.5500000000000007</v>
      </c>
      <c r="F186" s="3">
        <v>7.4</v>
      </c>
      <c r="G186" s="3">
        <v>5.5</v>
      </c>
      <c r="H186" s="3">
        <v>3.85</v>
      </c>
      <c r="I186" s="3">
        <v>2.09</v>
      </c>
      <c r="J186" s="3">
        <v>2.95</v>
      </c>
      <c r="K186" s="6" t="s">
        <v>21</v>
      </c>
      <c r="L186" s="3">
        <v>5.8</v>
      </c>
      <c r="M186" s="4">
        <f t="shared" si="18"/>
        <v>24.84</v>
      </c>
      <c r="O186" s="8">
        <f t="shared" si="23"/>
        <v>0.39864864864864863</v>
      </c>
      <c r="P186" s="9">
        <f t="shared" si="19"/>
        <v>0.34502923976608185</v>
      </c>
      <c r="Q186" s="2" t="str">
        <f t="shared" si="24"/>
        <v>£25.20-</v>
      </c>
      <c r="R186" s="4">
        <f t="shared" si="20"/>
        <v>15.950000000000001</v>
      </c>
      <c r="S186" s="4">
        <f t="shared" si="21"/>
        <v>5.04</v>
      </c>
    </row>
    <row r="187" spans="1:19" ht="13" x14ac:dyDescent="0.15">
      <c r="A187" s="2" t="s">
        <v>341</v>
      </c>
      <c r="B187" s="2" t="s">
        <v>342</v>
      </c>
      <c r="C187" s="2">
        <v>54.699815699999903</v>
      </c>
      <c r="D187" s="2">
        <v>-1.5999437000000001</v>
      </c>
      <c r="E187" s="3">
        <v>8.5500000000000007</v>
      </c>
      <c r="F187" s="3">
        <v>7.4</v>
      </c>
      <c r="G187" s="3">
        <v>5.75</v>
      </c>
      <c r="H187" s="3">
        <v>3.85</v>
      </c>
      <c r="I187" s="3">
        <v>2.0499999999999998</v>
      </c>
      <c r="J187" s="3">
        <v>2.95</v>
      </c>
      <c r="K187" s="4" t="s">
        <v>21</v>
      </c>
      <c r="L187" s="3">
        <v>6.2</v>
      </c>
      <c r="M187" s="4">
        <f t="shared" si="18"/>
        <v>24.8</v>
      </c>
      <c r="O187" s="8">
        <f t="shared" si="23"/>
        <v>0.39864864864864863</v>
      </c>
      <c r="P187" s="9">
        <f t="shared" si="19"/>
        <v>0.34502923976608185</v>
      </c>
      <c r="Q187" s="2" t="str">
        <f t="shared" si="24"/>
        <v>£25.20-</v>
      </c>
      <c r="R187" s="4">
        <f t="shared" si="20"/>
        <v>15.950000000000001</v>
      </c>
      <c r="S187" s="4">
        <f t="shared" si="21"/>
        <v>5</v>
      </c>
    </row>
    <row r="188" spans="1:19" ht="13" x14ac:dyDescent="0.15">
      <c r="A188" s="2" t="s">
        <v>343</v>
      </c>
      <c r="B188" s="2" t="s">
        <v>60</v>
      </c>
      <c r="C188" s="6">
        <v>52.524299999999997</v>
      </c>
      <c r="D188" s="2">
        <v>-1.84</v>
      </c>
      <c r="E188" s="3">
        <v>8.4499999999999993</v>
      </c>
      <c r="F188" s="3">
        <v>7.4</v>
      </c>
      <c r="G188" s="3">
        <v>5.75</v>
      </c>
      <c r="H188" s="3">
        <v>3.85</v>
      </c>
      <c r="I188" s="3">
        <v>2.29</v>
      </c>
      <c r="J188" s="3">
        <v>2.95</v>
      </c>
      <c r="K188" s="3">
        <v>6.3</v>
      </c>
      <c r="L188" s="2" t="s">
        <v>21</v>
      </c>
      <c r="M188" s="4">
        <f t="shared" si="18"/>
        <v>24.939999999999998</v>
      </c>
      <c r="O188" s="8">
        <f t="shared" si="23"/>
        <v>0.39864864864864863</v>
      </c>
      <c r="P188" s="9">
        <f t="shared" si="19"/>
        <v>0.34911242603550302</v>
      </c>
      <c r="Q188" s="2" t="str">
        <f t="shared" si="24"/>
        <v>£25.20-</v>
      </c>
      <c r="R188" s="4">
        <f t="shared" si="20"/>
        <v>15.85</v>
      </c>
      <c r="S188" s="4">
        <f t="shared" si="21"/>
        <v>5.24</v>
      </c>
    </row>
    <row r="189" spans="1:19" ht="13" x14ac:dyDescent="0.15">
      <c r="A189" s="2" t="s">
        <v>344</v>
      </c>
      <c r="B189" s="2" t="s">
        <v>345</v>
      </c>
      <c r="C189" s="2">
        <v>51.669181500000001</v>
      </c>
      <c r="D189" s="2">
        <v>-3.1954866000000002</v>
      </c>
      <c r="E189" s="3">
        <v>8.75</v>
      </c>
      <c r="F189" s="3">
        <v>7.19</v>
      </c>
      <c r="G189" s="3">
        <v>5.9</v>
      </c>
      <c r="H189" s="3">
        <v>3.85</v>
      </c>
      <c r="I189" s="3">
        <v>2.29</v>
      </c>
      <c r="J189" s="3">
        <v>2.95</v>
      </c>
      <c r="K189" s="6" t="s">
        <v>21</v>
      </c>
      <c r="L189" s="3">
        <v>5.8</v>
      </c>
      <c r="M189" s="4">
        <f t="shared" si="18"/>
        <v>25.03</v>
      </c>
      <c r="O189" s="8">
        <f t="shared" si="23"/>
        <v>0.4102920723226704</v>
      </c>
      <c r="P189" s="9">
        <f t="shared" si="19"/>
        <v>0.33714285714285719</v>
      </c>
      <c r="Q189" s="2" t="str">
        <f t="shared" si="24"/>
        <v>£25.20-</v>
      </c>
      <c r="R189" s="4">
        <f t="shared" si="20"/>
        <v>15.940000000000001</v>
      </c>
      <c r="S189" s="4">
        <f t="shared" si="21"/>
        <v>5.24</v>
      </c>
    </row>
    <row r="190" spans="1:19" ht="13" x14ac:dyDescent="0.15">
      <c r="A190" s="2" t="s">
        <v>155</v>
      </c>
      <c r="B190" s="2" t="s">
        <v>346</v>
      </c>
      <c r="C190" s="2">
        <v>53.050783899999999</v>
      </c>
      <c r="D190" s="2">
        <v>-1.4074864</v>
      </c>
      <c r="E190" s="3">
        <v>8.75</v>
      </c>
      <c r="F190" s="3">
        <v>7.19</v>
      </c>
      <c r="G190" s="3">
        <v>5.9</v>
      </c>
      <c r="H190" s="3">
        <v>3.85</v>
      </c>
      <c r="I190" s="3">
        <v>1.99</v>
      </c>
      <c r="J190" s="3">
        <v>2.95</v>
      </c>
      <c r="K190" s="4">
        <v>6.3</v>
      </c>
      <c r="L190" s="2" t="s">
        <v>21</v>
      </c>
      <c r="M190" s="4">
        <f t="shared" si="18"/>
        <v>24.73</v>
      </c>
      <c r="O190" s="8">
        <f t="shared" si="23"/>
        <v>0.4102920723226704</v>
      </c>
      <c r="P190" s="19">
        <f t="shared" si="19"/>
        <v>0.33714285714285719</v>
      </c>
      <c r="Q190" s="2" t="str">
        <f t="shared" si="24"/>
        <v>£25.20-</v>
      </c>
      <c r="R190" s="4">
        <f t="shared" si="20"/>
        <v>15.940000000000001</v>
      </c>
      <c r="S190" s="4">
        <f t="shared" si="21"/>
        <v>4.9400000000000004</v>
      </c>
    </row>
    <row r="191" spans="1:19" ht="13" x14ac:dyDescent="0.15">
      <c r="A191" s="2" t="s">
        <v>335</v>
      </c>
      <c r="B191" s="2" t="s">
        <v>347</v>
      </c>
      <c r="C191" s="2">
        <v>52.388435999999999</v>
      </c>
      <c r="D191" s="2">
        <v>-2.2491851</v>
      </c>
      <c r="E191" s="3">
        <v>8.75</v>
      </c>
      <c r="F191" s="3">
        <v>6.4</v>
      </c>
      <c r="G191" s="3">
        <v>5.9</v>
      </c>
      <c r="H191" s="3">
        <v>3.35</v>
      </c>
      <c r="I191" s="3">
        <v>2.29</v>
      </c>
      <c r="J191" s="3">
        <v>2.95</v>
      </c>
      <c r="K191" s="3">
        <v>6.3</v>
      </c>
      <c r="L191" s="2" t="s">
        <v>21</v>
      </c>
      <c r="M191" s="4">
        <f t="shared" si="18"/>
        <v>23.74</v>
      </c>
      <c r="O191" s="8">
        <f t="shared" si="23"/>
        <v>0.4609375</v>
      </c>
      <c r="P191" s="9">
        <f t="shared" si="19"/>
        <v>0.33714285714285719</v>
      </c>
      <c r="Q191" s="2" t="str">
        <f t="shared" si="24"/>
        <v>£25.20-</v>
      </c>
      <c r="R191" s="4">
        <f t="shared" si="20"/>
        <v>15.15</v>
      </c>
      <c r="S191" s="4">
        <f t="shared" si="21"/>
        <v>5.24</v>
      </c>
    </row>
    <row r="192" spans="1:19" ht="13" x14ac:dyDescent="0.15">
      <c r="A192" s="2" t="s">
        <v>348</v>
      </c>
      <c r="B192" s="2" t="s">
        <v>349</v>
      </c>
      <c r="C192" s="2">
        <v>50.720624600000001</v>
      </c>
      <c r="D192" s="2">
        <v>-3.5299504000000002</v>
      </c>
      <c r="E192" s="3">
        <v>8.75</v>
      </c>
      <c r="F192" s="3">
        <v>8.2899999999999991</v>
      </c>
      <c r="G192" s="3">
        <v>5.9</v>
      </c>
      <c r="H192" s="3">
        <v>3.85</v>
      </c>
      <c r="I192" s="3">
        <v>2.29</v>
      </c>
      <c r="J192" s="3">
        <v>2.89</v>
      </c>
      <c r="K192" s="3">
        <v>6.3</v>
      </c>
      <c r="L192" s="2" t="s">
        <v>21</v>
      </c>
      <c r="M192" s="4">
        <f t="shared" si="18"/>
        <v>26.07</v>
      </c>
      <c r="O192" s="8">
        <f t="shared" si="23"/>
        <v>0.34861278648974675</v>
      </c>
      <c r="P192" s="9">
        <f t="shared" si="19"/>
        <v>0.33028571428571429</v>
      </c>
      <c r="Q192" s="2" t="str">
        <f t="shared" si="24"/>
        <v>£25.21+</v>
      </c>
      <c r="R192" s="4">
        <f t="shared" si="20"/>
        <v>17.04</v>
      </c>
      <c r="S192" s="4">
        <f t="shared" si="21"/>
        <v>5.18</v>
      </c>
    </row>
    <row r="193" spans="1:19" ht="13" x14ac:dyDescent="0.15">
      <c r="A193" s="2" t="s">
        <v>350</v>
      </c>
      <c r="B193" s="2" t="s">
        <v>351</v>
      </c>
      <c r="C193" s="2">
        <v>56.004072999999998</v>
      </c>
      <c r="D193" s="2">
        <v>-4.7377729000000004</v>
      </c>
      <c r="E193" s="3">
        <v>8.75</v>
      </c>
      <c r="F193" s="3">
        <v>7.4</v>
      </c>
      <c r="G193" s="3">
        <v>6.7</v>
      </c>
      <c r="H193" s="3">
        <v>3.85</v>
      </c>
      <c r="I193" s="3">
        <v>2.15</v>
      </c>
      <c r="J193" s="3">
        <v>2.89</v>
      </c>
      <c r="K193" s="2" t="s">
        <v>21</v>
      </c>
      <c r="L193" s="3">
        <v>6.99</v>
      </c>
      <c r="M193" s="4">
        <f t="shared" si="18"/>
        <v>25.04</v>
      </c>
      <c r="O193" s="8">
        <f t="shared" ref="O193:O214" si="25">SUM(J193/F193)</f>
        <v>0.39054054054054055</v>
      </c>
      <c r="P193" s="9">
        <f t="shared" si="19"/>
        <v>0.33028571428571429</v>
      </c>
      <c r="Q193" s="2" t="str">
        <f t="shared" si="24"/>
        <v>£25.20-</v>
      </c>
      <c r="R193" s="4">
        <f t="shared" si="20"/>
        <v>16.149999999999999</v>
      </c>
      <c r="S193" s="4">
        <f t="shared" si="21"/>
        <v>5.04</v>
      </c>
    </row>
    <row r="194" spans="1:19" ht="13" x14ac:dyDescent="0.15">
      <c r="A194" s="2" t="s">
        <v>352</v>
      </c>
      <c r="B194" s="2" t="s">
        <v>353</v>
      </c>
      <c r="C194" s="2">
        <v>54.714971299999902</v>
      </c>
      <c r="D194" s="2">
        <v>-1.7430587</v>
      </c>
      <c r="E194" s="3">
        <v>8.5500000000000007</v>
      </c>
      <c r="F194" s="3">
        <v>7.4</v>
      </c>
      <c r="G194" s="3">
        <v>5.75</v>
      </c>
      <c r="H194" s="3">
        <v>3.85</v>
      </c>
      <c r="I194" s="3">
        <v>1.95</v>
      </c>
      <c r="J194" s="3">
        <v>2.89</v>
      </c>
      <c r="K194" s="6" t="s">
        <v>21</v>
      </c>
      <c r="L194" s="3">
        <v>5.8</v>
      </c>
      <c r="M194" s="4">
        <f t="shared" ref="M194:M214" si="26">SUM(E194,F194,H194,I194,J194)</f>
        <v>24.64</v>
      </c>
      <c r="O194" s="8">
        <f t="shared" si="25"/>
        <v>0.39054054054054055</v>
      </c>
      <c r="P194" s="9">
        <f t="shared" ref="P194:P214" si="27">SUM(J194/E194)</f>
        <v>0.33801169590643271</v>
      </c>
      <c r="Q194" s="2" t="str">
        <f t="shared" si="24"/>
        <v>£25.20-</v>
      </c>
      <c r="R194" s="4">
        <f t="shared" ref="R194:R214" si="28">SUM(E194,F194)</f>
        <v>15.950000000000001</v>
      </c>
      <c r="S194" s="4">
        <f t="shared" ref="S194:S214" si="29">SUM(I194, J194)</f>
        <v>4.84</v>
      </c>
    </row>
    <row r="195" spans="1:19" ht="13" x14ac:dyDescent="0.15">
      <c r="A195" s="2" t="s">
        <v>263</v>
      </c>
      <c r="B195" s="2" t="s">
        <v>354</v>
      </c>
      <c r="C195" s="2">
        <v>51.779583000000002</v>
      </c>
      <c r="D195" s="2">
        <v>-3.2080799</v>
      </c>
      <c r="E195" s="3">
        <v>8.75</v>
      </c>
      <c r="F195" s="3">
        <v>7.19</v>
      </c>
      <c r="G195" s="3">
        <v>5.9</v>
      </c>
      <c r="H195" s="3">
        <v>3.85</v>
      </c>
      <c r="I195" s="3">
        <v>2.29</v>
      </c>
      <c r="J195" s="3">
        <v>2.89</v>
      </c>
      <c r="K195" s="6" t="s">
        <v>21</v>
      </c>
      <c r="L195" s="3">
        <v>5.8</v>
      </c>
      <c r="M195" s="4">
        <f t="shared" si="26"/>
        <v>24.970000000000002</v>
      </c>
      <c r="O195" s="8">
        <f t="shared" si="25"/>
        <v>0.40194714881780252</v>
      </c>
      <c r="P195" s="9">
        <f t="shared" si="27"/>
        <v>0.33028571428571429</v>
      </c>
      <c r="Q195" s="2" t="str">
        <f t="shared" si="24"/>
        <v>£25.20-</v>
      </c>
      <c r="R195" s="4">
        <f t="shared" si="28"/>
        <v>15.940000000000001</v>
      </c>
      <c r="S195" s="4">
        <f t="shared" si="29"/>
        <v>5.18</v>
      </c>
    </row>
    <row r="196" spans="1:19" ht="13" x14ac:dyDescent="0.15">
      <c r="A196" s="2" t="s">
        <v>355</v>
      </c>
      <c r="B196" s="2" t="s">
        <v>29</v>
      </c>
      <c r="C196" s="2">
        <v>53.476391799999902</v>
      </c>
      <c r="D196" s="2">
        <v>-2.2317132000000002</v>
      </c>
      <c r="E196" s="3">
        <v>8.75</v>
      </c>
      <c r="F196" s="3">
        <v>7.9</v>
      </c>
      <c r="G196" s="3">
        <v>5.9</v>
      </c>
      <c r="H196" s="3">
        <v>3.85</v>
      </c>
      <c r="I196" s="3">
        <v>2.29</v>
      </c>
      <c r="J196" s="3">
        <v>2.85</v>
      </c>
      <c r="K196" s="3">
        <v>6.3</v>
      </c>
      <c r="L196" s="2" t="s">
        <v>21</v>
      </c>
      <c r="M196" s="4">
        <f t="shared" si="26"/>
        <v>25.64</v>
      </c>
      <c r="O196" s="8">
        <f t="shared" si="25"/>
        <v>0.36075949367088606</v>
      </c>
      <c r="P196" s="9">
        <f t="shared" si="27"/>
        <v>0.32571428571428573</v>
      </c>
      <c r="Q196" s="2"/>
      <c r="R196" s="4">
        <f t="shared" si="28"/>
        <v>16.649999999999999</v>
      </c>
      <c r="S196" s="4">
        <f t="shared" si="29"/>
        <v>5.1400000000000006</v>
      </c>
    </row>
    <row r="197" spans="1:19" ht="13" x14ac:dyDescent="0.15">
      <c r="A197" s="2" t="s">
        <v>356</v>
      </c>
      <c r="B197" s="2" t="s">
        <v>357</v>
      </c>
      <c r="C197" s="2">
        <v>54.852095800000001</v>
      </c>
      <c r="D197" s="2">
        <v>-1.8309359999999999</v>
      </c>
      <c r="E197" s="3">
        <v>8.75</v>
      </c>
      <c r="F197" s="3">
        <v>7.4</v>
      </c>
      <c r="G197" s="3">
        <v>5.9</v>
      </c>
      <c r="H197" s="3">
        <v>3.85</v>
      </c>
      <c r="I197" s="3">
        <v>2.25</v>
      </c>
      <c r="J197" s="3">
        <v>2.85</v>
      </c>
      <c r="K197" s="4">
        <v>6.3</v>
      </c>
      <c r="L197" s="2" t="s">
        <v>21</v>
      </c>
      <c r="M197" s="4">
        <f t="shared" si="26"/>
        <v>25.1</v>
      </c>
      <c r="O197" s="8">
        <f t="shared" si="25"/>
        <v>0.38513513513513514</v>
      </c>
      <c r="P197" s="9">
        <f t="shared" si="27"/>
        <v>0.32571428571428573</v>
      </c>
      <c r="Q197" s="2" t="str">
        <f t="shared" ref="Q197:Q214" si="30">IF(M197&gt;27.5,"£27.50+",IF(M197&lt;25.2,"£25.20-","£25.21+"))</f>
        <v>£25.20-</v>
      </c>
      <c r="R197" s="4">
        <f t="shared" si="28"/>
        <v>16.149999999999999</v>
      </c>
      <c r="S197" s="4">
        <f t="shared" si="29"/>
        <v>5.0999999999999996</v>
      </c>
    </row>
    <row r="198" spans="1:19" ht="13" x14ac:dyDescent="0.15">
      <c r="A198" s="2" t="s">
        <v>358</v>
      </c>
      <c r="B198" s="2" t="s">
        <v>359</v>
      </c>
      <c r="C198" s="2">
        <v>51.608291299999998</v>
      </c>
      <c r="D198" s="2">
        <v>-3.65917669999999</v>
      </c>
      <c r="E198" s="3">
        <v>8.75</v>
      </c>
      <c r="F198" s="3">
        <v>7.4</v>
      </c>
      <c r="G198" s="3">
        <v>5.9</v>
      </c>
      <c r="H198" s="3">
        <v>3.85</v>
      </c>
      <c r="I198" s="3">
        <v>2.19</v>
      </c>
      <c r="J198" s="3">
        <v>2.85</v>
      </c>
      <c r="K198" s="4">
        <v>6.3</v>
      </c>
      <c r="L198" s="2" t="s">
        <v>21</v>
      </c>
      <c r="M198" s="4">
        <f t="shared" si="26"/>
        <v>25.040000000000003</v>
      </c>
      <c r="O198" s="8">
        <f t="shared" si="25"/>
        <v>0.38513513513513514</v>
      </c>
      <c r="P198" s="9">
        <f t="shared" si="27"/>
        <v>0.32571428571428573</v>
      </c>
      <c r="Q198" s="2" t="str">
        <f t="shared" si="30"/>
        <v>£25.20-</v>
      </c>
      <c r="R198" s="4">
        <f t="shared" si="28"/>
        <v>16.149999999999999</v>
      </c>
      <c r="S198" s="4">
        <f t="shared" si="29"/>
        <v>5.04</v>
      </c>
    </row>
    <row r="199" spans="1:19" ht="13" x14ac:dyDescent="0.15">
      <c r="A199" s="2" t="s">
        <v>360</v>
      </c>
      <c r="B199" s="2" t="s">
        <v>361</v>
      </c>
      <c r="C199" s="2">
        <v>55.791488999999999</v>
      </c>
      <c r="D199" s="2">
        <v>-3.990345</v>
      </c>
      <c r="E199" s="3">
        <v>8.75</v>
      </c>
      <c r="F199" s="3">
        <v>7.4</v>
      </c>
      <c r="G199" s="3">
        <v>6.7</v>
      </c>
      <c r="H199" s="3">
        <v>3.85</v>
      </c>
      <c r="I199" s="3">
        <v>2.15</v>
      </c>
      <c r="J199" s="3">
        <v>2.85</v>
      </c>
      <c r="K199" s="2" t="s">
        <v>21</v>
      </c>
      <c r="L199" s="3">
        <v>5.99</v>
      </c>
      <c r="M199" s="4">
        <f t="shared" si="26"/>
        <v>25</v>
      </c>
      <c r="O199" s="8">
        <f t="shared" si="25"/>
        <v>0.38513513513513514</v>
      </c>
      <c r="P199" s="9">
        <f t="shared" si="27"/>
        <v>0.32571428571428573</v>
      </c>
      <c r="Q199" s="2" t="str">
        <f t="shared" si="30"/>
        <v>£25.20-</v>
      </c>
      <c r="R199" s="4">
        <f t="shared" si="28"/>
        <v>16.149999999999999</v>
      </c>
      <c r="S199" s="4">
        <f t="shared" si="29"/>
        <v>5</v>
      </c>
    </row>
    <row r="200" spans="1:19" ht="13" x14ac:dyDescent="0.15">
      <c r="A200" s="2" t="s">
        <v>362</v>
      </c>
      <c r="B200" s="2" t="s">
        <v>363</v>
      </c>
      <c r="C200" s="2">
        <v>54.758364499999999</v>
      </c>
      <c r="D200" s="2">
        <v>-1.3327236</v>
      </c>
      <c r="E200" s="3">
        <v>8.75</v>
      </c>
      <c r="F200" s="3">
        <v>7.19</v>
      </c>
      <c r="G200" s="3">
        <v>5.9</v>
      </c>
      <c r="H200" s="3">
        <v>3.85</v>
      </c>
      <c r="I200" s="3">
        <v>2.29</v>
      </c>
      <c r="J200" s="3">
        <v>2.85</v>
      </c>
      <c r="K200" s="4">
        <v>6.3</v>
      </c>
      <c r="L200" s="2" t="s">
        <v>21</v>
      </c>
      <c r="M200" s="4">
        <f t="shared" si="26"/>
        <v>24.930000000000003</v>
      </c>
      <c r="O200" s="8">
        <f t="shared" si="25"/>
        <v>0.39638386648122392</v>
      </c>
      <c r="P200" s="9">
        <f t="shared" si="27"/>
        <v>0.32571428571428573</v>
      </c>
      <c r="Q200" s="2" t="str">
        <f t="shared" si="30"/>
        <v>£25.20-</v>
      </c>
      <c r="R200" s="4">
        <f t="shared" si="28"/>
        <v>15.940000000000001</v>
      </c>
      <c r="S200" s="4">
        <f t="shared" si="29"/>
        <v>5.1400000000000006</v>
      </c>
    </row>
    <row r="201" spans="1:19" ht="13" x14ac:dyDescent="0.15">
      <c r="A201" s="2" t="s">
        <v>364</v>
      </c>
      <c r="B201" s="2" t="s">
        <v>297</v>
      </c>
      <c r="C201" s="2">
        <v>53.542188000000003</v>
      </c>
      <c r="D201" s="2">
        <v>-2.1128179999999999</v>
      </c>
      <c r="E201" s="3">
        <v>8.75</v>
      </c>
      <c r="F201" s="3">
        <v>7.19</v>
      </c>
      <c r="G201" s="3">
        <v>5.9</v>
      </c>
      <c r="H201" s="3">
        <v>3.85</v>
      </c>
      <c r="I201" s="3">
        <v>2.29</v>
      </c>
      <c r="J201" s="3">
        <v>2.85</v>
      </c>
      <c r="K201" s="4">
        <v>6.3</v>
      </c>
      <c r="L201" s="2" t="s">
        <v>21</v>
      </c>
      <c r="M201" s="4">
        <f t="shared" si="26"/>
        <v>24.930000000000003</v>
      </c>
      <c r="O201" s="8">
        <f t="shared" si="25"/>
        <v>0.39638386648122392</v>
      </c>
      <c r="P201" s="9">
        <f t="shared" si="27"/>
        <v>0.32571428571428573</v>
      </c>
      <c r="Q201" s="2" t="str">
        <f t="shared" si="30"/>
        <v>£25.20-</v>
      </c>
      <c r="R201" s="4">
        <f t="shared" si="28"/>
        <v>15.940000000000001</v>
      </c>
      <c r="S201" s="4">
        <f t="shared" si="29"/>
        <v>5.1400000000000006</v>
      </c>
    </row>
    <row r="202" spans="1:19" ht="13" x14ac:dyDescent="0.15">
      <c r="A202" s="2" t="s">
        <v>365</v>
      </c>
      <c r="B202" s="2" t="s">
        <v>297</v>
      </c>
      <c r="C202" s="2">
        <v>53.542343000000002</v>
      </c>
      <c r="D202" s="2">
        <v>-2.1092510999999998</v>
      </c>
      <c r="E202" s="3">
        <v>8.49</v>
      </c>
      <c r="F202" s="3">
        <v>7.19</v>
      </c>
      <c r="G202" s="3">
        <v>5.9</v>
      </c>
      <c r="H202" s="3">
        <v>3.85</v>
      </c>
      <c r="I202" s="3">
        <v>2.29</v>
      </c>
      <c r="J202" s="3">
        <v>2.85</v>
      </c>
      <c r="K202" s="4">
        <v>6.3</v>
      </c>
      <c r="L202" s="2" t="s">
        <v>21</v>
      </c>
      <c r="M202" s="4">
        <f t="shared" si="26"/>
        <v>24.67</v>
      </c>
      <c r="O202" s="8">
        <f t="shared" si="25"/>
        <v>0.39638386648122392</v>
      </c>
      <c r="P202" s="9">
        <f t="shared" si="27"/>
        <v>0.33568904593639576</v>
      </c>
      <c r="Q202" s="2" t="str">
        <f t="shared" si="30"/>
        <v>£25.20-</v>
      </c>
      <c r="R202" s="4">
        <f t="shared" si="28"/>
        <v>15.68</v>
      </c>
      <c r="S202" s="4">
        <f t="shared" si="29"/>
        <v>5.1400000000000006</v>
      </c>
    </row>
    <row r="203" spans="1:19" ht="13" x14ac:dyDescent="0.15">
      <c r="A203" s="2" t="s">
        <v>366</v>
      </c>
      <c r="B203" s="2" t="s">
        <v>239</v>
      </c>
      <c r="C203" s="2">
        <v>53.229871699999997</v>
      </c>
      <c r="D203" s="2">
        <v>-1.2938738999999999</v>
      </c>
      <c r="E203" s="3">
        <v>8.5500000000000007</v>
      </c>
      <c r="F203" s="3">
        <v>7.15</v>
      </c>
      <c r="G203" s="3">
        <v>5.5</v>
      </c>
      <c r="H203" s="3">
        <v>3.85</v>
      </c>
      <c r="I203" s="3">
        <v>2.29</v>
      </c>
      <c r="J203" s="3">
        <v>2.85</v>
      </c>
      <c r="K203" s="4" t="s">
        <v>21</v>
      </c>
      <c r="L203" s="3">
        <v>5.8</v>
      </c>
      <c r="M203" s="4">
        <f t="shared" si="26"/>
        <v>24.69</v>
      </c>
      <c r="O203" s="8">
        <f t="shared" si="25"/>
        <v>0.39860139860139859</v>
      </c>
      <c r="P203" s="18">
        <f t="shared" si="27"/>
        <v>0.33333333333333331</v>
      </c>
      <c r="Q203" s="2" t="str">
        <f t="shared" si="30"/>
        <v>£25.20-</v>
      </c>
      <c r="R203" s="4">
        <f t="shared" si="28"/>
        <v>15.700000000000001</v>
      </c>
      <c r="S203" s="4">
        <f t="shared" si="29"/>
        <v>5.1400000000000006</v>
      </c>
    </row>
    <row r="204" spans="1:19" ht="13" x14ac:dyDescent="0.15">
      <c r="A204" s="2" t="s">
        <v>367</v>
      </c>
      <c r="B204" s="2" t="s">
        <v>368</v>
      </c>
      <c r="C204" s="2">
        <v>57.648872900000001</v>
      </c>
      <c r="D204" s="2">
        <v>-3.3124440000000002</v>
      </c>
      <c r="E204" s="3">
        <v>8.75</v>
      </c>
      <c r="F204" s="3">
        <v>7.4</v>
      </c>
      <c r="G204" s="3">
        <v>6.7</v>
      </c>
      <c r="H204" s="3">
        <v>3.85</v>
      </c>
      <c r="I204" s="3">
        <v>1.95</v>
      </c>
      <c r="J204" s="3">
        <v>2.79</v>
      </c>
      <c r="K204" s="2" t="s">
        <v>21</v>
      </c>
      <c r="L204" s="3">
        <v>7.5</v>
      </c>
      <c r="M204" s="4">
        <f t="shared" si="26"/>
        <v>24.74</v>
      </c>
      <c r="O204" s="8">
        <f t="shared" si="25"/>
        <v>0.37702702702702701</v>
      </c>
      <c r="P204" s="9">
        <f t="shared" si="27"/>
        <v>0.31885714285714284</v>
      </c>
      <c r="Q204" s="2" t="str">
        <f t="shared" si="30"/>
        <v>£25.20-</v>
      </c>
      <c r="R204" s="4">
        <f t="shared" si="28"/>
        <v>16.149999999999999</v>
      </c>
      <c r="S204" s="4">
        <f t="shared" si="29"/>
        <v>4.74</v>
      </c>
    </row>
    <row r="205" spans="1:19" ht="13" x14ac:dyDescent="0.15">
      <c r="A205" s="2" t="s">
        <v>369</v>
      </c>
      <c r="B205" s="2" t="s">
        <v>370</v>
      </c>
      <c r="C205" s="2">
        <v>54.561413600000002</v>
      </c>
      <c r="D205" s="2">
        <v>-1.3129131999999999</v>
      </c>
      <c r="E205" s="3">
        <v>8.49</v>
      </c>
      <c r="F205" s="3">
        <v>7.19</v>
      </c>
      <c r="G205" s="3">
        <v>5.9</v>
      </c>
      <c r="H205" s="3">
        <v>3.85</v>
      </c>
      <c r="I205" s="3">
        <v>2.29</v>
      </c>
      <c r="J205" s="3">
        <v>2.79</v>
      </c>
      <c r="K205" s="4">
        <v>6.3</v>
      </c>
      <c r="L205" s="2" t="s">
        <v>21</v>
      </c>
      <c r="M205" s="4">
        <f t="shared" si="26"/>
        <v>24.61</v>
      </c>
      <c r="O205" s="8">
        <f t="shared" si="25"/>
        <v>0.38803894297635605</v>
      </c>
      <c r="P205" s="9">
        <f t="shared" si="27"/>
        <v>0.32862190812720848</v>
      </c>
      <c r="Q205" s="2" t="str">
        <f t="shared" si="30"/>
        <v>£25.20-</v>
      </c>
      <c r="R205" s="4">
        <f t="shared" si="28"/>
        <v>15.68</v>
      </c>
      <c r="S205" s="4">
        <f t="shared" si="29"/>
        <v>5.08</v>
      </c>
    </row>
    <row r="206" spans="1:19" ht="13" x14ac:dyDescent="0.15">
      <c r="A206" s="2" t="s">
        <v>371</v>
      </c>
      <c r="B206" s="2" t="s">
        <v>60</v>
      </c>
      <c r="C206" s="2">
        <v>52.517121699999997</v>
      </c>
      <c r="D206" s="2">
        <v>-1.9027064</v>
      </c>
      <c r="E206" s="3">
        <v>8.75</v>
      </c>
      <c r="F206" s="3">
        <v>7.4</v>
      </c>
      <c r="G206" s="3">
        <v>5.9</v>
      </c>
      <c r="H206" s="3">
        <v>3.85</v>
      </c>
      <c r="I206" s="3">
        <v>2.29</v>
      </c>
      <c r="J206" s="3">
        <v>2.75</v>
      </c>
      <c r="K206" s="3">
        <v>6.3</v>
      </c>
      <c r="L206" s="2" t="s">
        <v>21</v>
      </c>
      <c r="M206" s="4">
        <f t="shared" si="26"/>
        <v>25.04</v>
      </c>
      <c r="O206" s="8">
        <f t="shared" si="25"/>
        <v>0.3716216216216216</v>
      </c>
      <c r="P206" s="9">
        <f t="shared" si="27"/>
        <v>0.31428571428571428</v>
      </c>
      <c r="Q206" s="2" t="str">
        <f t="shared" si="30"/>
        <v>£25.20-</v>
      </c>
      <c r="R206" s="4">
        <f t="shared" si="28"/>
        <v>16.149999999999999</v>
      </c>
      <c r="S206" s="4">
        <f t="shared" si="29"/>
        <v>5.04</v>
      </c>
    </row>
    <row r="207" spans="1:19" ht="13" x14ac:dyDescent="0.15">
      <c r="A207" s="2" t="s">
        <v>372</v>
      </c>
      <c r="B207" s="2" t="s">
        <v>373</v>
      </c>
      <c r="C207" s="2">
        <v>53.097179199999999</v>
      </c>
      <c r="D207" s="2">
        <v>-1.3903094</v>
      </c>
      <c r="E207" s="3">
        <v>8.75</v>
      </c>
      <c r="F207" s="3">
        <v>7.19</v>
      </c>
      <c r="G207" s="3">
        <v>5.6</v>
      </c>
      <c r="H207" s="3">
        <v>3.85</v>
      </c>
      <c r="I207" s="3">
        <v>2.29</v>
      </c>
      <c r="J207" s="3">
        <v>2.75</v>
      </c>
      <c r="K207" s="6" t="s">
        <v>21</v>
      </c>
      <c r="L207" s="3">
        <v>5.8</v>
      </c>
      <c r="M207" s="4">
        <f t="shared" si="26"/>
        <v>24.830000000000002</v>
      </c>
      <c r="O207" s="8">
        <f t="shared" si="25"/>
        <v>0.38247566063977745</v>
      </c>
      <c r="P207" s="9">
        <f t="shared" si="27"/>
        <v>0.31428571428571428</v>
      </c>
      <c r="Q207" s="2" t="str">
        <f t="shared" si="30"/>
        <v>£25.20-</v>
      </c>
      <c r="R207" s="4">
        <f t="shared" si="28"/>
        <v>15.940000000000001</v>
      </c>
      <c r="S207" s="4">
        <f t="shared" si="29"/>
        <v>5.04</v>
      </c>
    </row>
    <row r="208" spans="1:19" ht="13" x14ac:dyDescent="0.15">
      <c r="A208" s="2" t="s">
        <v>374</v>
      </c>
      <c r="B208" s="2" t="s">
        <v>375</v>
      </c>
      <c r="C208" s="2">
        <v>53.483342200000003</v>
      </c>
      <c r="D208" s="2">
        <v>-2.3346944000000001</v>
      </c>
      <c r="E208" s="3">
        <v>8.75</v>
      </c>
      <c r="F208" s="3">
        <v>7.19</v>
      </c>
      <c r="G208" s="3">
        <v>5.9</v>
      </c>
      <c r="H208" s="3">
        <v>3.75</v>
      </c>
      <c r="I208" s="3">
        <v>2.29</v>
      </c>
      <c r="J208" s="3">
        <v>2.75</v>
      </c>
      <c r="K208" s="6" t="s">
        <v>21</v>
      </c>
      <c r="L208" s="3">
        <v>5.9</v>
      </c>
      <c r="M208" s="4">
        <f t="shared" si="26"/>
        <v>24.73</v>
      </c>
      <c r="O208" s="8">
        <f t="shared" si="25"/>
        <v>0.38247566063977745</v>
      </c>
      <c r="P208" s="18">
        <f t="shared" si="27"/>
        <v>0.31428571428571428</v>
      </c>
      <c r="Q208" s="2" t="str">
        <f t="shared" si="30"/>
        <v>£25.20-</v>
      </c>
      <c r="R208" s="4">
        <f t="shared" si="28"/>
        <v>15.940000000000001</v>
      </c>
      <c r="S208" s="4">
        <f t="shared" si="29"/>
        <v>5.04</v>
      </c>
    </row>
    <row r="209" spans="1:19" ht="13" x14ac:dyDescent="0.15">
      <c r="A209" s="2" t="s">
        <v>376</v>
      </c>
      <c r="B209" s="2" t="s">
        <v>330</v>
      </c>
      <c r="C209" s="2">
        <v>54.525568</v>
      </c>
      <c r="D209" s="2">
        <v>-1.557231</v>
      </c>
      <c r="E209" s="3">
        <v>8.75</v>
      </c>
      <c r="F209" s="3">
        <v>7.19</v>
      </c>
      <c r="G209" s="3">
        <v>5.9</v>
      </c>
      <c r="H209" s="3">
        <v>3.85</v>
      </c>
      <c r="I209" s="3">
        <v>2.15</v>
      </c>
      <c r="J209" s="3">
        <v>2.75</v>
      </c>
      <c r="K209" s="6" t="s">
        <v>21</v>
      </c>
      <c r="L209" s="3">
        <v>6.2</v>
      </c>
      <c r="M209" s="4">
        <f t="shared" si="26"/>
        <v>24.69</v>
      </c>
      <c r="O209" s="8">
        <f t="shared" si="25"/>
        <v>0.38247566063977745</v>
      </c>
      <c r="P209" s="19">
        <f t="shared" si="27"/>
        <v>0.31428571428571428</v>
      </c>
      <c r="Q209" s="2" t="str">
        <f t="shared" si="30"/>
        <v>£25.20-</v>
      </c>
      <c r="R209" s="4">
        <f t="shared" si="28"/>
        <v>15.940000000000001</v>
      </c>
      <c r="S209" s="4">
        <f t="shared" si="29"/>
        <v>4.9000000000000004</v>
      </c>
    </row>
    <row r="210" spans="1:19" ht="13" x14ac:dyDescent="0.15">
      <c r="A210" s="2" t="s">
        <v>377</v>
      </c>
      <c r="B210" s="2" t="s">
        <v>60</v>
      </c>
      <c r="C210" s="2">
        <v>52.492682199999997</v>
      </c>
      <c r="D210" s="2">
        <v>-1.8194877</v>
      </c>
      <c r="E210" s="3">
        <v>8.75</v>
      </c>
      <c r="F210" s="3">
        <v>5.8</v>
      </c>
      <c r="G210" s="3">
        <v>5.4</v>
      </c>
      <c r="H210" s="3">
        <v>3.35</v>
      </c>
      <c r="I210" s="3">
        <v>2.19</v>
      </c>
      <c r="J210" s="3">
        <v>2.75</v>
      </c>
      <c r="K210" s="3">
        <v>6.3</v>
      </c>
      <c r="L210" s="2" t="s">
        <v>21</v>
      </c>
      <c r="M210" s="4">
        <f t="shared" si="26"/>
        <v>22.840000000000003</v>
      </c>
      <c r="O210" s="8">
        <f t="shared" si="25"/>
        <v>0.47413793103448276</v>
      </c>
      <c r="P210" s="9">
        <f t="shared" si="27"/>
        <v>0.31428571428571428</v>
      </c>
      <c r="Q210" s="2" t="str">
        <f t="shared" si="30"/>
        <v>£25.20-</v>
      </c>
      <c r="R210" s="4">
        <f t="shared" si="28"/>
        <v>14.55</v>
      </c>
      <c r="S210" s="4">
        <f t="shared" si="29"/>
        <v>4.9399999999999995</v>
      </c>
    </row>
    <row r="211" spans="1:19" ht="13" x14ac:dyDescent="0.15">
      <c r="A211" s="2" t="s">
        <v>378</v>
      </c>
      <c r="B211" s="2" t="s">
        <v>60</v>
      </c>
      <c r="C211" s="2">
        <v>52.4319804</v>
      </c>
      <c r="D211" s="2">
        <v>-1.8928248000000001</v>
      </c>
      <c r="E211" s="3">
        <v>8.75</v>
      </c>
      <c r="F211" s="3">
        <v>5.4</v>
      </c>
      <c r="G211" s="3">
        <v>5.8</v>
      </c>
      <c r="H211" s="3">
        <v>3.35</v>
      </c>
      <c r="I211" s="3">
        <v>2.19</v>
      </c>
      <c r="J211" s="3">
        <v>2.75</v>
      </c>
      <c r="K211" s="3">
        <v>6.3</v>
      </c>
      <c r="L211" s="2" t="s">
        <v>21</v>
      </c>
      <c r="M211" s="4">
        <f t="shared" si="26"/>
        <v>22.44</v>
      </c>
      <c r="O211" s="8">
        <f t="shared" si="25"/>
        <v>0.50925925925925919</v>
      </c>
      <c r="P211" s="9">
        <f t="shared" si="27"/>
        <v>0.31428571428571428</v>
      </c>
      <c r="Q211" s="2" t="str">
        <f t="shared" si="30"/>
        <v>£25.20-</v>
      </c>
      <c r="R211" s="4">
        <f t="shared" si="28"/>
        <v>14.15</v>
      </c>
      <c r="S211" s="4">
        <f t="shared" si="29"/>
        <v>4.9399999999999995</v>
      </c>
    </row>
    <row r="212" spans="1:19" ht="13" x14ac:dyDescent="0.15">
      <c r="A212" s="2" t="s">
        <v>379</v>
      </c>
      <c r="B212" s="2" t="s">
        <v>380</v>
      </c>
      <c r="C212" s="2">
        <v>51.771083999999902</v>
      </c>
      <c r="D212" s="2">
        <v>-3.2453150000000002</v>
      </c>
      <c r="E212" s="3">
        <v>8.75</v>
      </c>
      <c r="F212" s="3">
        <v>7.19</v>
      </c>
      <c r="G212" s="3">
        <v>5.9</v>
      </c>
      <c r="H212" s="3">
        <v>3.85</v>
      </c>
      <c r="I212" s="3">
        <v>1.65</v>
      </c>
      <c r="J212" s="3">
        <v>2.65</v>
      </c>
      <c r="K212" s="6" t="s">
        <v>21</v>
      </c>
      <c r="L212" s="3">
        <v>5.8</v>
      </c>
      <c r="M212" s="4">
        <f t="shared" si="26"/>
        <v>24.09</v>
      </c>
      <c r="O212" s="8">
        <f t="shared" si="25"/>
        <v>0.36856745479833097</v>
      </c>
      <c r="P212" s="9">
        <f t="shared" si="27"/>
        <v>0.30285714285714282</v>
      </c>
      <c r="Q212" s="2" t="str">
        <f t="shared" si="30"/>
        <v>£25.20-</v>
      </c>
      <c r="R212" s="4">
        <f t="shared" si="28"/>
        <v>15.940000000000001</v>
      </c>
      <c r="S212" s="4">
        <f t="shared" si="29"/>
        <v>4.3</v>
      </c>
    </row>
    <row r="213" spans="1:19" ht="13" x14ac:dyDescent="0.15">
      <c r="A213" s="2" t="s">
        <v>381</v>
      </c>
      <c r="B213" s="2" t="s">
        <v>382</v>
      </c>
      <c r="C213" s="2">
        <v>51.7298306</v>
      </c>
      <c r="D213" s="2">
        <v>-3.1345442000000001</v>
      </c>
      <c r="E213" s="3">
        <v>8.75</v>
      </c>
      <c r="F213" s="3">
        <v>7.19</v>
      </c>
      <c r="G213" s="3">
        <v>5.9</v>
      </c>
      <c r="H213" s="3">
        <v>3.85</v>
      </c>
      <c r="I213" s="3">
        <v>2.29</v>
      </c>
      <c r="J213" s="3">
        <v>2.59</v>
      </c>
      <c r="K213" s="4">
        <v>6.3</v>
      </c>
      <c r="L213" s="2" t="s">
        <v>21</v>
      </c>
      <c r="M213" s="4">
        <f t="shared" si="26"/>
        <v>24.67</v>
      </c>
      <c r="O213" s="8">
        <f t="shared" si="25"/>
        <v>0.3602225312934631</v>
      </c>
      <c r="P213" s="9">
        <f t="shared" si="27"/>
        <v>0.29599999999999999</v>
      </c>
      <c r="Q213" s="2" t="str">
        <f t="shared" si="30"/>
        <v>£25.20-</v>
      </c>
      <c r="R213" s="4">
        <f t="shared" si="28"/>
        <v>15.940000000000001</v>
      </c>
      <c r="S213" s="4">
        <f t="shared" si="29"/>
        <v>4.88</v>
      </c>
    </row>
    <row r="214" spans="1:19" ht="13" x14ac:dyDescent="0.15">
      <c r="A214" s="2" t="s">
        <v>383</v>
      </c>
      <c r="B214" s="2" t="s">
        <v>384</v>
      </c>
      <c r="C214" s="2">
        <v>53.320826500000003</v>
      </c>
      <c r="D214" s="2">
        <v>-3.4920401999999999</v>
      </c>
      <c r="E214" s="3">
        <v>8.75</v>
      </c>
      <c r="F214" s="3">
        <v>7.19</v>
      </c>
      <c r="G214" s="3">
        <v>5.9</v>
      </c>
      <c r="H214" s="3">
        <v>3.85</v>
      </c>
      <c r="I214" s="3">
        <v>2.29</v>
      </c>
      <c r="J214" s="3">
        <v>2.5499999999999998</v>
      </c>
      <c r="K214" s="2" t="s">
        <v>21</v>
      </c>
      <c r="L214" s="3">
        <v>5.85</v>
      </c>
      <c r="M214" s="4">
        <f t="shared" si="26"/>
        <v>24.630000000000003</v>
      </c>
      <c r="O214" s="8">
        <f t="shared" si="25"/>
        <v>0.3546592489568845</v>
      </c>
      <c r="P214" s="9">
        <f t="shared" si="27"/>
        <v>0.29142857142857143</v>
      </c>
      <c r="Q214" s="2" t="str">
        <f t="shared" si="30"/>
        <v>£25.20-</v>
      </c>
      <c r="R214" s="4">
        <f t="shared" si="28"/>
        <v>15.940000000000001</v>
      </c>
      <c r="S214" s="4">
        <f t="shared" si="29"/>
        <v>4.84</v>
      </c>
    </row>
    <row r="215" spans="1:19" ht="13" x14ac:dyDescent="0.15">
      <c r="O215" s="7"/>
      <c r="Q215" s="2"/>
    </row>
    <row r="216" spans="1:19" ht="13" x14ac:dyDescent="0.15">
      <c r="O216" s="7"/>
      <c r="Q216" s="2"/>
    </row>
    <row r="217" spans="1:19" ht="13" x14ac:dyDescent="0.15">
      <c r="O217" s="7"/>
      <c r="Q217" s="2"/>
    </row>
    <row r="218" spans="1:19" ht="13" x14ac:dyDescent="0.15">
      <c r="O218" s="7"/>
      <c r="Q218" s="2"/>
    </row>
    <row r="219" spans="1:19" ht="13" x14ac:dyDescent="0.15">
      <c r="O219" s="7"/>
    </row>
    <row r="220" spans="1:19" ht="13" x14ac:dyDescent="0.15">
      <c r="O220" s="7"/>
    </row>
    <row r="221" spans="1:19" ht="13" x14ac:dyDescent="0.15">
      <c r="O221" s="7"/>
    </row>
    <row r="222" spans="1:19" ht="13" x14ac:dyDescent="0.15">
      <c r="O222" s="7"/>
    </row>
    <row r="223" spans="1:19" ht="13" x14ac:dyDescent="0.15">
      <c r="O223" s="7"/>
    </row>
    <row r="224" spans="1:19" ht="13" x14ac:dyDescent="0.15">
      <c r="O224" s="7"/>
    </row>
    <row r="225" spans="15:15" ht="13" x14ac:dyDescent="0.15">
      <c r="O225" s="7"/>
    </row>
    <row r="226" spans="15:15" ht="13" x14ac:dyDescent="0.15">
      <c r="O226" s="7"/>
    </row>
    <row r="227" spans="15:15" ht="13" x14ac:dyDescent="0.15">
      <c r="O227" s="7"/>
    </row>
    <row r="228" spans="15:15" ht="13" x14ac:dyDescent="0.15">
      <c r="O228" s="7"/>
    </row>
    <row r="229" spans="15:15" ht="13" x14ac:dyDescent="0.15">
      <c r="O229" s="7"/>
    </row>
    <row r="230" spans="15:15" ht="13" x14ac:dyDescent="0.15">
      <c r="O230" s="7"/>
    </row>
    <row r="231" spans="15:15" ht="13" x14ac:dyDescent="0.15">
      <c r="O231" s="7"/>
    </row>
    <row r="232" spans="15:15" ht="13" x14ac:dyDescent="0.15">
      <c r="O232" s="7"/>
    </row>
    <row r="233" spans="15:15" ht="13" x14ac:dyDescent="0.15">
      <c r="O233" s="7"/>
    </row>
    <row r="234" spans="15:15" ht="13" x14ac:dyDescent="0.15">
      <c r="O234" s="7"/>
    </row>
    <row r="235" spans="15:15" ht="13" x14ac:dyDescent="0.15">
      <c r="O235" s="7"/>
    </row>
    <row r="236" spans="15:15" ht="13" x14ac:dyDescent="0.15">
      <c r="O236" s="7"/>
    </row>
    <row r="237" spans="15:15" ht="13" x14ac:dyDescent="0.15">
      <c r="O237" s="7"/>
    </row>
    <row r="238" spans="15:15" ht="13" x14ac:dyDescent="0.15">
      <c r="O238" s="7"/>
    </row>
    <row r="239" spans="15:15" ht="13" x14ac:dyDescent="0.15">
      <c r="O239" s="7"/>
    </row>
    <row r="240" spans="15:15" ht="13" x14ac:dyDescent="0.15">
      <c r="O240" s="7"/>
    </row>
    <row r="241" spans="15:15" ht="13" x14ac:dyDescent="0.15">
      <c r="O241" s="7"/>
    </row>
    <row r="242" spans="15:15" ht="13" x14ac:dyDescent="0.15">
      <c r="O242" s="7"/>
    </row>
    <row r="243" spans="15:15" ht="13" x14ac:dyDescent="0.15">
      <c r="O243" s="7"/>
    </row>
    <row r="244" spans="15:15" ht="13" x14ac:dyDescent="0.15">
      <c r="O244" s="7"/>
    </row>
    <row r="245" spans="15:15" ht="13" x14ac:dyDescent="0.15">
      <c r="O245" s="7"/>
    </row>
    <row r="246" spans="15:15" ht="13" x14ac:dyDescent="0.15">
      <c r="O246" s="7"/>
    </row>
    <row r="247" spans="15:15" ht="13" x14ac:dyDescent="0.15">
      <c r="O247" s="7"/>
    </row>
    <row r="248" spans="15:15" ht="13" x14ac:dyDescent="0.15">
      <c r="O248" s="7"/>
    </row>
    <row r="249" spans="15:15" ht="13" x14ac:dyDescent="0.15">
      <c r="O249" s="7"/>
    </row>
    <row r="250" spans="15:15" ht="13" x14ac:dyDescent="0.15">
      <c r="O250" s="7"/>
    </row>
    <row r="251" spans="15:15" ht="13" x14ac:dyDescent="0.15">
      <c r="O251" s="7"/>
    </row>
    <row r="252" spans="15:15" ht="13" x14ac:dyDescent="0.15">
      <c r="O252" s="7"/>
    </row>
    <row r="253" spans="15:15" ht="13" x14ac:dyDescent="0.15">
      <c r="O253" s="7"/>
    </row>
    <row r="254" spans="15:15" ht="13" x14ac:dyDescent="0.15">
      <c r="O254" s="7"/>
    </row>
    <row r="255" spans="15:15" ht="13" x14ac:dyDescent="0.15">
      <c r="O255" s="7"/>
    </row>
    <row r="256" spans="15:15" ht="13" x14ac:dyDescent="0.15">
      <c r="O256" s="7"/>
    </row>
    <row r="257" spans="15:15" ht="13" x14ac:dyDescent="0.15">
      <c r="O257" s="7"/>
    </row>
    <row r="258" spans="15:15" ht="13" x14ac:dyDescent="0.15">
      <c r="O258" s="7"/>
    </row>
    <row r="259" spans="15:15" ht="13" x14ac:dyDescent="0.15">
      <c r="O259" s="7"/>
    </row>
    <row r="260" spans="15:15" ht="13" x14ac:dyDescent="0.15">
      <c r="O260" s="7"/>
    </row>
    <row r="261" spans="15:15" ht="13" x14ac:dyDescent="0.15">
      <c r="O261" s="7"/>
    </row>
    <row r="262" spans="15:15" ht="13" x14ac:dyDescent="0.15">
      <c r="O262" s="7"/>
    </row>
    <row r="263" spans="15:15" ht="13" x14ac:dyDescent="0.15">
      <c r="O263" s="7"/>
    </row>
    <row r="264" spans="15:15" ht="13" x14ac:dyDescent="0.15">
      <c r="O264" s="7"/>
    </row>
    <row r="265" spans="15:15" ht="13" x14ac:dyDescent="0.15">
      <c r="O265" s="7"/>
    </row>
    <row r="266" spans="15:15" ht="13" x14ac:dyDescent="0.15">
      <c r="O266" s="7"/>
    </row>
    <row r="267" spans="15:15" ht="13" x14ac:dyDescent="0.15">
      <c r="O267" s="7"/>
    </row>
    <row r="268" spans="15:15" ht="13" x14ac:dyDescent="0.15">
      <c r="O268" s="7"/>
    </row>
    <row r="269" spans="15:15" ht="13" x14ac:dyDescent="0.15">
      <c r="O269" s="7"/>
    </row>
    <row r="270" spans="15:15" ht="13" x14ac:dyDescent="0.15">
      <c r="O270" s="7"/>
    </row>
    <row r="271" spans="15:15" ht="13" x14ac:dyDescent="0.15">
      <c r="O271" s="7"/>
    </row>
    <row r="272" spans="15:15" ht="13" x14ac:dyDescent="0.15">
      <c r="O272" s="7"/>
    </row>
    <row r="273" spans="15:15" ht="13" x14ac:dyDescent="0.15">
      <c r="O273" s="7"/>
    </row>
    <row r="274" spans="15:15" ht="13" x14ac:dyDescent="0.15">
      <c r="O274" s="7"/>
    </row>
    <row r="275" spans="15:15" ht="13" x14ac:dyDescent="0.15">
      <c r="O275" s="7"/>
    </row>
    <row r="276" spans="15:15" ht="13" x14ac:dyDescent="0.15">
      <c r="O276" s="7"/>
    </row>
    <row r="277" spans="15:15" ht="13" x14ac:dyDescent="0.15">
      <c r="O277" s="7"/>
    </row>
    <row r="278" spans="15:15" ht="13" x14ac:dyDescent="0.15">
      <c r="O278" s="7"/>
    </row>
    <row r="279" spans="15:15" ht="13" x14ac:dyDescent="0.15">
      <c r="O279" s="7"/>
    </row>
    <row r="280" spans="15:15" ht="13" x14ac:dyDescent="0.15">
      <c r="O280" s="7"/>
    </row>
    <row r="281" spans="15:15" ht="13" x14ac:dyDescent="0.15">
      <c r="O281" s="7"/>
    </row>
    <row r="282" spans="15:15" ht="13" x14ac:dyDescent="0.15">
      <c r="O282" s="7"/>
    </row>
    <row r="283" spans="15:15" ht="13" x14ac:dyDescent="0.15">
      <c r="O283" s="7"/>
    </row>
    <row r="284" spans="15:15" ht="13" x14ac:dyDescent="0.15">
      <c r="O284" s="7"/>
    </row>
    <row r="285" spans="15:15" ht="13" x14ac:dyDescent="0.15">
      <c r="O285" s="7"/>
    </row>
    <row r="286" spans="15:15" ht="13" x14ac:dyDescent="0.15">
      <c r="O286" s="7"/>
    </row>
    <row r="287" spans="15:15" ht="13" x14ac:dyDescent="0.15">
      <c r="O287" s="7"/>
    </row>
    <row r="288" spans="15:15" ht="13" x14ac:dyDescent="0.15">
      <c r="O288" s="7"/>
    </row>
    <row r="289" spans="15:15" ht="13" x14ac:dyDescent="0.15">
      <c r="O289" s="7"/>
    </row>
    <row r="290" spans="15:15" ht="13" x14ac:dyDescent="0.15">
      <c r="O290" s="7"/>
    </row>
    <row r="291" spans="15:15" ht="13" x14ac:dyDescent="0.15">
      <c r="O291" s="7"/>
    </row>
    <row r="292" spans="15:15" ht="13" x14ac:dyDescent="0.15">
      <c r="O292" s="7"/>
    </row>
    <row r="293" spans="15:15" ht="13" x14ac:dyDescent="0.15">
      <c r="O293" s="7"/>
    </row>
    <row r="294" spans="15:15" ht="13" x14ac:dyDescent="0.15">
      <c r="O294" s="7"/>
    </row>
    <row r="295" spans="15:15" ht="13" x14ac:dyDescent="0.15">
      <c r="O295" s="7"/>
    </row>
    <row r="296" spans="15:15" ht="13" x14ac:dyDescent="0.15">
      <c r="O296" s="7"/>
    </row>
    <row r="297" spans="15:15" ht="13" x14ac:dyDescent="0.15">
      <c r="O297" s="7"/>
    </row>
    <row r="298" spans="15:15" ht="13" x14ac:dyDescent="0.15">
      <c r="O298" s="7"/>
    </row>
    <row r="299" spans="15:15" ht="13" x14ac:dyDescent="0.15">
      <c r="O299" s="7"/>
    </row>
    <row r="300" spans="15:15" ht="13" x14ac:dyDescent="0.15">
      <c r="O300" s="7"/>
    </row>
    <row r="301" spans="15:15" ht="13" x14ac:dyDescent="0.15">
      <c r="O301" s="7"/>
    </row>
    <row r="302" spans="15:15" ht="13" x14ac:dyDescent="0.15">
      <c r="O302" s="7"/>
    </row>
    <row r="303" spans="15:15" ht="13" x14ac:dyDescent="0.15">
      <c r="O303" s="7"/>
    </row>
    <row r="304" spans="15:15" ht="13" x14ac:dyDescent="0.15">
      <c r="O304" s="7"/>
    </row>
    <row r="305" spans="15:15" ht="13" x14ac:dyDescent="0.15">
      <c r="O305" s="7"/>
    </row>
    <row r="306" spans="15:15" ht="13" x14ac:dyDescent="0.15">
      <c r="O306" s="7"/>
    </row>
    <row r="307" spans="15:15" ht="13" x14ac:dyDescent="0.15">
      <c r="O307" s="7"/>
    </row>
    <row r="308" spans="15:15" ht="13" x14ac:dyDescent="0.15">
      <c r="O308" s="7"/>
    </row>
    <row r="309" spans="15:15" ht="13" x14ac:dyDescent="0.15">
      <c r="O309" s="7"/>
    </row>
    <row r="310" spans="15:15" ht="13" x14ac:dyDescent="0.15">
      <c r="O310" s="7"/>
    </row>
    <row r="311" spans="15:15" ht="13" x14ac:dyDescent="0.15">
      <c r="O311" s="7"/>
    </row>
    <row r="312" spans="15:15" ht="13" x14ac:dyDescent="0.15">
      <c r="O312" s="7"/>
    </row>
    <row r="313" spans="15:15" ht="13" x14ac:dyDescent="0.15">
      <c r="O313" s="7"/>
    </row>
    <row r="314" spans="15:15" ht="13" x14ac:dyDescent="0.15">
      <c r="O314" s="7"/>
    </row>
    <row r="315" spans="15:15" ht="13" x14ac:dyDescent="0.15">
      <c r="O315" s="7"/>
    </row>
    <row r="316" spans="15:15" ht="13" x14ac:dyDescent="0.15">
      <c r="O316" s="7"/>
    </row>
    <row r="317" spans="15:15" ht="13" x14ac:dyDescent="0.15">
      <c r="O317" s="7"/>
    </row>
    <row r="318" spans="15:15" ht="13" x14ac:dyDescent="0.15">
      <c r="O318" s="7"/>
    </row>
    <row r="319" spans="15:15" ht="13" x14ac:dyDescent="0.15">
      <c r="O319" s="7"/>
    </row>
    <row r="320" spans="15:15" ht="13" x14ac:dyDescent="0.15">
      <c r="O320" s="7"/>
    </row>
    <row r="321" spans="15:15" ht="13" x14ac:dyDescent="0.15">
      <c r="O321" s="7"/>
    </row>
    <row r="322" spans="15:15" ht="13" x14ac:dyDescent="0.15">
      <c r="O322" s="7"/>
    </row>
    <row r="323" spans="15:15" ht="13" x14ac:dyDescent="0.15">
      <c r="O323" s="7"/>
    </row>
    <row r="324" spans="15:15" ht="13" x14ac:dyDescent="0.15">
      <c r="O324" s="7"/>
    </row>
    <row r="325" spans="15:15" ht="13" x14ac:dyDescent="0.15">
      <c r="O325" s="7"/>
    </row>
    <row r="326" spans="15:15" ht="13" x14ac:dyDescent="0.15">
      <c r="O326" s="7"/>
    </row>
    <row r="327" spans="15:15" ht="13" x14ac:dyDescent="0.15">
      <c r="O327" s="7"/>
    </row>
    <row r="328" spans="15:15" ht="13" x14ac:dyDescent="0.15">
      <c r="O328" s="7"/>
    </row>
    <row r="329" spans="15:15" ht="13" x14ac:dyDescent="0.15">
      <c r="O329" s="7"/>
    </row>
    <row r="330" spans="15:15" ht="13" x14ac:dyDescent="0.15">
      <c r="O330" s="7"/>
    </row>
    <row r="331" spans="15:15" ht="13" x14ac:dyDescent="0.15">
      <c r="O331" s="7"/>
    </row>
    <row r="332" spans="15:15" ht="13" x14ac:dyDescent="0.15">
      <c r="O332" s="7"/>
    </row>
    <row r="333" spans="15:15" ht="13" x14ac:dyDescent="0.15">
      <c r="O333" s="7"/>
    </row>
    <row r="334" spans="15:15" ht="13" x14ac:dyDescent="0.15">
      <c r="O334" s="7"/>
    </row>
    <row r="335" spans="15:15" ht="13" x14ac:dyDescent="0.15">
      <c r="O335" s="7"/>
    </row>
    <row r="336" spans="15:15" ht="13" x14ac:dyDescent="0.15">
      <c r="O336" s="7"/>
    </row>
    <row r="337" spans="15:15" ht="13" x14ac:dyDescent="0.15">
      <c r="O337" s="7"/>
    </row>
    <row r="338" spans="15:15" ht="13" x14ac:dyDescent="0.15">
      <c r="O338" s="7"/>
    </row>
    <row r="339" spans="15:15" ht="13" x14ac:dyDescent="0.15">
      <c r="O339" s="7"/>
    </row>
    <row r="340" spans="15:15" ht="13" x14ac:dyDescent="0.15">
      <c r="O340" s="7"/>
    </row>
    <row r="341" spans="15:15" ht="13" x14ac:dyDescent="0.15">
      <c r="O341" s="7"/>
    </row>
    <row r="342" spans="15:15" ht="13" x14ac:dyDescent="0.15">
      <c r="O342" s="7"/>
    </row>
    <row r="343" spans="15:15" ht="13" x14ac:dyDescent="0.15">
      <c r="O343" s="7"/>
    </row>
    <row r="344" spans="15:15" ht="13" x14ac:dyDescent="0.15">
      <c r="O344" s="7"/>
    </row>
    <row r="345" spans="15:15" ht="13" x14ac:dyDescent="0.15">
      <c r="O345" s="7"/>
    </row>
    <row r="346" spans="15:15" ht="13" x14ac:dyDescent="0.15">
      <c r="O346" s="7"/>
    </row>
    <row r="347" spans="15:15" ht="13" x14ac:dyDescent="0.15">
      <c r="O347" s="7"/>
    </row>
    <row r="348" spans="15:15" ht="13" x14ac:dyDescent="0.15">
      <c r="O348" s="7"/>
    </row>
    <row r="349" spans="15:15" ht="13" x14ac:dyDescent="0.15">
      <c r="O349" s="7"/>
    </row>
    <row r="350" spans="15:15" ht="13" x14ac:dyDescent="0.15">
      <c r="O350" s="7"/>
    </row>
    <row r="351" spans="15:15" ht="13" x14ac:dyDescent="0.15">
      <c r="O351" s="7"/>
    </row>
    <row r="352" spans="15:15" ht="13" x14ac:dyDescent="0.15">
      <c r="O352" s="7"/>
    </row>
    <row r="353" spans="15:15" ht="13" x14ac:dyDescent="0.15">
      <c r="O353" s="7"/>
    </row>
    <row r="354" spans="15:15" ht="13" x14ac:dyDescent="0.15">
      <c r="O354" s="7"/>
    </row>
    <row r="355" spans="15:15" ht="13" x14ac:dyDescent="0.15">
      <c r="O355" s="7"/>
    </row>
    <row r="356" spans="15:15" ht="13" x14ac:dyDescent="0.15">
      <c r="O356" s="7"/>
    </row>
    <row r="357" spans="15:15" ht="13" x14ac:dyDescent="0.15">
      <c r="O357" s="7"/>
    </row>
    <row r="358" spans="15:15" ht="13" x14ac:dyDescent="0.15">
      <c r="O358" s="7"/>
    </row>
    <row r="359" spans="15:15" ht="13" x14ac:dyDescent="0.15">
      <c r="O359" s="7"/>
    </row>
    <row r="360" spans="15:15" ht="13" x14ac:dyDescent="0.15">
      <c r="O360" s="7"/>
    </row>
    <row r="361" spans="15:15" ht="13" x14ac:dyDescent="0.15">
      <c r="O361" s="7"/>
    </row>
    <row r="362" spans="15:15" ht="13" x14ac:dyDescent="0.15">
      <c r="O362" s="7"/>
    </row>
    <row r="363" spans="15:15" ht="13" x14ac:dyDescent="0.15">
      <c r="O363" s="7"/>
    </row>
    <row r="364" spans="15:15" ht="13" x14ac:dyDescent="0.15">
      <c r="O364" s="7"/>
    </row>
    <row r="365" spans="15:15" ht="13" x14ac:dyDescent="0.15">
      <c r="O365" s="7"/>
    </row>
    <row r="366" spans="15:15" ht="13" x14ac:dyDescent="0.15">
      <c r="O366" s="7"/>
    </row>
    <row r="367" spans="15:15" ht="13" x14ac:dyDescent="0.15">
      <c r="O367" s="7"/>
    </row>
    <row r="368" spans="15:15" ht="13" x14ac:dyDescent="0.15">
      <c r="O368" s="7"/>
    </row>
    <row r="369" spans="15:15" ht="13" x14ac:dyDescent="0.15">
      <c r="O369" s="7"/>
    </row>
    <row r="370" spans="15:15" ht="13" x14ac:dyDescent="0.15">
      <c r="O370" s="7"/>
    </row>
    <row r="371" spans="15:15" ht="13" x14ac:dyDescent="0.15">
      <c r="O371" s="7"/>
    </row>
    <row r="372" spans="15:15" ht="13" x14ac:dyDescent="0.15">
      <c r="O372" s="7"/>
    </row>
    <row r="373" spans="15:15" ht="13" x14ac:dyDescent="0.15">
      <c r="O373" s="7"/>
    </row>
    <row r="374" spans="15:15" ht="13" x14ac:dyDescent="0.15">
      <c r="O374" s="7"/>
    </row>
    <row r="375" spans="15:15" ht="13" x14ac:dyDescent="0.15">
      <c r="O375" s="7"/>
    </row>
    <row r="376" spans="15:15" ht="13" x14ac:dyDescent="0.15">
      <c r="O376" s="7"/>
    </row>
    <row r="377" spans="15:15" ht="13" x14ac:dyDescent="0.15">
      <c r="O377" s="7"/>
    </row>
    <row r="378" spans="15:15" ht="13" x14ac:dyDescent="0.15">
      <c r="O378" s="7"/>
    </row>
    <row r="379" spans="15:15" ht="13" x14ac:dyDescent="0.15">
      <c r="O379" s="7"/>
    </row>
    <row r="380" spans="15:15" ht="13" x14ac:dyDescent="0.15">
      <c r="O380" s="7"/>
    </row>
    <row r="381" spans="15:15" ht="13" x14ac:dyDescent="0.15">
      <c r="O381" s="7"/>
    </row>
    <row r="382" spans="15:15" ht="13" x14ac:dyDescent="0.15">
      <c r="O382" s="7"/>
    </row>
    <row r="383" spans="15:15" ht="13" x14ac:dyDescent="0.15">
      <c r="O383" s="7"/>
    </row>
    <row r="384" spans="15:15" ht="13" x14ac:dyDescent="0.15">
      <c r="O384" s="7"/>
    </row>
    <row r="385" spans="15:15" ht="13" x14ac:dyDescent="0.15">
      <c r="O385" s="7"/>
    </row>
    <row r="386" spans="15:15" ht="13" x14ac:dyDescent="0.15">
      <c r="O386" s="7"/>
    </row>
    <row r="387" spans="15:15" ht="13" x14ac:dyDescent="0.15">
      <c r="O387" s="7"/>
    </row>
    <row r="388" spans="15:15" ht="13" x14ac:dyDescent="0.15">
      <c r="O388" s="7"/>
    </row>
    <row r="389" spans="15:15" ht="13" x14ac:dyDescent="0.15">
      <c r="O389" s="7"/>
    </row>
    <row r="390" spans="15:15" ht="13" x14ac:dyDescent="0.15">
      <c r="O390" s="7"/>
    </row>
    <row r="391" spans="15:15" ht="13" x14ac:dyDescent="0.15">
      <c r="O391" s="7"/>
    </row>
    <row r="392" spans="15:15" ht="13" x14ac:dyDescent="0.15">
      <c r="O392" s="7"/>
    </row>
    <row r="393" spans="15:15" ht="13" x14ac:dyDescent="0.15">
      <c r="O393" s="7"/>
    </row>
    <row r="394" spans="15:15" ht="13" x14ac:dyDescent="0.15">
      <c r="O394" s="7"/>
    </row>
    <row r="395" spans="15:15" ht="13" x14ac:dyDescent="0.15">
      <c r="O395" s="7"/>
    </row>
    <row r="396" spans="15:15" ht="13" x14ac:dyDescent="0.15">
      <c r="O396" s="7"/>
    </row>
    <row r="397" spans="15:15" ht="13" x14ac:dyDescent="0.15">
      <c r="O397" s="7"/>
    </row>
    <row r="398" spans="15:15" ht="13" x14ac:dyDescent="0.15">
      <c r="O398" s="7"/>
    </row>
    <row r="399" spans="15:15" ht="13" x14ac:dyDescent="0.15">
      <c r="O399" s="7"/>
    </row>
    <row r="400" spans="15:15" ht="13" x14ac:dyDescent="0.15">
      <c r="O400" s="7"/>
    </row>
    <row r="401" spans="15:15" ht="13" x14ac:dyDescent="0.15">
      <c r="O401" s="7"/>
    </row>
    <row r="402" spans="15:15" ht="13" x14ac:dyDescent="0.15">
      <c r="O402" s="7"/>
    </row>
    <row r="403" spans="15:15" ht="13" x14ac:dyDescent="0.15">
      <c r="O403" s="7"/>
    </row>
    <row r="404" spans="15:15" ht="13" x14ac:dyDescent="0.15">
      <c r="O404" s="7"/>
    </row>
    <row r="405" spans="15:15" ht="13" x14ac:dyDescent="0.15">
      <c r="O405" s="7"/>
    </row>
    <row r="406" spans="15:15" ht="13" x14ac:dyDescent="0.15">
      <c r="O406" s="7"/>
    </row>
    <row r="407" spans="15:15" ht="13" x14ac:dyDescent="0.15">
      <c r="O407" s="7"/>
    </row>
    <row r="408" spans="15:15" ht="13" x14ac:dyDescent="0.15">
      <c r="O408" s="7"/>
    </row>
    <row r="409" spans="15:15" ht="13" x14ac:dyDescent="0.15">
      <c r="O409" s="7"/>
    </row>
    <row r="410" spans="15:15" ht="13" x14ac:dyDescent="0.15">
      <c r="O410" s="7"/>
    </row>
    <row r="411" spans="15:15" ht="13" x14ac:dyDescent="0.15">
      <c r="O411" s="7"/>
    </row>
    <row r="412" spans="15:15" ht="13" x14ac:dyDescent="0.15">
      <c r="O412" s="7"/>
    </row>
    <row r="413" spans="15:15" ht="13" x14ac:dyDescent="0.15">
      <c r="O413" s="7"/>
    </row>
    <row r="414" spans="15:15" ht="13" x14ac:dyDescent="0.15">
      <c r="O414" s="7"/>
    </row>
    <row r="415" spans="15:15" ht="13" x14ac:dyDescent="0.15">
      <c r="O415" s="7"/>
    </row>
    <row r="416" spans="15:15" ht="13" x14ac:dyDescent="0.15">
      <c r="O416" s="7"/>
    </row>
    <row r="417" spans="15:15" ht="13" x14ac:dyDescent="0.15">
      <c r="O417" s="7"/>
    </row>
    <row r="418" spans="15:15" ht="13" x14ac:dyDescent="0.15">
      <c r="O418" s="7"/>
    </row>
    <row r="419" spans="15:15" ht="13" x14ac:dyDescent="0.15">
      <c r="O419" s="7"/>
    </row>
    <row r="420" spans="15:15" ht="13" x14ac:dyDescent="0.15">
      <c r="O420" s="7"/>
    </row>
    <row r="421" spans="15:15" ht="13" x14ac:dyDescent="0.15">
      <c r="O421" s="7"/>
    </row>
    <row r="422" spans="15:15" ht="13" x14ac:dyDescent="0.15">
      <c r="O422" s="7"/>
    </row>
    <row r="423" spans="15:15" ht="13" x14ac:dyDescent="0.15">
      <c r="O423" s="7"/>
    </row>
    <row r="424" spans="15:15" ht="13" x14ac:dyDescent="0.15">
      <c r="O424" s="7"/>
    </row>
    <row r="425" spans="15:15" ht="13" x14ac:dyDescent="0.15">
      <c r="O425" s="7"/>
    </row>
    <row r="426" spans="15:15" ht="13" x14ac:dyDescent="0.15">
      <c r="O426" s="7"/>
    </row>
    <row r="427" spans="15:15" ht="13" x14ac:dyDescent="0.15">
      <c r="O427" s="7"/>
    </row>
    <row r="428" spans="15:15" ht="13" x14ac:dyDescent="0.15">
      <c r="O428" s="7"/>
    </row>
    <row r="429" spans="15:15" ht="13" x14ac:dyDescent="0.15">
      <c r="O429" s="7"/>
    </row>
    <row r="430" spans="15:15" ht="13" x14ac:dyDescent="0.15">
      <c r="O430" s="7"/>
    </row>
    <row r="431" spans="15:15" ht="13" x14ac:dyDescent="0.15">
      <c r="O431" s="7"/>
    </row>
    <row r="432" spans="15:15" ht="13" x14ac:dyDescent="0.15">
      <c r="O432" s="7"/>
    </row>
    <row r="433" spans="15:15" ht="13" x14ac:dyDescent="0.15">
      <c r="O433" s="7"/>
    </row>
    <row r="434" spans="15:15" ht="13" x14ac:dyDescent="0.15">
      <c r="O434" s="7"/>
    </row>
    <row r="435" spans="15:15" ht="13" x14ac:dyDescent="0.15">
      <c r="O435" s="7"/>
    </row>
    <row r="436" spans="15:15" ht="13" x14ac:dyDescent="0.15">
      <c r="O436" s="7"/>
    </row>
    <row r="437" spans="15:15" ht="13" x14ac:dyDescent="0.15">
      <c r="O437" s="7"/>
    </row>
    <row r="438" spans="15:15" ht="13" x14ac:dyDescent="0.15">
      <c r="O438" s="7"/>
    </row>
    <row r="439" spans="15:15" ht="13" x14ac:dyDescent="0.15">
      <c r="O439" s="7"/>
    </row>
    <row r="440" spans="15:15" ht="13" x14ac:dyDescent="0.15">
      <c r="O440" s="7"/>
    </row>
    <row r="441" spans="15:15" ht="13" x14ac:dyDescent="0.15">
      <c r="O441" s="7"/>
    </row>
    <row r="442" spans="15:15" ht="13" x14ac:dyDescent="0.15">
      <c r="O442" s="7"/>
    </row>
    <row r="443" spans="15:15" ht="13" x14ac:dyDescent="0.15">
      <c r="O443" s="7"/>
    </row>
    <row r="444" spans="15:15" ht="13" x14ac:dyDescent="0.15">
      <c r="O444" s="7"/>
    </row>
    <row r="445" spans="15:15" ht="13" x14ac:dyDescent="0.15">
      <c r="O445" s="7"/>
    </row>
    <row r="446" spans="15:15" ht="13" x14ac:dyDescent="0.15">
      <c r="O446" s="7"/>
    </row>
    <row r="447" spans="15:15" ht="13" x14ac:dyDescent="0.15">
      <c r="O447" s="7"/>
    </row>
    <row r="448" spans="15:15" ht="13" x14ac:dyDescent="0.15">
      <c r="O448" s="7"/>
    </row>
    <row r="449" spans="15:15" ht="13" x14ac:dyDescent="0.15">
      <c r="O449" s="7"/>
    </row>
    <row r="450" spans="15:15" ht="13" x14ac:dyDescent="0.15">
      <c r="O450" s="7"/>
    </row>
    <row r="451" spans="15:15" ht="13" x14ac:dyDescent="0.15">
      <c r="O451" s="7"/>
    </row>
    <row r="452" spans="15:15" ht="13" x14ac:dyDescent="0.15">
      <c r="O452" s="7"/>
    </row>
    <row r="453" spans="15:15" ht="13" x14ac:dyDescent="0.15">
      <c r="O453" s="7"/>
    </row>
    <row r="454" spans="15:15" ht="13" x14ac:dyDescent="0.15">
      <c r="O454" s="7"/>
    </row>
    <row r="455" spans="15:15" ht="13" x14ac:dyDescent="0.15">
      <c r="O455" s="7"/>
    </row>
    <row r="456" spans="15:15" ht="13" x14ac:dyDescent="0.15">
      <c r="O456" s="7"/>
    </row>
    <row r="457" spans="15:15" ht="13" x14ac:dyDescent="0.15">
      <c r="O457" s="7"/>
    </row>
    <row r="458" spans="15:15" ht="13" x14ac:dyDescent="0.15">
      <c r="O458" s="7"/>
    </row>
    <row r="459" spans="15:15" ht="13" x14ac:dyDescent="0.15">
      <c r="O459" s="7"/>
    </row>
    <row r="460" spans="15:15" ht="13" x14ac:dyDescent="0.15">
      <c r="O460" s="7"/>
    </row>
    <row r="461" spans="15:15" ht="13" x14ac:dyDescent="0.15">
      <c r="O461" s="7"/>
    </row>
    <row r="462" spans="15:15" ht="13" x14ac:dyDescent="0.15">
      <c r="O462" s="7"/>
    </row>
    <row r="463" spans="15:15" ht="13" x14ac:dyDescent="0.15">
      <c r="O463" s="7"/>
    </row>
    <row r="464" spans="15:15" ht="13" x14ac:dyDescent="0.15">
      <c r="O464" s="7"/>
    </row>
    <row r="465" spans="15:15" ht="13" x14ac:dyDescent="0.15">
      <c r="O465" s="7"/>
    </row>
    <row r="466" spans="15:15" ht="13" x14ac:dyDescent="0.15">
      <c r="O466" s="7"/>
    </row>
    <row r="467" spans="15:15" ht="13" x14ac:dyDescent="0.15">
      <c r="O467" s="7"/>
    </row>
    <row r="468" spans="15:15" ht="13" x14ac:dyDescent="0.15">
      <c r="O468" s="7"/>
    </row>
    <row r="469" spans="15:15" ht="13" x14ac:dyDescent="0.15">
      <c r="O469" s="7"/>
    </row>
    <row r="470" spans="15:15" ht="13" x14ac:dyDescent="0.15">
      <c r="O470" s="7"/>
    </row>
    <row r="471" spans="15:15" ht="13" x14ac:dyDescent="0.15">
      <c r="O471" s="7"/>
    </row>
    <row r="472" spans="15:15" ht="13" x14ac:dyDescent="0.15">
      <c r="O472" s="7"/>
    </row>
    <row r="473" spans="15:15" ht="13" x14ac:dyDescent="0.15">
      <c r="O473" s="7"/>
    </row>
    <row r="474" spans="15:15" ht="13" x14ac:dyDescent="0.15">
      <c r="O474" s="7"/>
    </row>
    <row r="475" spans="15:15" ht="13" x14ac:dyDescent="0.15">
      <c r="O475" s="7"/>
    </row>
    <row r="476" spans="15:15" ht="13" x14ac:dyDescent="0.15">
      <c r="O476" s="7"/>
    </row>
    <row r="477" spans="15:15" ht="13" x14ac:dyDescent="0.15">
      <c r="O477" s="7"/>
    </row>
    <row r="478" spans="15:15" ht="13" x14ac:dyDescent="0.15">
      <c r="O478" s="7"/>
    </row>
    <row r="479" spans="15:15" ht="13" x14ac:dyDescent="0.15">
      <c r="O479" s="7"/>
    </row>
    <row r="480" spans="15:15" ht="13" x14ac:dyDescent="0.15">
      <c r="O480" s="7"/>
    </row>
    <row r="481" spans="15:15" ht="13" x14ac:dyDescent="0.15">
      <c r="O481" s="7"/>
    </row>
    <row r="482" spans="15:15" ht="13" x14ac:dyDescent="0.15">
      <c r="O482" s="7"/>
    </row>
    <row r="483" spans="15:15" ht="13" x14ac:dyDescent="0.15">
      <c r="O483" s="7"/>
    </row>
    <row r="484" spans="15:15" ht="13" x14ac:dyDescent="0.15">
      <c r="O484" s="7"/>
    </row>
    <row r="485" spans="15:15" ht="13" x14ac:dyDescent="0.15">
      <c r="O485" s="7"/>
    </row>
    <row r="486" spans="15:15" ht="13" x14ac:dyDescent="0.15">
      <c r="O486" s="7"/>
    </row>
    <row r="487" spans="15:15" ht="13" x14ac:dyDescent="0.15">
      <c r="O487" s="7"/>
    </row>
    <row r="488" spans="15:15" ht="13" x14ac:dyDescent="0.15">
      <c r="O488" s="7"/>
    </row>
    <row r="489" spans="15:15" ht="13" x14ac:dyDescent="0.15">
      <c r="O489" s="7"/>
    </row>
    <row r="490" spans="15:15" ht="13" x14ac:dyDescent="0.15">
      <c r="O490" s="7"/>
    </row>
    <row r="491" spans="15:15" ht="13" x14ac:dyDescent="0.15">
      <c r="O491" s="7"/>
    </row>
    <row r="492" spans="15:15" ht="13" x14ac:dyDescent="0.15">
      <c r="O492" s="7"/>
    </row>
    <row r="493" spans="15:15" ht="13" x14ac:dyDescent="0.15">
      <c r="O493" s="7"/>
    </row>
    <row r="494" spans="15:15" ht="13" x14ac:dyDescent="0.15">
      <c r="O494" s="7"/>
    </row>
    <row r="495" spans="15:15" ht="13" x14ac:dyDescent="0.15">
      <c r="O495" s="7"/>
    </row>
    <row r="496" spans="15:15" ht="13" x14ac:dyDescent="0.15">
      <c r="O496" s="7"/>
    </row>
    <row r="497" spans="15:15" ht="13" x14ac:dyDescent="0.15">
      <c r="O497" s="7"/>
    </row>
    <row r="498" spans="15:15" ht="13" x14ac:dyDescent="0.15">
      <c r="O498" s="7"/>
    </row>
    <row r="499" spans="15:15" ht="13" x14ac:dyDescent="0.15">
      <c r="O499" s="7"/>
    </row>
    <row r="500" spans="15:15" ht="13" x14ac:dyDescent="0.15">
      <c r="O500" s="7"/>
    </row>
    <row r="501" spans="15:15" ht="13" x14ac:dyDescent="0.15">
      <c r="O501" s="7"/>
    </row>
    <row r="502" spans="15:15" ht="13" x14ac:dyDescent="0.15">
      <c r="O502" s="7"/>
    </row>
    <row r="503" spans="15:15" ht="13" x14ac:dyDescent="0.15">
      <c r="O503" s="7"/>
    </row>
    <row r="504" spans="15:15" ht="13" x14ac:dyDescent="0.15">
      <c r="O504" s="7"/>
    </row>
    <row r="505" spans="15:15" ht="13" x14ac:dyDescent="0.15">
      <c r="O505" s="7"/>
    </row>
    <row r="506" spans="15:15" ht="13" x14ac:dyDescent="0.15">
      <c r="O506" s="7"/>
    </row>
    <row r="507" spans="15:15" ht="13" x14ac:dyDescent="0.15">
      <c r="O507" s="7"/>
    </row>
    <row r="508" spans="15:15" ht="13" x14ac:dyDescent="0.15">
      <c r="O508" s="7"/>
    </row>
    <row r="509" spans="15:15" ht="13" x14ac:dyDescent="0.15">
      <c r="O509" s="7"/>
    </row>
    <row r="510" spans="15:15" ht="13" x14ac:dyDescent="0.15">
      <c r="O510" s="7"/>
    </row>
    <row r="511" spans="15:15" ht="13" x14ac:dyDescent="0.15">
      <c r="O511" s="7"/>
    </row>
    <row r="512" spans="15:15" ht="13" x14ac:dyDescent="0.15">
      <c r="O512" s="7"/>
    </row>
    <row r="513" spans="15:15" ht="13" x14ac:dyDescent="0.15">
      <c r="O513" s="7"/>
    </row>
    <row r="514" spans="15:15" ht="13" x14ac:dyDescent="0.15">
      <c r="O514" s="7"/>
    </row>
    <row r="515" spans="15:15" ht="13" x14ac:dyDescent="0.15">
      <c r="O515" s="7"/>
    </row>
    <row r="516" spans="15:15" ht="13" x14ac:dyDescent="0.15">
      <c r="O516" s="7"/>
    </row>
    <row r="517" spans="15:15" ht="13" x14ac:dyDescent="0.15">
      <c r="O517" s="7"/>
    </row>
    <row r="518" spans="15:15" ht="13" x14ac:dyDescent="0.15">
      <c r="O518" s="7"/>
    </row>
    <row r="519" spans="15:15" ht="13" x14ac:dyDescent="0.15">
      <c r="O519" s="7"/>
    </row>
    <row r="520" spans="15:15" ht="13" x14ac:dyDescent="0.15">
      <c r="O520" s="7"/>
    </row>
    <row r="521" spans="15:15" ht="13" x14ac:dyDescent="0.15">
      <c r="O521" s="7"/>
    </row>
    <row r="522" spans="15:15" ht="13" x14ac:dyDescent="0.15">
      <c r="O522" s="7"/>
    </row>
    <row r="523" spans="15:15" ht="13" x14ac:dyDescent="0.15">
      <c r="O523" s="7"/>
    </row>
    <row r="524" spans="15:15" ht="13" x14ac:dyDescent="0.15">
      <c r="O524" s="7"/>
    </row>
    <row r="525" spans="15:15" ht="13" x14ac:dyDescent="0.15">
      <c r="O525" s="7"/>
    </row>
    <row r="526" spans="15:15" ht="13" x14ac:dyDescent="0.15">
      <c r="O526" s="7"/>
    </row>
    <row r="527" spans="15:15" ht="13" x14ac:dyDescent="0.15">
      <c r="O527" s="7"/>
    </row>
    <row r="528" spans="15:15" ht="13" x14ac:dyDescent="0.15">
      <c r="O528" s="7"/>
    </row>
    <row r="529" spans="15:15" ht="13" x14ac:dyDescent="0.15">
      <c r="O529" s="7"/>
    </row>
    <row r="530" spans="15:15" ht="13" x14ac:dyDescent="0.15">
      <c r="O530" s="7"/>
    </row>
    <row r="531" spans="15:15" ht="13" x14ac:dyDescent="0.15">
      <c r="O531" s="7"/>
    </row>
    <row r="532" spans="15:15" ht="13" x14ac:dyDescent="0.15">
      <c r="O532" s="7"/>
    </row>
    <row r="533" spans="15:15" ht="13" x14ac:dyDescent="0.15">
      <c r="O533" s="7"/>
    </row>
    <row r="534" spans="15:15" ht="13" x14ac:dyDescent="0.15">
      <c r="O534" s="7"/>
    </row>
    <row r="535" spans="15:15" ht="13" x14ac:dyDescent="0.15">
      <c r="O535" s="7"/>
    </row>
    <row r="536" spans="15:15" ht="13" x14ac:dyDescent="0.15">
      <c r="O536" s="7"/>
    </row>
    <row r="537" spans="15:15" ht="13" x14ac:dyDescent="0.15">
      <c r="O537" s="7"/>
    </row>
    <row r="538" spans="15:15" ht="13" x14ac:dyDescent="0.15">
      <c r="O538" s="7"/>
    </row>
    <row r="539" spans="15:15" ht="13" x14ac:dyDescent="0.15">
      <c r="O539" s="7"/>
    </row>
    <row r="540" spans="15:15" ht="13" x14ac:dyDescent="0.15">
      <c r="O540" s="7"/>
    </row>
    <row r="541" spans="15:15" ht="13" x14ac:dyDescent="0.15">
      <c r="O541" s="7"/>
    </row>
    <row r="542" spans="15:15" ht="13" x14ac:dyDescent="0.15">
      <c r="O542" s="7"/>
    </row>
    <row r="543" spans="15:15" ht="13" x14ac:dyDescent="0.15">
      <c r="O543" s="7"/>
    </row>
    <row r="544" spans="15:15" ht="13" x14ac:dyDescent="0.15">
      <c r="O544" s="7"/>
    </row>
    <row r="545" spans="15:15" ht="13" x14ac:dyDescent="0.15">
      <c r="O545" s="7"/>
    </row>
    <row r="546" spans="15:15" ht="13" x14ac:dyDescent="0.15">
      <c r="O546" s="7"/>
    </row>
    <row r="547" spans="15:15" ht="13" x14ac:dyDescent="0.15">
      <c r="O547" s="7"/>
    </row>
    <row r="548" spans="15:15" ht="13" x14ac:dyDescent="0.15">
      <c r="O548" s="7"/>
    </row>
    <row r="549" spans="15:15" ht="13" x14ac:dyDescent="0.15">
      <c r="O549" s="7"/>
    </row>
    <row r="550" spans="15:15" ht="13" x14ac:dyDescent="0.15">
      <c r="O550" s="7"/>
    </row>
    <row r="551" spans="15:15" ht="13" x14ac:dyDescent="0.15">
      <c r="O551" s="7"/>
    </row>
    <row r="552" spans="15:15" ht="13" x14ac:dyDescent="0.15">
      <c r="O552" s="7"/>
    </row>
    <row r="553" spans="15:15" ht="13" x14ac:dyDescent="0.15">
      <c r="O553" s="7"/>
    </row>
    <row r="554" spans="15:15" ht="13" x14ac:dyDescent="0.15">
      <c r="O554" s="7"/>
    </row>
    <row r="555" spans="15:15" ht="13" x14ac:dyDescent="0.15">
      <c r="O555" s="7"/>
    </row>
    <row r="556" spans="15:15" ht="13" x14ac:dyDescent="0.15">
      <c r="O556" s="7"/>
    </row>
    <row r="557" spans="15:15" ht="13" x14ac:dyDescent="0.15">
      <c r="O557" s="7"/>
    </row>
    <row r="558" spans="15:15" ht="13" x14ac:dyDescent="0.15">
      <c r="O558" s="7"/>
    </row>
    <row r="559" spans="15:15" ht="13" x14ac:dyDescent="0.15">
      <c r="O559" s="7"/>
    </row>
    <row r="560" spans="15:15" ht="13" x14ac:dyDescent="0.15">
      <c r="O560" s="7"/>
    </row>
    <row r="561" spans="15:15" ht="13" x14ac:dyDescent="0.15">
      <c r="O561" s="7"/>
    </row>
    <row r="562" spans="15:15" ht="13" x14ac:dyDescent="0.15">
      <c r="O562" s="7"/>
    </row>
    <row r="563" spans="15:15" ht="13" x14ac:dyDescent="0.15">
      <c r="O563" s="7"/>
    </row>
    <row r="564" spans="15:15" ht="13" x14ac:dyDescent="0.15">
      <c r="O564" s="7"/>
    </row>
    <row r="565" spans="15:15" ht="13" x14ac:dyDescent="0.15">
      <c r="O565" s="7"/>
    </row>
    <row r="566" spans="15:15" ht="13" x14ac:dyDescent="0.15">
      <c r="O566" s="7"/>
    </row>
    <row r="567" spans="15:15" ht="13" x14ac:dyDescent="0.15">
      <c r="O567" s="7"/>
    </row>
    <row r="568" spans="15:15" ht="13" x14ac:dyDescent="0.15">
      <c r="O568" s="7"/>
    </row>
    <row r="569" spans="15:15" ht="13" x14ac:dyDescent="0.15">
      <c r="O569" s="7"/>
    </row>
    <row r="570" spans="15:15" ht="13" x14ac:dyDescent="0.15">
      <c r="O570" s="7"/>
    </row>
    <row r="571" spans="15:15" ht="13" x14ac:dyDescent="0.15">
      <c r="O571" s="7"/>
    </row>
    <row r="572" spans="15:15" ht="13" x14ac:dyDescent="0.15">
      <c r="O572" s="7"/>
    </row>
    <row r="573" spans="15:15" ht="13" x14ac:dyDescent="0.15">
      <c r="O573" s="7"/>
    </row>
    <row r="574" spans="15:15" ht="13" x14ac:dyDescent="0.15">
      <c r="O574" s="7"/>
    </row>
    <row r="575" spans="15:15" ht="13" x14ac:dyDescent="0.15">
      <c r="O575" s="7"/>
    </row>
    <row r="576" spans="15:15" ht="13" x14ac:dyDescent="0.15">
      <c r="O576" s="7"/>
    </row>
    <row r="577" spans="15:15" ht="13" x14ac:dyDescent="0.15">
      <c r="O577" s="7"/>
    </row>
    <row r="578" spans="15:15" ht="13" x14ac:dyDescent="0.15">
      <c r="O578" s="7"/>
    </row>
    <row r="579" spans="15:15" ht="13" x14ac:dyDescent="0.15">
      <c r="O579" s="7"/>
    </row>
    <row r="580" spans="15:15" ht="13" x14ac:dyDescent="0.15">
      <c r="O580" s="7"/>
    </row>
    <row r="581" spans="15:15" ht="13" x14ac:dyDescent="0.15">
      <c r="O581" s="7"/>
    </row>
    <row r="582" spans="15:15" ht="13" x14ac:dyDescent="0.15">
      <c r="O582" s="7"/>
    </row>
    <row r="583" spans="15:15" ht="13" x14ac:dyDescent="0.15">
      <c r="O583" s="7"/>
    </row>
    <row r="584" spans="15:15" ht="13" x14ac:dyDescent="0.15">
      <c r="O584" s="7"/>
    </row>
    <row r="585" spans="15:15" ht="13" x14ac:dyDescent="0.15">
      <c r="O585" s="7"/>
    </row>
    <row r="586" spans="15:15" ht="13" x14ac:dyDescent="0.15">
      <c r="O586" s="7"/>
    </row>
    <row r="587" spans="15:15" ht="13" x14ac:dyDescent="0.15">
      <c r="O587" s="7"/>
    </row>
    <row r="588" spans="15:15" ht="13" x14ac:dyDescent="0.15">
      <c r="O588" s="7"/>
    </row>
    <row r="589" spans="15:15" ht="13" x14ac:dyDescent="0.15">
      <c r="O589" s="7"/>
    </row>
    <row r="590" spans="15:15" ht="13" x14ac:dyDescent="0.15">
      <c r="O590" s="7"/>
    </row>
    <row r="591" spans="15:15" ht="13" x14ac:dyDescent="0.15">
      <c r="O591" s="7"/>
    </row>
    <row r="592" spans="15:15" ht="13" x14ac:dyDescent="0.15">
      <c r="O592" s="7"/>
    </row>
    <row r="593" spans="15:15" ht="13" x14ac:dyDescent="0.15">
      <c r="O593" s="7"/>
    </row>
    <row r="594" spans="15:15" ht="13" x14ac:dyDescent="0.15">
      <c r="O594" s="7"/>
    </row>
    <row r="595" spans="15:15" ht="13" x14ac:dyDescent="0.15">
      <c r="O595" s="7"/>
    </row>
    <row r="596" spans="15:15" ht="13" x14ac:dyDescent="0.15">
      <c r="O596" s="7"/>
    </row>
    <row r="597" spans="15:15" ht="13" x14ac:dyDescent="0.15">
      <c r="O597" s="7"/>
    </row>
    <row r="598" spans="15:15" ht="13" x14ac:dyDescent="0.15">
      <c r="O598" s="7"/>
    </row>
    <row r="599" spans="15:15" ht="13" x14ac:dyDescent="0.15">
      <c r="O599" s="7"/>
    </row>
    <row r="600" spans="15:15" ht="13" x14ac:dyDescent="0.15">
      <c r="O600" s="7"/>
    </row>
    <row r="601" spans="15:15" ht="13" x14ac:dyDescent="0.15">
      <c r="O601" s="7"/>
    </row>
    <row r="602" spans="15:15" ht="13" x14ac:dyDescent="0.15">
      <c r="O602" s="7"/>
    </row>
    <row r="603" spans="15:15" ht="13" x14ac:dyDescent="0.15">
      <c r="O603" s="7"/>
    </row>
    <row r="604" spans="15:15" ht="13" x14ac:dyDescent="0.15">
      <c r="O604" s="7"/>
    </row>
    <row r="605" spans="15:15" ht="13" x14ac:dyDescent="0.15">
      <c r="O605" s="7"/>
    </row>
    <row r="606" spans="15:15" ht="13" x14ac:dyDescent="0.15">
      <c r="O606" s="7"/>
    </row>
    <row r="607" spans="15:15" ht="13" x14ac:dyDescent="0.15">
      <c r="O607" s="7"/>
    </row>
    <row r="608" spans="15:15" ht="13" x14ac:dyDescent="0.15">
      <c r="O608" s="7"/>
    </row>
    <row r="609" spans="15:15" ht="13" x14ac:dyDescent="0.15">
      <c r="O609" s="7"/>
    </row>
    <row r="610" spans="15:15" ht="13" x14ac:dyDescent="0.15">
      <c r="O610" s="7"/>
    </row>
    <row r="611" spans="15:15" ht="13" x14ac:dyDescent="0.15">
      <c r="O611" s="7"/>
    </row>
    <row r="612" spans="15:15" ht="13" x14ac:dyDescent="0.15">
      <c r="O612" s="7"/>
    </row>
    <row r="613" spans="15:15" ht="13" x14ac:dyDescent="0.15">
      <c r="O613" s="7"/>
    </row>
    <row r="614" spans="15:15" ht="13" x14ac:dyDescent="0.15">
      <c r="O614" s="7"/>
    </row>
    <row r="615" spans="15:15" ht="13" x14ac:dyDescent="0.15">
      <c r="O615" s="7"/>
    </row>
    <row r="616" spans="15:15" ht="13" x14ac:dyDescent="0.15">
      <c r="O616" s="7"/>
    </row>
    <row r="617" spans="15:15" ht="13" x14ac:dyDescent="0.15">
      <c r="O617" s="7"/>
    </row>
    <row r="618" spans="15:15" ht="13" x14ac:dyDescent="0.15">
      <c r="O618" s="7"/>
    </row>
    <row r="619" spans="15:15" ht="13" x14ac:dyDescent="0.15">
      <c r="O619" s="7"/>
    </row>
    <row r="620" spans="15:15" ht="13" x14ac:dyDescent="0.15">
      <c r="O620" s="7"/>
    </row>
    <row r="621" spans="15:15" ht="13" x14ac:dyDescent="0.15">
      <c r="O621" s="7"/>
    </row>
    <row r="622" spans="15:15" ht="13" x14ac:dyDescent="0.15">
      <c r="O622" s="7"/>
    </row>
    <row r="623" spans="15:15" ht="13" x14ac:dyDescent="0.15">
      <c r="O623" s="7"/>
    </row>
    <row r="624" spans="15:15" ht="13" x14ac:dyDescent="0.15">
      <c r="O624" s="7"/>
    </row>
    <row r="625" spans="15:15" ht="13" x14ac:dyDescent="0.15">
      <c r="O625" s="7"/>
    </row>
    <row r="626" spans="15:15" ht="13" x14ac:dyDescent="0.15">
      <c r="O626" s="7"/>
    </row>
    <row r="627" spans="15:15" ht="13" x14ac:dyDescent="0.15">
      <c r="O627" s="7"/>
    </row>
    <row r="628" spans="15:15" ht="13" x14ac:dyDescent="0.15">
      <c r="O628" s="7"/>
    </row>
    <row r="629" spans="15:15" ht="13" x14ac:dyDescent="0.15">
      <c r="O629" s="7"/>
    </row>
    <row r="630" spans="15:15" ht="13" x14ac:dyDescent="0.15">
      <c r="O630" s="7"/>
    </row>
    <row r="631" spans="15:15" ht="13" x14ac:dyDescent="0.15">
      <c r="O631" s="7"/>
    </row>
    <row r="632" spans="15:15" ht="13" x14ac:dyDescent="0.15">
      <c r="O632" s="7"/>
    </row>
    <row r="633" spans="15:15" ht="13" x14ac:dyDescent="0.15">
      <c r="O633" s="7"/>
    </row>
    <row r="634" spans="15:15" ht="13" x14ac:dyDescent="0.15">
      <c r="O634" s="7"/>
    </row>
    <row r="635" spans="15:15" ht="13" x14ac:dyDescent="0.15">
      <c r="O635" s="7"/>
    </row>
    <row r="636" spans="15:15" ht="13" x14ac:dyDescent="0.15">
      <c r="O636" s="7"/>
    </row>
    <row r="637" spans="15:15" ht="13" x14ac:dyDescent="0.15">
      <c r="O637" s="7"/>
    </row>
    <row r="638" spans="15:15" ht="13" x14ac:dyDescent="0.15">
      <c r="O638" s="7"/>
    </row>
    <row r="639" spans="15:15" ht="13" x14ac:dyDescent="0.15">
      <c r="O639" s="7"/>
    </row>
    <row r="640" spans="15:15" ht="13" x14ac:dyDescent="0.15">
      <c r="O640" s="7"/>
    </row>
    <row r="641" spans="15:15" ht="13" x14ac:dyDescent="0.15">
      <c r="O641" s="7"/>
    </row>
    <row r="642" spans="15:15" ht="13" x14ac:dyDescent="0.15">
      <c r="O642" s="7"/>
    </row>
    <row r="643" spans="15:15" ht="13" x14ac:dyDescent="0.15">
      <c r="O643" s="7"/>
    </row>
    <row r="644" spans="15:15" ht="13" x14ac:dyDescent="0.15">
      <c r="O644" s="7"/>
    </row>
    <row r="645" spans="15:15" ht="13" x14ac:dyDescent="0.15">
      <c r="O645" s="7"/>
    </row>
    <row r="646" spans="15:15" ht="13" x14ac:dyDescent="0.15">
      <c r="O646" s="7"/>
    </row>
    <row r="647" spans="15:15" ht="13" x14ac:dyDescent="0.15">
      <c r="O647" s="7"/>
    </row>
    <row r="648" spans="15:15" ht="13" x14ac:dyDescent="0.15">
      <c r="O648" s="7"/>
    </row>
    <row r="649" spans="15:15" ht="13" x14ac:dyDescent="0.15">
      <c r="O649" s="7"/>
    </row>
    <row r="650" spans="15:15" ht="13" x14ac:dyDescent="0.15">
      <c r="O650" s="7"/>
    </row>
    <row r="651" spans="15:15" ht="13" x14ac:dyDescent="0.15">
      <c r="O651" s="7"/>
    </row>
    <row r="652" spans="15:15" ht="13" x14ac:dyDescent="0.15">
      <c r="O652" s="7"/>
    </row>
    <row r="653" spans="15:15" ht="13" x14ac:dyDescent="0.15">
      <c r="O653" s="7"/>
    </row>
    <row r="654" spans="15:15" ht="13" x14ac:dyDescent="0.15">
      <c r="O654" s="7"/>
    </row>
    <row r="655" spans="15:15" ht="13" x14ac:dyDescent="0.15">
      <c r="O655" s="7"/>
    </row>
    <row r="656" spans="15:15" ht="13" x14ac:dyDescent="0.15">
      <c r="O656" s="7"/>
    </row>
    <row r="657" spans="15:15" ht="13" x14ac:dyDescent="0.15">
      <c r="O657" s="7"/>
    </row>
    <row r="658" spans="15:15" ht="13" x14ac:dyDescent="0.15">
      <c r="O658" s="7"/>
    </row>
    <row r="659" spans="15:15" ht="13" x14ac:dyDescent="0.15">
      <c r="O659" s="7"/>
    </row>
    <row r="660" spans="15:15" ht="13" x14ac:dyDescent="0.15">
      <c r="O660" s="7"/>
    </row>
    <row r="661" spans="15:15" ht="13" x14ac:dyDescent="0.15">
      <c r="O661" s="7"/>
    </row>
    <row r="662" spans="15:15" ht="13" x14ac:dyDescent="0.15">
      <c r="O662" s="7"/>
    </row>
    <row r="663" spans="15:15" ht="13" x14ac:dyDescent="0.15">
      <c r="O663" s="7"/>
    </row>
    <row r="664" spans="15:15" ht="13" x14ac:dyDescent="0.15">
      <c r="O664" s="7"/>
    </row>
    <row r="665" spans="15:15" ht="13" x14ac:dyDescent="0.15">
      <c r="O665" s="7"/>
    </row>
    <row r="666" spans="15:15" ht="13" x14ac:dyDescent="0.15">
      <c r="O666" s="7"/>
    </row>
    <row r="667" spans="15:15" ht="13" x14ac:dyDescent="0.15">
      <c r="O667" s="7"/>
    </row>
    <row r="668" spans="15:15" ht="13" x14ac:dyDescent="0.15">
      <c r="O668" s="7"/>
    </row>
    <row r="669" spans="15:15" ht="13" x14ac:dyDescent="0.15">
      <c r="O669" s="7"/>
    </row>
    <row r="670" spans="15:15" ht="13" x14ac:dyDescent="0.15">
      <c r="O670" s="7"/>
    </row>
    <row r="671" spans="15:15" ht="13" x14ac:dyDescent="0.15">
      <c r="O671" s="7"/>
    </row>
    <row r="672" spans="15:15" ht="13" x14ac:dyDescent="0.15">
      <c r="O672" s="7"/>
    </row>
    <row r="673" spans="15:15" ht="13" x14ac:dyDescent="0.15">
      <c r="O673" s="7"/>
    </row>
    <row r="674" spans="15:15" ht="13" x14ac:dyDescent="0.15">
      <c r="O674" s="7"/>
    </row>
    <row r="675" spans="15:15" ht="13" x14ac:dyDescent="0.15">
      <c r="O675" s="7"/>
    </row>
    <row r="676" spans="15:15" ht="13" x14ac:dyDescent="0.15">
      <c r="O676" s="7"/>
    </row>
    <row r="677" spans="15:15" ht="13" x14ac:dyDescent="0.15">
      <c r="O677" s="7"/>
    </row>
    <row r="678" spans="15:15" ht="13" x14ac:dyDescent="0.15">
      <c r="O678" s="7"/>
    </row>
    <row r="679" spans="15:15" ht="13" x14ac:dyDescent="0.15">
      <c r="O679" s="7"/>
    </row>
    <row r="680" spans="15:15" ht="13" x14ac:dyDescent="0.15">
      <c r="O680" s="7"/>
    </row>
    <row r="681" spans="15:15" ht="13" x14ac:dyDescent="0.15">
      <c r="O681" s="7"/>
    </row>
    <row r="682" spans="15:15" ht="13" x14ac:dyDescent="0.15">
      <c r="O682" s="7"/>
    </row>
    <row r="683" spans="15:15" ht="13" x14ac:dyDescent="0.15">
      <c r="O683" s="7"/>
    </row>
    <row r="684" spans="15:15" ht="13" x14ac:dyDescent="0.15">
      <c r="O684" s="7"/>
    </row>
    <row r="685" spans="15:15" ht="13" x14ac:dyDescent="0.15">
      <c r="O685" s="7"/>
    </row>
    <row r="686" spans="15:15" ht="13" x14ac:dyDescent="0.15">
      <c r="O686" s="7"/>
    </row>
    <row r="687" spans="15:15" ht="13" x14ac:dyDescent="0.15">
      <c r="O687" s="7"/>
    </row>
    <row r="688" spans="15:15" ht="13" x14ac:dyDescent="0.15">
      <c r="O688" s="7"/>
    </row>
    <row r="689" spans="15:15" ht="13" x14ac:dyDescent="0.15">
      <c r="O689" s="7"/>
    </row>
    <row r="690" spans="15:15" ht="13" x14ac:dyDescent="0.15">
      <c r="O690" s="7"/>
    </row>
    <row r="691" spans="15:15" ht="13" x14ac:dyDescent="0.15">
      <c r="O691" s="7"/>
    </row>
    <row r="692" spans="15:15" ht="13" x14ac:dyDescent="0.15">
      <c r="O692" s="7"/>
    </row>
    <row r="693" spans="15:15" ht="13" x14ac:dyDescent="0.15">
      <c r="O693" s="7"/>
    </row>
    <row r="694" spans="15:15" ht="13" x14ac:dyDescent="0.15">
      <c r="O694" s="7"/>
    </row>
    <row r="695" spans="15:15" ht="13" x14ac:dyDescent="0.15">
      <c r="O695" s="7"/>
    </row>
    <row r="696" spans="15:15" ht="13" x14ac:dyDescent="0.15">
      <c r="O696" s="7"/>
    </row>
    <row r="697" spans="15:15" ht="13" x14ac:dyDescent="0.15">
      <c r="O697" s="7"/>
    </row>
    <row r="698" spans="15:15" ht="13" x14ac:dyDescent="0.15">
      <c r="O698" s="7"/>
    </row>
    <row r="699" spans="15:15" ht="13" x14ac:dyDescent="0.15">
      <c r="O699" s="7"/>
    </row>
    <row r="700" spans="15:15" ht="13" x14ac:dyDescent="0.15">
      <c r="O700" s="7"/>
    </row>
    <row r="701" spans="15:15" ht="13" x14ac:dyDescent="0.15">
      <c r="O701" s="7"/>
    </row>
    <row r="702" spans="15:15" ht="13" x14ac:dyDescent="0.15">
      <c r="O702" s="7"/>
    </row>
    <row r="703" spans="15:15" ht="13" x14ac:dyDescent="0.15">
      <c r="O703" s="7"/>
    </row>
    <row r="704" spans="15:15" ht="13" x14ac:dyDescent="0.15">
      <c r="O704" s="7"/>
    </row>
    <row r="705" spans="15:15" ht="13" x14ac:dyDescent="0.15">
      <c r="O705" s="7"/>
    </row>
    <row r="706" spans="15:15" ht="13" x14ac:dyDescent="0.15">
      <c r="O706" s="7"/>
    </row>
    <row r="707" spans="15:15" ht="13" x14ac:dyDescent="0.15">
      <c r="O707" s="7"/>
    </row>
    <row r="708" spans="15:15" ht="13" x14ac:dyDescent="0.15">
      <c r="O708" s="7"/>
    </row>
    <row r="709" spans="15:15" ht="13" x14ac:dyDescent="0.15">
      <c r="O709" s="7"/>
    </row>
    <row r="710" spans="15:15" ht="13" x14ac:dyDescent="0.15">
      <c r="O710" s="7"/>
    </row>
    <row r="711" spans="15:15" ht="13" x14ac:dyDescent="0.15">
      <c r="O711" s="7"/>
    </row>
    <row r="712" spans="15:15" ht="13" x14ac:dyDescent="0.15">
      <c r="O712" s="7"/>
    </row>
    <row r="713" spans="15:15" ht="13" x14ac:dyDescent="0.15">
      <c r="O713" s="7"/>
    </row>
    <row r="714" spans="15:15" ht="13" x14ac:dyDescent="0.15">
      <c r="O714" s="7"/>
    </row>
    <row r="715" spans="15:15" ht="13" x14ac:dyDescent="0.15">
      <c r="O715" s="7"/>
    </row>
    <row r="716" spans="15:15" ht="13" x14ac:dyDescent="0.15">
      <c r="O716" s="7"/>
    </row>
    <row r="717" spans="15:15" ht="13" x14ac:dyDescent="0.15">
      <c r="O717" s="7"/>
    </row>
    <row r="718" spans="15:15" ht="13" x14ac:dyDescent="0.15">
      <c r="O718" s="7"/>
    </row>
    <row r="719" spans="15:15" ht="13" x14ac:dyDescent="0.15">
      <c r="O719" s="7"/>
    </row>
    <row r="720" spans="15:15" ht="13" x14ac:dyDescent="0.15">
      <c r="O720" s="7"/>
    </row>
    <row r="721" spans="15:15" ht="13" x14ac:dyDescent="0.15">
      <c r="O721" s="7"/>
    </row>
    <row r="722" spans="15:15" ht="13" x14ac:dyDescent="0.15">
      <c r="O722" s="7"/>
    </row>
    <row r="723" spans="15:15" ht="13" x14ac:dyDescent="0.15">
      <c r="O723" s="7"/>
    </row>
    <row r="724" spans="15:15" ht="13" x14ac:dyDescent="0.15">
      <c r="O724" s="7"/>
    </row>
    <row r="725" spans="15:15" ht="13" x14ac:dyDescent="0.15">
      <c r="O725" s="7"/>
    </row>
    <row r="726" spans="15:15" ht="13" x14ac:dyDescent="0.15">
      <c r="O726" s="7"/>
    </row>
    <row r="727" spans="15:15" ht="13" x14ac:dyDescent="0.15">
      <c r="O727" s="7"/>
    </row>
    <row r="728" spans="15:15" ht="13" x14ac:dyDescent="0.15">
      <c r="O728" s="7"/>
    </row>
    <row r="729" spans="15:15" ht="13" x14ac:dyDescent="0.15">
      <c r="O729" s="7"/>
    </row>
    <row r="730" spans="15:15" ht="13" x14ac:dyDescent="0.15">
      <c r="O730" s="7"/>
    </row>
    <row r="731" spans="15:15" ht="13" x14ac:dyDescent="0.15">
      <c r="O731" s="7"/>
    </row>
    <row r="732" spans="15:15" ht="13" x14ac:dyDescent="0.15">
      <c r="O732" s="7"/>
    </row>
    <row r="733" spans="15:15" ht="13" x14ac:dyDescent="0.15">
      <c r="O733" s="7"/>
    </row>
    <row r="734" spans="15:15" ht="13" x14ac:dyDescent="0.15">
      <c r="O734" s="7"/>
    </row>
    <row r="735" spans="15:15" ht="13" x14ac:dyDescent="0.15">
      <c r="O735" s="7"/>
    </row>
    <row r="736" spans="15:15" ht="13" x14ac:dyDescent="0.15">
      <c r="O736" s="7"/>
    </row>
    <row r="737" spans="15:15" ht="13" x14ac:dyDescent="0.15">
      <c r="O737" s="7"/>
    </row>
    <row r="738" spans="15:15" ht="13" x14ac:dyDescent="0.15">
      <c r="O738" s="7"/>
    </row>
    <row r="739" spans="15:15" ht="13" x14ac:dyDescent="0.15">
      <c r="O739" s="7"/>
    </row>
    <row r="740" spans="15:15" ht="13" x14ac:dyDescent="0.15">
      <c r="O740" s="7"/>
    </row>
    <row r="741" spans="15:15" ht="13" x14ac:dyDescent="0.15">
      <c r="O741" s="7"/>
    </row>
    <row r="742" spans="15:15" ht="13" x14ac:dyDescent="0.15">
      <c r="O742" s="7"/>
    </row>
    <row r="743" spans="15:15" ht="13" x14ac:dyDescent="0.15">
      <c r="O743" s="7"/>
    </row>
    <row r="744" spans="15:15" ht="13" x14ac:dyDescent="0.15">
      <c r="O744" s="7"/>
    </row>
    <row r="745" spans="15:15" ht="13" x14ac:dyDescent="0.15">
      <c r="O745" s="7"/>
    </row>
    <row r="746" spans="15:15" ht="13" x14ac:dyDescent="0.15">
      <c r="O746" s="7"/>
    </row>
    <row r="747" spans="15:15" ht="13" x14ac:dyDescent="0.15">
      <c r="O747" s="7"/>
    </row>
    <row r="748" spans="15:15" ht="13" x14ac:dyDescent="0.15">
      <c r="O748" s="7"/>
    </row>
    <row r="749" spans="15:15" ht="13" x14ac:dyDescent="0.15">
      <c r="O749" s="7"/>
    </row>
    <row r="750" spans="15:15" ht="13" x14ac:dyDescent="0.15">
      <c r="O750" s="7"/>
    </row>
    <row r="751" spans="15:15" ht="13" x14ac:dyDescent="0.15">
      <c r="O751" s="7"/>
    </row>
    <row r="752" spans="15:15" ht="13" x14ac:dyDescent="0.15">
      <c r="O752" s="7"/>
    </row>
    <row r="753" spans="15:15" ht="13" x14ac:dyDescent="0.15">
      <c r="O753" s="7"/>
    </row>
    <row r="754" spans="15:15" ht="13" x14ac:dyDescent="0.15">
      <c r="O754" s="7"/>
    </row>
    <row r="755" spans="15:15" ht="13" x14ac:dyDescent="0.15">
      <c r="O755" s="7"/>
    </row>
    <row r="756" spans="15:15" ht="13" x14ac:dyDescent="0.15">
      <c r="O756" s="7"/>
    </row>
    <row r="757" spans="15:15" ht="13" x14ac:dyDescent="0.15">
      <c r="O757" s="7"/>
    </row>
    <row r="758" spans="15:15" ht="13" x14ac:dyDescent="0.15">
      <c r="O758" s="7"/>
    </row>
    <row r="759" spans="15:15" ht="13" x14ac:dyDescent="0.15">
      <c r="O759" s="7"/>
    </row>
    <row r="760" spans="15:15" ht="13" x14ac:dyDescent="0.15">
      <c r="O760" s="7"/>
    </row>
    <row r="761" spans="15:15" ht="13" x14ac:dyDescent="0.15">
      <c r="O761" s="7"/>
    </row>
    <row r="762" spans="15:15" ht="13" x14ac:dyDescent="0.15">
      <c r="O762" s="7"/>
    </row>
    <row r="763" spans="15:15" ht="13" x14ac:dyDescent="0.15">
      <c r="O763" s="7"/>
    </row>
    <row r="764" spans="15:15" ht="13" x14ac:dyDescent="0.15">
      <c r="O764" s="7"/>
    </row>
    <row r="765" spans="15:15" ht="13" x14ac:dyDescent="0.15">
      <c r="O765" s="7"/>
    </row>
    <row r="766" spans="15:15" ht="13" x14ac:dyDescent="0.15">
      <c r="O766" s="7"/>
    </row>
    <row r="767" spans="15:15" ht="13" x14ac:dyDescent="0.15">
      <c r="O767" s="7"/>
    </row>
    <row r="768" spans="15:15" ht="13" x14ac:dyDescent="0.15">
      <c r="O768" s="7"/>
    </row>
    <row r="769" spans="15:15" ht="13" x14ac:dyDescent="0.15">
      <c r="O769" s="7"/>
    </row>
    <row r="770" spans="15:15" ht="13" x14ac:dyDescent="0.15">
      <c r="O770" s="7"/>
    </row>
    <row r="771" spans="15:15" ht="13" x14ac:dyDescent="0.15">
      <c r="O771" s="7"/>
    </row>
    <row r="772" spans="15:15" ht="13" x14ac:dyDescent="0.15">
      <c r="O772" s="7"/>
    </row>
    <row r="773" spans="15:15" ht="13" x14ac:dyDescent="0.15">
      <c r="O773" s="7"/>
    </row>
    <row r="774" spans="15:15" ht="13" x14ac:dyDescent="0.15">
      <c r="O774" s="7"/>
    </row>
    <row r="775" spans="15:15" ht="13" x14ac:dyDescent="0.15">
      <c r="O775" s="7"/>
    </row>
    <row r="776" spans="15:15" ht="13" x14ac:dyDescent="0.15">
      <c r="O776" s="7"/>
    </row>
    <row r="777" spans="15:15" ht="13" x14ac:dyDescent="0.15">
      <c r="O777" s="7"/>
    </row>
    <row r="778" spans="15:15" ht="13" x14ac:dyDescent="0.15">
      <c r="O778" s="7"/>
    </row>
    <row r="779" spans="15:15" ht="13" x14ac:dyDescent="0.15">
      <c r="O779" s="7"/>
    </row>
    <row r="780" spans="15:15" ht="13" x14ac:dyDescent="0.15">
      <c r="O780" s="7"/>
    </row>
    <row r="781" spans="15:15" ht="13" x14ac:dyDescent="0.15">
      <c r="O781" s="7"/>
    </row>
    <row r="782" spans="15:15" ht="13" x14ac:dyDescent="0.15">
      <c r="O782" s="7"/>
    </row>
    <row r="783" spans="15:15" ht="13" x14ac:dyDescent="0.15">
      <c r="O783" s="7"/>
    </row>
    <row r="784" spans="15:15" ht="13" x14ac:dyDescent="0.15">
      <c r="O784" s="7"/>
    </row>
    <row r="785" spans="15:15" ht="13" x14ac:dyDescent="0.15">
      <c r="O785" s="7"/>
    </row>
    <row r="786" spans="15:15" ht="13" x14ac:dyDescent="0.15">
      <c r="O786" s="7"/>
    </row>
    <row r="787" spans="15:15" ht="13" x14ac:dyDescent="0.15">
      <c r="O787" s="7"/>
    </row>
    <row r="788" spans="15:15" ht="13" x14ac:dyDescent="0.15">
      <c r="O788" s="7"/>
    </row>
    <row r="789" spans="15:15" ht="13" x14ac:dyDescent="0.15">
      <c r="O789" s="7"/>
    </row>
    <row r="790" spans="15:15" ht="13" x14ac:dyDescent="0.15">
      <c r="O790" s="7"/>
    </row>
    <row r="791" spans="15:15" ht="13" x14ac:dyDescent="0.15">
      <c r="O791" s="7"/>
    </row>
    <row r="792" spans="15:15" ht="13" x14ac:dyDescent="0.15">
      <c r="O792" s="7"/>
    </row>
    <row r="793" spans="15:15" ht="13" x14ac:dyDescent="0.15">
      <c r="O793" s="7"/>
    </row>
    <row r="794" spans="15:15" ht="13" x14ac:dyDescent="0.15">
      <c r="O794" s="7"/>
    </row>
    <row r="795" spans="15:15" ht="13" x14ac:dyDescent="0.15">
      <c r="O795" s="7"/>
    </row>
    <row r="796" spans="15:15" ht="13" x14ac:dyDescent="0.15">
      <c r="O796" s="7"/>
    </row>
    <row r="797" spans="15:15" ht="13" x14ac:dyDescent="0.15">
      <c r="O797" s="7"/>
    </row>
    <row r="798" spans="15:15" ht="13" x14ac:dyDescent="0.15">
      <c r="O798" s="7"/>
    </row>
    <row r="799" spans="15:15" ht="13" x14ac:dyDescent="0.15">
      <c r="O799" s="7"/>
    </row>
    <row r="800" spans="15:15" ht="13" x14ac:dyDescent="0.15">
      <c r="O800" s="7"/>
    </row>
    <row r="801" spans="15:15" ht="13" x14ac:dyDescent="0.15">
      <c r="O801" s="7"/>
    </row>
    <row r="802" spans="15:15" ht="13" x14ac:dyDescent="0.15">
      <c r="O802" s="7"/>
    </row>
    <row r="803" spans="15:15" ht="13" x14ac:dyDescent="0.15">
      <c r="O803" s="7"/>
    </row>
    <row r="804" spans="15:15" ht="13" x14ac:dyDescent="0.15">
      <c r="O804" s="7"/>
    </row>
    <row r="805" spans="15:15" ht="13" x14ac:dyDescent="0.15">
      <c r="O805" s="7"/>
    </row>
    <row r="806" spans="15:15" ht="13" x14ac:dyDescent="0.15">
      <c r="O806" s="7"/>
    </row>
    <row r="807" spans="15:15" ht="13" x14ac:dyDescent="0.15">
      <c r="O807" s="7"/>
    </row>
    <row r="808" spans="15:15" ht="13" x14ac:dyDescent="0.15">
      <c r="O808" s="7"/>
    </row>
    <row r="809" spans="15:15" ht="13" x14ac:dyDescent="0.15">
      <c r="O809" s="7"/>
    </row>
    <row r="810" spans="15:15" ht="13" x14ac:dyDescent="0.15">
      <c r="O810" s="7"/>
    </row>
    <row r="811" spans="15:15" ht="13" x14ac:dyDescent="0.15">
      <c r="O811" s="7"/>
    </row>
    <row r="812" spans="15:15" ht="13" x14ac:dyDescent="0.15">
      <c r="O812" s="7"/>
    </row>
    <row r="813" spans="15:15" ht="13" x14ac:dyDescent="0.15">
      <c r="O813" s="7"/>
    </row>
    <row r="814" spans="15:15" ht="13" x14ac:dyDescent="0.15">
      <c r="O814" s="7"/>
    </row>
    <row r="815" spans="15:15" ht="13" x14ac:dyDescent="0.15">
      <c r="O815" s="7"/>
    </row>
    <row r="816" spans="15:15" ht="13" x14ac:dyDescent="0.15">
      <c r="O816" s="7"/>
    </row>
    <row r="817" spans="15:15" ht="13" x14ac:dyDescent="0.15">
      <c r="O817" s="7"/>
    </row>
    <row r="818" spans="15:15" ht="13" x14ac:dyDescent="0.15">
      <c r="O818" s="7"/>
    </row>
    <row r="819" spans="15:15" ht="13" x14ac:dyDescent="0.15">
      <c r="O819" s="7"/>
    </row>
    <row r="820" spans="15:15" ht="13" x14ac:dyDescent="0.15">
      <c r="O820" s="7"/>
    </row>
    <row r="821" spans="15:15" ht="13" x14ac:dyDescent="0.15">
      <c r="O821" s="7"/>
    </row>
    <row r="822" spans="15:15" ht="13" x14ac:dyDescent="0.15">
      <c r="O822" s="7"/>
    </row>
    <row r="823" spans="15:15" ht="13" x14ac:dyDescent="0.15">
      <c r="O823" s="7"/>
    </row>
    <row r="824" spans="15:15" ht="13" x14ac:dyDescent="0.15">
      <c r="O824" s="7"/>
    </row>
    <row r="825" spans="15:15" ht="13" x14ac:dyDescent="0.15">
      <c r="O825" s="7"/>
    </row>
    <row r="826" spans="15:15" ht="13" x14ac:dyDescent="0.15">
      <c r="O826" s="7"/>
    </row>
    <row r="827" spans="15:15" ht="13" x14ac:dyDescent="0.15">
      <c r="O827" s="7"/>
    </row>
    <row r="828" spans="15:15" ht="13" x14ac:dyDescent="0.15">
      <c r="O828" s="7"/>
    </row>
    <row r="829" spans="15:15" ht="13" x14ac:dyDescent="0.15">
      <c r="O829" s="7"/>
    </row>
    <row r="830" spans="15:15" ht="13" x14ac:dyDescent="0.15">
      <c r="O830" s="7"/>
    </row>
    <row r="831" spans="15:15" ht="13" x14ac:dyDescent="0.15">
      <c r="O831" s="7"/>
    </row>
    <row r="832" spans="15:15" ht="13" x14ac:dyDescent="0.15">
      <c r="O832" s="7"/>
    </row>
    <row r="833" spans="15:15" ht="13" x14ac:dyDescent="0.15">
      <c r="O833" s="7"/>
    </row>
    <row r="834" spans="15:15" ht="13" x14ac:dyDescent="0.15">
      <c r="O834" s="7"/>
    </row>
    <row r="835" spans="15:15" ht="13" x14ac:dyDescent="0.15">
      <c r="O835" s="7"/>
    </row>
    <row r="836" spans="15:15" ht="13" x14ac:dyDescent="0.15">
      <c r="O836" s="7"/>
    </row>
    <row r="837" spans="15:15" ht="13" x14ac:dyDescent="0.15">
      <c r="O837" s="7"/>
    </row>
    <row r="838" spans="15:15" ht="13" x14ac:dyDescent="0.15">
      <c r="O838" s="7"/>
    </row>
    <row r="839" spans="15:15" ht="13" x14ac:dyDescent="0.15">
      <c r="O839" s="7"/>
    </row>
    <row r="840" spans="15:15" ht="13" x14ac:dyDescent="0.15">
      <c r="O840" s="7"/>
    </row>
    <row r="841" spans="15:15" ht="13" x14ac:dyDescent="0.15">
      <c r="O841" s="7"/>
    </row>
    <row r="842" spans="15:15" ht="13" x14ac:dyDescent="0.15">
      <c r="O842" s="7"/>
    </row>
    <row r="843" spans="15:15" ht="13" x14ac:dyDescent="0.15">
      <c r="O843" s="7"/>
    </row>
    <row r="844" spans="15:15" ht="13" x14ac:dyDescent="0.15">
      <c r="O844" s="7"/>
    </row>
    <row r="845" spans="15:15" ht="13" x14ac:dyDescent="0.15">
      <c r="O845" s="7"/>
    </row>
    <row r="846" spans="15:15" ht="13" x14ac:dyDescent="0.15">
      <c r="O846" s="7"/>
    </row>
    <row r="847" spans="15:15" ht="13" x14ac:dyDescent="0.15">
      <c r="O847" s="7"/>
    </row>
    <row r="848" spans="15:15" ht="13" x14ac:dyDescent="0.15">
      <c r="O848" s="7"/>
    </row>
    <row r="849" spans="15:15" ht="13" x14ac:dyDescent="0.15">
      <c r="O849" s="7"/>
    </row>
    <row r="850" spans="15:15" ht="13" x14ac:dyDescent="0.15">
      <c r="O850" s="7"/>
    </row>
    <row r="851" spans="15:15" ht="13" x14ac:dyDescent="0.15">
      <c r="O851" s="7"/>
    </row>
    <row r="852" spans="15:15" ht="13" x14ac:dyDescent="0.15">
      <c r="O852" s="7"/>
    </row>
    <row r="853" spans="15:15" ht="13" x14ac:dyDescent="0.15">
      <c r="O853" s="7"/>
    </row>
    <row r="854" spans="15:15" ht="13" x14ac:dyDescent="0.15">
      <c r="O854" s="7"/>
    </row>
    <row r="855" spans="15:15" ht="13" x14ac:dyDescent="0.15">
      <c r="O855" s="7"/>
    </row>
    <row r="856" spans="15:15" ht="13" x14ac:dyDescent="0.15">
      <c r="O856" s="7"/>
    </row>
    <row r="857" spans="15:15" ht="13" x14ac:dyDescent="0.15">
      <c r="O857" s="7"/>
    </row>
    <row r="858" spans="15:15" ht="13" x14ac:dyDescent="0.15">
      <c r="O858" s="7"/>
    </row>
    <row r="859" spans="15:15" ht="13" x14ac:dyDescent="0.15">
      <c r="O859" s="7"/>
    </row>
    <row r="860" spans="15:15" ht="13" x14ac:dyDescent="0.15">
      <c r="O860" s="7"/>
    </row>
    <row r="861" spans="15:15" ht="13" x14ac:dyDescent="0.15">
      <c r="O861" s="7"/>
    </row>
    <row r="862" spans="15:15" ht="13" x14ac:dyDescent="0.15">
      <c r="O862" s="7"/>
    </row>
    <row r="863" spans="15:15" ht="13" x14ac:dyDescent="0.15">
      <c r="O863" s="7"/>
    </row>
    <row r="864" spans="15:15" ht="13" x14ac:dyDescent="0.15">
      <c r="O864" s="7"/>
    </row>
    <row r="865" spans="15:15" ht="13" x14ac:dyDescent="0.15">
      <c r="O865" s="7"/>
    </row>
    <row r="866" spans="15:15" ht="13" x14ac:dyDescent="0.15">
      <c r="O866" s="7"/>
    </row>
    <row r="867" spans="15:15" ht="13" x14ac:dyDescent="0.15">
      <c r="O867" s="7"/>
    </row>
    <row r="868" spans="15:15" ht="13" x14ac:dyDescent="0.15">
      <c r="O868" s="7"/>
    </row>
    <row r="869" spans="15:15" ht="13" x14ac:dyDescent="0.15">
      <c r="O869" s="7"/>
    </row>
    <row r="870" spans="15:15" ht="13" x14ac:dyDescent="0.15">
      <c r="O870" s="7"/>
    </row>
    <row r="871" spans="15:15" ht="13" x14ac:dyDescent="0.15">
      <c r="O871" s="7"/>
    </row>
    <row r="872" spans="15:15" ht="13" x14ac:dyDescent="0.15">
      <c r="O872" s="7"/>
    </row>
    <row r="873" spans="15:15" ht="13" x14ac:dyDescent="0.15">
      <c r="O873" s="7"/>
    </row>
    <row r="874" spans="15:15" ht="13" x14ac:dyDescent="0.15">
      <c r="O874" s="7"/>
    </row>
    <row r="875" spans="15:15" ht="13" x14ac:dyDescent="0.15">
      <c r="O875" s="7"/>
    </row>
    <row r="876" spans="15:15" ht="13" x14ac:dyDescent="0.15">
      <c r="O876" s="7"/>
    </row>
    <row r="877" spans="15:15" ht="13" x14ac:dyDescent="0.15">
      <c r="O877" s="7"/>
    </row>
    <row r="878" spans="15:15" ht="13" x14ac:dyDescent="0.15">
      <c r="O878" s="7"/>
    </row>
    <row r="879" spans="15:15" ht="13" x14ac:dyDescent="0.15">
      <c r="O879" s="7"/>
    </row>
    <row r="880" spans="15:15" ht="13" x14ac:dyDescent="0.15">
      <c r="O880" s="7"/>
    </row>
    <row r="881" spans="15:15" ht="13" x14ac:dyDescent="0.15">
      <c r="O881" s="7"/>
    </row>
    <row r="882" spans="15:15" ht="13" x14ac:dyDescent="0.15">
      <c r="O882" s="7"/>
    </row>
    <row r="883" spans="15:15" ht="13" x14ac:dyDescent="0.15">
      <c r="O883" s="7"/>
    </row>
    <row r="884" spans="15:15" ht="13" x14ac:dyDescent="0.15">
      <c r="O884" s="7"/>
    </row>
    <row r="885" spans="15:15" ht="13" x14ac:dyDescent="0.15">
      <c r="O885" s="7"/>
    </row>
    <row r="886" spans="15:15" ht="13" x14ac:dyDescent="0.15">
      <c r="O886" s="7"/>
    </row>
    <row r="887" spans="15:15" ht="13" x14ac:dyDescent="0.15">
      <c r="O887" s="7"/>
    </row>
    <row r="888" spans="15:15" ht="13" x14ac:dyDescent="0.15">
      <c r="O888" s="7"/>
    </row>
    <row r="889" spans="15:15" ht="13" x14ac:dyDescent="0.15">
      <c r="O889" s="7"/>
    </row>
    <row r="890" spans="15:15" ht="13" x14ac:dyDescent="0.15">
      <c r="O890" s="7"/>
    </row>
    <row r="891" spans="15:15" ht="13" x14ac:dyDescent="0.15">
      <c r="O891" s="7"/>
    </row>
    <row r="892" spans="15:15" ht="13" x14ac:dyDescent="0.15">
      <c r="O892" s="7"/>
    </row>
    <row r="893" spans="15:15" ht="13" x14ac:dyDescent="0.15">
      <c r="O893" s="7"/>
    </row>
    <row r="894" spans="15:15" ht="13" x14ac:dyDescent="0.15">
      <c r="O894" s="7"/>
    </row>
    <row r="895" spans="15:15" ht="13" x14ac:dyDescent="0.15">
      <c r="O895" s="7"/>
    </row>
    <row r="896" spans="15:15" ht="13" x14ac:dyDescent="0.15">
      <c r="O896" s="7"/>
    </row>
    <row r="897" spans="15:15" ht="13" x14ac:dyDescent="0.15">
      <c r="O897" s="7"/>
    </row>
    <row r="898" spans="15:15" ht="13" x14ac:dyDescent="0.15">
      <c r="O898" s="7"/>
    </row>
    <row r="899" spans="15:15" ht="13" x14ac:dyDescent="0.15">
      <c r="O899" s="7"/>
    </row>
    <row r="900" spans="15:15" ht="13" x14ac:dyDescent="0.15">
      <c r="O900" s="7"/>
    </row>
    <row r="901" spans="15:15" ht="13" x14ac:dyDescent="0.15">
      <c r="O901" s="7"/>
    </row>
    <row r="902" spans="15:15" ht="13" x14ac:dyDescent="0.15">
      <c r="O902" s="7"/>
    </row>
    <row r="903" spans="15:15" ht="13" x14ac:dyDescent="0.15">
      <c r="O903" s="7"/>
    </row>
    <row r="904" spans="15:15" ht="13" x14ac:dyDescent="0.15">
      <c r="O904" s="7"/>
    </row>
    <row r="905" spans="15:15" ht="13" x14ac:dyDescent="0.15">
      <c r="O905" s="7"/>
    </row>
    <row r="906" spans="15:15" ht="13" x14ac:dyDescent="0.15">
      <c r="O906" s="7"/>
    </row>
    <row r="907" spans="15:15" ht="13" x14ac:dyDescent="0.15">
      <c r="O907" s="7"/>
    </row>
    <row r="908" spans="15:15" ht="13" x14ac:dyDescent="0.15">
      <c r="O908" s="7"/>
    </row>
    <row r="909" spans="15:15" ht="13" x14ac:dyDescent="0.15">
      <c r="O909" s="7"/>
    </row>
    <row r="910" spans="15:15" ht="13" x14ac:dyDescent="0.15">
      <c r="O910" s="7"/>
    </row>
    <row r="911" spans="15:15" ht="13" x14ac:dyDescent="0.15">
      <c r="O911" s="7"/>
    </row>
    <row r="912" spans="15:15" ht="13" x14ac:dyDescent="0.15">
      <c r="O912" s="7"/>
    </row>
    <row r="913" spans="15:15" ht="13" x14ac:dyDescent="0.15">
      <c r="O913" s="7"/>
    </row>
    <row r="914" spans="15:15" ht="13" x14ac:dyDescent="0.15">
      <c r="O914" s="7"/>
    </row>
    <row r="915" spans="15:15" ht="13" x14ac:dyDescent="0.15">
      <c r="O915" s="7"/>
    </row>
    <row r="916" spans="15:15" ht="13" x14ac:dyDescent="0.15">
      <c r="O916" s="7"/>
    </row>
    <row r="917" spans="15:15" ht="13" x14ac:dyDescent="0.15">
      <c r="O917" s="7"/>
    </row>
    <row r="918" spans="15:15" ht="13" x14ac:dyDescent="0.15">
      <c r="O918" s="7"/>
    </row>
    <row r="919" spans="15:15" ht="13" x14ac:dyDescent="0.15">
      <c r="O919" s="7"/>
    </row>
    <row r="920" spans="15:15" ht="13" x14ac:dyDescent="0.15">
      <c r="O920" s="7"/>
    </row>
    <row r="921" spans="15:15" ht="13" x14ac:dyDescent="0.15">
      <c r="O921" s="7"/>
    </row>
    <row r="922" spans="15:15" ht="13" x14ac:dyDescent="0.15">
      <c r="O922" s="7"/>
    </row>
    <row r="923" spans="15:15" ht="13" x14ac:dyDescent="0.15">
      <c r="O923" s="7"/>
    </row>
    <row r="924" spans="15:15" ht="13" x14ac:dyDescent="0.15">
      <c r="O924" s="7"/>
    </row>
    <row r="925" spans="15:15" ht="13" x14ac:dyDescent="0.15">
      <c r="O925" s="7"/>
    </row>
    <row r="926" spans="15:15" ht="13" x14ac:dyDescent="0.15">
      <c r="O926" s="7"/>
    </row>
    <row r="927" spans="15:15" ht="13" x14ac:dyDescent="0.15">
      <c r="O927" s="7"/>
    </row>
    <row r="928" spans="15:15" ht="13" x14ac:dyDescent="0.15">
      <c r="O928" s="7"/>
    </row>
    <row r="929" spans="15:15" ht="13" x14ac:dyDescent="0.15">
      <c r="O929" s="7"/>
    </row>
    <row r="930" spans="15:15" ht="13" x14ac:dyDescent="0.15">
      <c r="O930" s="7"/>
    </row>
    <row r="931" spans="15:15" ht="13" x14ac:dyDescent="0.15">
      <c r="O931" s="7"/>
    </row>
    <row r="932" spans="15:15" ht="13" x14ac:dyDescent="0.15">
      <c r="O932" s="7"/>
    </row>
    <row r="933" spans="15:15" ht="13" x14ac:dyDescent="0.15">
      <c r="O933" s="7"/>
    </row>
    <row r="934" spans="15:15" ht="13" x14ac:dyDescent="0.15">
      <c r="O934" s="7"/>
    </row>
    <row r="935" spans="15:15" ht="13" x14ac:dyDescent="0.15">
      <c r="O935" s="7"/>
    </row>
    <row r="936" spans="15:15" ht="13" x14ac:dyDescent="0.15">
      <c r="O936" s="7"/>
    </row>
    <row r="937" spans="15:15" ht="13" x14ac:dyDescent="0.15">
      <c r="O937" s="7"/>
    </row>
    <row r="938" spans="15:15" ht="13" x14ac:dyDescent="0.15">
      <c r="O938" s="7"/>
    </row>
    <row r="939" spans="15:15" ht="13" x14ac:dyDescent="0.15">
      <c r="O939" s="7"/>
    </row>
    <row r="940" spans="15:15" ht="13" x14ac:dyDescent="0.15">
      <c r="O940" s="7"/>
    </row>
    <row r="941" spans="15:15" ht="13" x14ac:dyDescent="0.15">
      <c r="O941" s="7"/>
    </row>
    <row r="942" spans="15:15" ht="13" x14ac:dyDescent="0.15">
      <c r="O942" s="7"/>
    </row>
    <row r="943" spans="15:15" ht="13" x14ac:dyDescent="0.15">
      <c r="O943" s="7"/>
    </row>
    <row r="944" spans="15:15" ht="13" x14ac:dyDescent="0.15">
      <c r="O944" s="7"/>
    </row>
    <row r="945" spans="15:15" ht="13" x14ac:dyDescent="0.15">
      <c r="O945" s="7"/>
    </row>
    <row r="946" spans="15:15" ht="13" x14ac:dyDescent="0.15">
      <c r="O946" s="7"/>
    </row>
    <row r="947" spans="15:15" ht="13" x14ac:dyDescent="0.15">
      <c r="O947" s="7"/>
    </row>
    <row r="948" spans="15:15" ht="13" x14ac:dyDescent="0.15">
      <c r="O948" s="7"/>
    </row>
    <row r="949" spans="15:15" ht="13" x14ac:dyDescent="0.15">
      <c r="O949" s="7"/>
    </row>
    <row r="950" spans="15:15" ht="13" x14ac:dyDescent="0.15">
      <c r="O950" s="7"/>
    </row>
    <row r="951" spans="15:15" ht="13" x14ac:dyDescent="0.15">
      <c r="O951" s="7"/>
    </row>
    <row r="952" spans="15:15" ht="13" x14ac:dyDescent="0.15">
      <c r="O952" s="7"/>
    </row>
    <row r="953" spans="15:15" ht="13" x14ac:dyDescent="0.15">
      <c r="O953" s="7"/>
    </row>
    <row r="954" spans="15:15" ht="13" x14ac:dyDescent="0.15">
      <c r="O954" s="7"/>
    </row>
    <row r="955" spans="15:15" ht="13" x14ac:dyDescent="0.15">
      <c r="O955" s="7"/>
    </row>
    <row r="956" spans="15:15" ht="13" x14ac:dyDescent="0.15">
      <c r="O956" s="7"/>
    </row>
    <row r="957" spans="15:15" ht="13" x14ac:dyDescent="0.15">
      <c r="O957" s="7"/>
    </row>
    <row r="958" spans="15:15" ht="13" x14ac:dyDescent="0.15">
      <c r="O958" s="7"/>
    </row>
    <row r="959" spans="15:15" ht="13" x14ac:dyDescent="0.15">
      <c r="O959" s="7"/>
    </row>
    <row r="960" spans="15:15" ht="13" x14ac:dyDescent="0.15">
      <c r="O960" s="7"/>
    </row>
    <row r="961" spans="15:15" ht="13" x14ac:dyDescent="0.15">
      <c r="O961" s="7"/>
    </row>
    <row r="962" spans="15:15" ht="13" x14ac:dyDescent="0.15">
      <c r="O962" s="7"/>
    </row>
    <row r="963" spans="15:15" ht="13" x14ac:dyDescent="0.15">
      <c r="O963" s="7"/>
    </row>
    <row r="964" spans="15:15" ht="13" x14ac:dyDescent="0.15">
      <c r="O964" s="7"/>
    </row>
    <row r="965" spans="15:15" ht="13" x14ac:dyDescent="0.15">
      <c r="O965" s="7"/>
    </row>
    <row r="966" spans="15:15" ht="13" x14ac:dyDescent="0.15">
      <c r="O966" s="7"/>
    </row>
    <row r="967" spans="15:15" ht="13" x14ac:dyDescent="0.15">
      <c r="O967" s="7"/>
    </row>
    <row r="968" spans="15:15" ht="13" x14ac:dyDescent="0.15">
      <c r="O968" s="7"/>
    </row>
    <row r="969" spans="15:15" ht="13" x14ac:dyDescent="0.15">
      <c r="O969" s="7"/>
    </row>
    <row r="970" spans="15:15" ht="13" x14ac:dyDescent="0.15">
      <c r="O970" s="7"/>
    </row>
    <row r="971" spans="15:15" ht="13" x14ac:dyDescent="0.15">
      <c r="O971" s="7"/>
    </row>
    <row r="972" spans="15:15" ht="13" x14ac:dyDescent="0.15">
      <c r="O972" s="7"/>
    </row>
    <row r="973" spans="15:15" ht="13" x14ac:dyDescent="0.15">
      <c r="O973" s="7"/>
    </row>
    <row r="974" spans="15:15" ht="13" x14ac:dyDescent="0.15">
      <c r="O974" s="7"/>
    </row>
    <row r="975" spans="15:15" ht="13" x14ac:dyDescent="0.15">
      <c r="O975" s="7"/>
    </row>
    <row r="976" spans="15:15" ht="13" x14ac:dyDescent="0.15">
      <c r="O976" s="7"/>
    </row>
    <row r="977" spans="15:15" ht="13" x14ac:dyDescent="0.15">
      <c r="O977" s="7"/>
    </row>
    <row r="978" spans="15:15" ht="13" x14ac:dyDescent="0.15">
      <c r="O978" s="7"/>
    </row>
    <row r="979" spans="15:15" ht="13" x14ac:dyDescent="0.15">
      <c r="O979" s="7"/>
    </row>
    <row r="980" spans="15:15" ht="13" x14ac:dyDescent="0.15">
      <c r="O980" s="7"/>
    </row>
    <row r="981" spans="15:15" ht="13" x14ac:dyDescent="0.15">
      <c r="O981" s="7"/>
    </row>
    <row r="982" spans="15:15" ht="13" x14ac:dyDescent="0.15">
      <c r="O982" s="7"/>
    </row>
    <row r="983" spans="15:15" ht="13" x14ac:dyDescent="0.15">
      <c r="O983" s="7"/>
    </row>
    <row r="984" spans="15:15" ht="13" x14ac:dyDescent="0.15">
      <c r="O984" s="7"/>
    </row>
    <row r="985" spans="15:15" ht="13" x14ac:dyDescent="0.15">
      <c r="O985" s="7"/>
    </row>
    <row r="986" spans="15:15" ht="13" x14ac:dyDescent="0.15">
      <c r="O986" s="7"/>
    </row>
    <row r="987" spans="15:15" ht="13" x14ac:dyDescent="0.15">
      <c r="O987" s="7"/>
    </row>
    <row r="988" spans="15:15" ht="13" x14ac:dyDescent="0.15">
      <c r="O988" s="7"/>
    </row>
    <row r="989" spans="15:15" ht="13" x14ac:dyDescent="0.15">
      <c r="O989" s="7"/>
    </row>
    <row r="990" spans="15:15" ht="13" x14ac:dyDescent="0.15">
      <c r="O990" s="7"/>
    </row>
    <row r="991" spans="15:15" ht="13" x14ac:dyDescent="0.15">
      <c r="O991" s="7"/>
    </row>
    <row r="992" spans="15:15" ht="13" x14ac:dyDescent="0.15">
      <c r="O992" s="7"/>
    </row>
    <row r="993" spans="15:15" ht="13" x14ac:dyDescent="0.15">
      <c r="O993" s="7"/>
    </row>
    <row r="994" spans="15:15" ht="13" x14ac:dyDescent="0.15">
      <c r="O994" s="7"/>
    </row>
    <row r="995" spans="15:15" ht="13" x14ac:dyDescent="0.15">
      <c r="O995" s="7"/>
    </row>
  </sheetData>
  <autoFilter ref="A1:S214" xr:uid="{00000000-0009-0000-0000-000000000000}">
    <sortState ref="A2:S214">
      <sortCondition descending="1" ref="J1:J214"/>
    </sortState>
  </autoFilter>
  <conditionalFormatting sqref="E1:E99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:F99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1:H99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995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1:J995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2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:M995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1:L995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995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P2:P214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O1:O214">
    <cfRule type="colorScale" priority="1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1:K995">
    <cfRule type="colorScale" priority="1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2017-11-17T11:46:55Z</dcterms:created>
  <dcterms:modified xsi:type="dcterms:W3CDTF">2019-02-12T05:50:57Z</dcterms:modified>
  <cp:category/>
  <cp:contentStatus/>
</cp:coreProperties>
</file>