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1917\Mathematics of Random Systems CDT\DeepOB project\deepOBs\MCS_results\"/>
    </mc:Choice>
  </mc:AlternateContent>
  <xr:revisionPtr revIDLastSave="0" documentId="13_ncr:1_{884BB8DA-D6CF-4453-9045-3F29ED772C4D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general experiment" sheetId="1" r:id="rId1"/>
    <sheet name="multihorizon experiment" sheetId="4" r:id="rId2"/>
    <sheet name="universal experiment" sheetId="6" r:id="rId3"/>
    <sheet name="predictability" sheetId="2" r:id="rId4"/>
    <sheet name="Sheet3" sheetId="9" r:id="rId5"/>
    <sheet name="performance" sheetId="8" r:id="rId6"/>
    <sheet name="superior mode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8" l="1"/>
  <c r="I28" i="8"/>
  <c r="J28" i="8"/>
  <c r="B29" i="8"/>
  <c r="G29" i="8"/>
  <c r="H29" i="8"/>
  <c r="I29" i="8"/>
  <c r="J29" i="8"/>
  <c r="G30" i="8"/>
  <c r="H30" i="8"/>
  <c r="J30" i="8"/>
  <c r="G31" i="8"/>
  <c r="H31" i="8"/>
  <c r="I31" i="8"/>
  <c r="J31" i="8"/>
  <c r="E32" i="8"/>
  <c r="F32" i="8"/>
  <c r="G32" i="8"/>
  <c r="H32" i="8"/>
  <c r="I32" i="8"/>
  <c r="J32" i="8"/>
  <c r="D24" i="8"/>
  <c r="H24" i="8"/>
  <c r="I24" i="8"/>
  <c r="J24" i="8"/>
  <c r="F25" i="8"/>
  <c r="G25" i="8"/>
  <c r="H25" i="8"/>
  <c r="I25" i="8"/>
  <c r="J25" i="8"/>
  <c r="D26" i="8"/>
  <c r="H26" i="8"/>
  <c r="I26" i="8"/>
  <c r="J26" i="8"/>
  <c r="F27" i="8"/>
  <c r="G27" i="8"/>
  <c r="H27" i="8"/>
  <c r="I27" i="8"/>
  <c r="J27" i="8"/>
  <c r="D23" i="8"/>
  <c r="E23" i="8"/>
  <c r="F23" i="8"/>
  <c r="G23" i="8"/>
  <c r="I23" i="8"/>
  <c r="J23" i="8"/>
  <c r="U16" i="8"/>
  <c r="T16" i="8"/>
  <c r="S16" i="8"/>
  <c r="R16" i="8"/>
  <c r="Q16" i="8"/>
  <c r="P16" i="8"/>
  <c r="O16" i="8"/>
  <c r="D32" i="8" s="1"/>
  <c r="N16" i="8"/>
  <c r="C32" i="8" s="1"/>
  <c r="M16" i="8"/>
  <c r="B32" i="8" s="1"/>
  <c r="U15" i="8"/>
  <c r="T15" i="8"/>
  <c r="S15" i="8"/>
  <c r="R15" i="8"/>
  <c r="Q15" i="8"/>
  <c r="F31" i="8" s="1"/>
  <c r="P15" i="8"/>
  <c r="E31" i="8" s="1"/>
  <c r="O15" i="8"/>
  <c r="D31" i="8" s="1"/>
  <c r="N15" i="8"/>
  <c r="C31" i="8" s="1"/>
  <c r="M15" i="8"/>
  <c r="B31" i="8" s="1"/>
  <c r="U14" i="8"/>
  <c r="T14" i="8"/>
  <c r="I30" i="8" s="1"/>
  <c r="S14" i="8"/>
  <c r="R14" i="8"/>
  <c r="Q14" i="8"/>
  <c r="F30" i="8" s="1"/>
  <c r="P14" i="8"/>
  <c r="E30" i="8" s="1"/>
  <c r="O14" i="8"/>
  <c r="D30" i="8" s="1"/>
  <c r="N14" i="8"/>
  <c r="C30" i="8" s="1"/>
  <c r="M14" i="8"/>
  <c r="B30" i="8" s="1"/>
  <c r="U13" i="8"/>
  <c r="T13" i="8"/>
  <c r="S13" i="8"/>
  <c r="R13" i="8"/>
  <c r="Q13" i="8"/>
  <c r="F29" i="8" s="1"/>
  <c r="P13" i="8"/>
  <c r="E29" i="8" s="1"/>
  <c r="O13" i="8"/>
  <c r="D29" i="8" s="1"/>
  <c r="N13" i="8"/>
  <c r="C29" i="8" s="1"/>
  <c r="M13" i="8"/>
  <c r="U12" i="8"/>
  <c r="T12" i="8"/>
  <c r="S12" i="8"/>
  <c r="H28" i="8" s="1"/>
  <c r="R12" i="8"/>
  <c r="G28" i="8" s="1"/>
  <c r="Q12" i="8"/>
  <c r="F28" i="8" s="1"/>
  <c r="P12" i="8"/>
  <c r="E28" i="8" s="1"/>
  <c r="O12" i="8"/>
  <c r="D28" i="8" s="1"/>
  <c r="N12" i="8"/>
  <c r="C28" i="8" s="1"/>
  <c r="M12" i="8"/>
  <c r="U11" i="8"/>
  <c r="T11" i="8"/>
  <c r="S11" i="8"/>
  <c r="R11" i="8"/>
  <c r="Q11" i="8"/>
  <c r="P11" i="8"/>
  <c r="E27" i="8" s="1"/>
  <c r="O11" i="8"/>
  <c r="D27" i="8" s="1"/>
  <c r="N11" i="8"/>
  <c r="C27" i="8" s="1"/>
  <c r="M11" i="8"/>
  <c r="B27" i="8" s="1"/>
  <c r="U10" i="8"/>
  <c r="T10" i="8"/>
  <c r="S10" i="8"/>
  <c r="R10" i="8"/>
  <c r="G26" i="8" s="1"/>
  <c r="Q10" i="8"/>
  <c r="F26" i="8" s="1"/>
  <c r="P10" i="8"/>
  <c r="E26" i="8" s="1"/>
  <c r="O10" i="8"/>
  <c r="N10" i="8"/>
  <c r="C26" i="8" s="1"/>
  <c r="M10" i="8"/>
  <c r="B26" i="8" s="1"/>
  <c r="U9" i="8"/>
  <c r="T9" i="8"/>
  <c r="S9" i="8"/>
  <c r="R9" i="8"/>
  <c r="Q9" i="8"/>
  <c r="P9" i="8"/>
  <c r="E25" i="8" s="1"/>
  <c r="O9" i="8"/>
  <c r="D25" i="8" s="1"/>
  <c r="N9" i="8"/>
  <c r="C25" i="8" s="1"/>
  <c r="M9" i="8"/>
  <c r="B25" i="8" s="1"/>
  <c r="U8" i="8"/>
  <c r="T8" i="8"/>
  <c r="S8" i="8"/>
  <c r="R8" i="8"/>
  <c r="G24" i="8" s="1"/>
  <c r="Q8" i="8"/>
  <c r="F24" i="8" s="1"/>
  <c r="P8" i="8"/>
  <c r="E24" i="8" s="1"/>
  <c r="O8" i="8"/>
  <c r="N8" i="8"/>
  <c r="C24" i="8" s="1"/>
  <c r="M8" i="8"/>
  <c r="B24" i="8" s="1"/>
  <c r="U7" i="8"/>
  <c r="T7" i="8"/>
  <c r="S7" i="8"/>
  <c r="H23" i="8" s="1"/>
  <c r="R7" i="8"/>
  <c r="Q7" i="8"/>
  <c r="P7" i="8"/>
  <c r="O7" i="8"/>
  <c r="N7" i="8"/>
  <c r="C23" i="8" s="1"/>
  <c r="M7" i="8"/>
  <c r="B23" i="8" s="1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B35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</calcChain>
</file>

<file path=xl/sharedStrings.xml><?xml version="1.0" encoding="utf-8"?>
<sst xmlns="http://schemas.openxmlformats.org/spreadsheetml/2006/main" count="2689" uniqueCount="58">
  <si>
    <t>h10</t>
  </si>
  <si>
    <t xml:space="preserve"> </t>
  </si>
  <si>
    <t>h20</t>
  </si>
  <si>
    <t>h30</t>
  </si>
  <si>
    <t>h50</t>
  </si>
  <si>
    <t>h100</t>
  </si>
  <si>
    <t>h200</t>
  </si>
  <si>
    <t>h300</t>
  </si>
  <si>
    <t>h500</t>
  </si>
  <si>
    <t>h1000</t>
  </si>
  <si>
    <t>avg loss</t>
  </si>
  <si>
    <t>MCS p-value</t>
  </si>
  <si>
    <t>AAL</t>
  </si>
  <si>
    <t>deepLOB_L2</t>
  </si>
  <si>
    <t>deepLOB_L1</t>
  </si>
  <si>
    <t>deepOF_L2</t>
  </si>
  <si>
    <t>deepOF_L1</t>
  </si>
  <si>
    <t>deepVOL_L2</t>
  </si>
  <si>
    <t>deepVOL_L3</t>
  </si>
  <si>
    <t>AAPL</t>
  </si>
  <si>
    <t>ATVI</t>
  </si>
  <si>
    <t>CHTR</t>
  </si>
  <si>
    <t>EXC</t>
  </si>
  <si>
    <t>LILAK</t>
  </si>
  <si>
    <t>PCAR</t>
  </si>
  <si>
    <t>QRTEA</t>
  </si>
  <si>
    <t>WBA</t>
  </si>
  <si>
    <t>XRAY</t>
  </si>
  <si>
    <t>benchmark</t>
  </si>
  <si>
    <t>MCS α</t>
  </si>
  <si>
    <t>MCS p-values</t>
  </si>
  <si>
    <t>cce</t>
  </si>
  <si>
    <t>General Experiment</t>
  </si>
  <si>
    <t>Multihorizon Experiment</t>
  </si>
  <si>
    <t>Universal Experiment</t>
  </si>
  <si>
    <t>deepLOB_L2_seq2seq</t>
  </si>
  <si>
    <t>deepOF_L1_seq2seq</t>
  </si>
  <si>
    <t>deepVOL_L2_seq2seq</t>
  </si>
  <si>
    <t>deepLOB_L1_seq2seq</t>
  </si>
  <si>
    <t>deepVOL_L3_seq2seq</t>
  </si>
  <si>
    <t>deepOF_L2_seq2seq</t>
  </si>
  <si>
    <t>deepLOB_L1_universal</t>
  </si>
  <si>
    <t>deepVOL_L2_universal</t>
  </si>
  <si>
    <t>deepLOB_L2_universal</t>
  </si>
  <si>
    <t>deepVOL_L3_universal</t>
  </si>
  <si>
    <t>deepOF_L1_universal</t>
  </si>
  <si>
    <t>deepOF_L2_universal</t>
  </si>
  <si>
    <t>QRTEA*</t>
  </si>
  <si>
    <t>CHTR*</t>
  </si>
  <si>
    <t>EXC*</t>
  </si>
  <si>
    <t>WBA*</t>
  </si>
  <si>
    <t>AAPL*</t>
  </si>
  <si>
    <t>* in-sample</t>
  </si>
  <si>
    <t/>
  </si>
  <si>
    <t>empirical_AR_model</t>
  </si>
  <si>
    <t>QRTEA 10</t>
  </si>
  <si>
    <t>CHTR 100, 200</t>
  </si>
  <si>
    <t>LILAK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</si>
</sst>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4" borderId="15" xfId="0" applyFill="1" applyBorder="1"/>
    <xf numFmtId="0" fontId="0" fillId="34" borderId="0" xfId="0" applyFill="1"/>
    <xf numFmtId="0" fontId="0" fillId="34" borderId="16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5" xfId="0" applyFill="1" applyBorder="1"/>
    <xf numFmtId="0" fontId="0" fillId="35" borderId="0" xfId="0" applyFill="1"/>
    <xf numFmtId="0" fontId="0" fillId="35" borderId="16" xfId="0" applyFill="1" applyBorder="1"/>
    <xf numFmtId="0" fontId="0" fillId="0" borderId="15" xfId="0" applyBorder="1"/>
    <xf numFmtId="0" fontId="0" fillId="33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18" fillId="36" borderId="0" xfId="0" applyFont="1" applyFill="1" applyAlignment="1">
      <alignment horizontal="right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13" fillId="36" borderId="0" xfId="0" applyFont="1" applyFill="1"/>
    <xf numFmtId="0" fontId="13" fillId="40" borderId="0" xfId="0" applyFont="1" applyFill="1"/>
    <xf numFmtId="0" fontId="13" fillId="40" borderId="0" xfId="0" applyFont="1" applyFill="1" applyAlignment="1">
      <alignment vertical="center"/>
    </xf>
    <xf numFmtId="0" fontId="16" fillId="0" borderId="0" xfId="0" applyFont="1"/>
    <xf numFmtId="0" fontId="19" fillId="0" borderId="21" xfId="0" applyFont="1" applyBorder="1" applyAlignment="1">
      <alignment horizontal="center" vertical="top"/>
    </xf>
    <xf numFmtId="0" fontId="19" fillId="0" borderId="0" xfId="0" applyFont="1" applyBorder="1" applyAlignment="1">
      <alignment horizontal="center" vertical="top"/>
    </xf>
    <xf numFmtId="2" fontId="0" fillId="34" borderId="0" xfId="0" applyNumberFormat="1" applyFill="1"/>
    <xf numFmtId="9" fontId="0" fillId="0" borderId="12" xfId="1" applyFont="1" applyBorder="1"/>
    <xf numFmtId="9" fontId="0" fillId="0" borderId="13" xfId="1" applyFont="1" applyBorder="1"/>
    <xf numFmtId="9" fontId="0" fillId="0" borderId="0" xfId="1" applyFont="1" applyBorder="1"/>
    <xf numFmtId="9" fontId="0" fillId="0" borderId="16" xfId="1" applyFont="1" applyBorder="1"/>
    <xf numFmtId="9" fontId="0" fillId="0" borderId="19" xfId="1" applyFont="1" applyBorder="1"/>
    <xf numFmtId="9" fontId="0" fillId="0" borderId="20" xfId="1" applyFont="1" applyBorder="1"/>
    <xf numFmtId="2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7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2"/>
  <sheetViews>
    <sheetView zoomScale="42" zoomScaleNormal="25" workbookViewId="0">
      <selection activeCell="U6" sqref="U6"/>
    </sheetView>
  </sheetViews>
  <sheetFormatPr defaultRowHeight="14.5" x14ac:dyDescent="0.35"/>
  <sheetData>
    <row r="1" spans="1:28" x14ac:dyDescent="0.35">
      <c r="A1" s="1"/>
      <c r="B1" s="2" t="s">
        <v>0</v>
      </c>
      <c r="C1" s="3" t="s">
        <v>53</v>
      </c>
      <c r="D1" s="4" t="s">
        <v>53</v>
      </c>
      <c r="E1" s="2" t="s">
        <v>2</v>
      </c>
      <c r="F1" s="3" t="s">
        <v>53</v>
      </c>
      <c r="G1" s="4" t="s">
        <v>53</v>
      </c>
      <c r="H1" s="2" t="s">
        <v>3</v>
      </c>
      <c r="I1" s="3" t="s">
        <v>53</v>
      </c>
      <c r="J1" s="4" t="s">
        <v>53</v>
      </c>
      <c r="K1" s="2" t="s">
        <v>4</v>
      </c>
      <c r="L1" s="3" t="s">
        <v>53</v>
      </c>
      <c r="M1" s="4" t="s">
        <v>53</v>
      </c>
      <c r="N1" s="2" t="s">
        <v>5</v>
      </c>
      <c r="O1" s="3" t="s">
        <v>53</v>
      </c>
      <c r="P1" s="4" t="s">
        <v>53</v>
      </c>
      <c r="Q1" s="2" t="s">
        <v>6</v>
      </c>
      <c r="R1" s="3" t="s">
        <v>53</v>
      </c>
      <c r="S1" s="4" t="s">
        <v>53</v>
      </c>
      <c r="T1" s="2" t="s">
        <v>7</v>
      </c>
      <c r="U1" s="3" t="s">
        <v>53</v>
      </c>
      <c r="V1" s="4" t="s">
        <v>53</v>
      </c>
      <c r="W1" s="2" t="s">
        <v>8</v>
      </c>
      <c r="X1" s="3" t="s">
        <v>53</v>
      </c>
      <c r="Y1" s="4" t="s">
        <v>53</v>
      </c>
      <c r="Z1" s="2" t="s">
        <v>9</v>
      </c>
      <c r="AA1" s="3" t="s">
        <v>53</v>
      </c>
      <c r="AB1" s="4" t="s">
        <v>53</v>
      </c>
    </row>
    <row r="2" spans="1:28" x14ac:dyDescent="0.35">
      <c r="A2" s="5" t="s">
        <v>53</v>
      </c>
      <c r="B2" s="6" t="s">
        <v>53</v>
      </c>
      <c r="C2" s="7" t="s">
        <v>10</v>
      </c>
      <c r="D2" s="8" t="s">
        <v>11</v>
      </c>
      <c r="E2" s="6" t="s">
        <v>53</v>
      </c>
      <c r="F2" s="7" t="s">
        <v>10</v>
      </c>
      <c r="G2" s="8" t="s">
        <v>11</v>
      </c>
      <c r="H2" s="6" t="s">
        <v>53</v>
      </c>
      <c r="I2" s="7" t="s">
        <v>10</v>
      </c>
      <c r="J2" s="8" t="s">
        <v>11</v>
      </c>
      <c r="K2" s="6" t="s">
        <v>53</v>
      </c>
      <c r="L2" s="7" t="s">
        <v>10</v>
      </c>
      <c r="M2" s="8" t="s">
        <v>11</v>
      </c>
      <c r="N2" s="6" t="s">
        <v>53</v>
      </c>
      <c r="O2" s="7" t="s">
        <v>10</v>
      </c>
      <c r="P2" s="8" t="s">
        <v>11</v>
      </c>
      <c r="Q2" s="6" t="s">
        <v>53</v>
      </c>
      <c r="R2" s="7" t="s">
        <v>10</v>
      </c>
      <c r="S2" s="8" t="s">
        <v>11</v>
      </c>
      <c r="T2" s="6" t="s">
        <v>53</v>
      </c>
      <c r="U2" s="7" t="s">
        <v>10</v>
      </c>
      <c r="V2" s="8" t="s">
        <v>11</v>
      </c>
      <c r="W2" s="6" t="s">
        <v>53</v>
      </c>
      <c r="X2" s="7" t="s">
        <v>10</v>
      </c>
      <c r="Y2" s="8" t="s">
        <v>11</v>
      </c>
      <c r="Z2" s="6" t="s">
        <v>53</v>
      </c>
      <c r="AA2" s="7" t="s">
        <v>10</v>
      </c>
      <c r="AB2" s="8" t="s">
        <v>11</v>
      </c>
    </row>
    <row r="3" spans="1:28" x14ac:dyDescent="0.35">
      <c r="A3" s="1" t="s">
        <v>23</v>
      </c>
      <c r="B3" s="9" t="s">
        <v>13</v>
      </c>
      <c r="C3" s="10">
        <v>1.086798039349643</v>
      </c>
      <c r="D3" s="11">
        <v>0</v>
      </c>
      <c r="E3" t="s">
        <v>28</v>
      </c>
      <c r="F3">
        <v>1.099591633143495</v>
      </c>
      <c r="G3">
        <v>0</v>
      </c>
      <c r="H3" s="9" t="s">
        <v>13</v>
      </c>
      <c r="I3" s="10">
        <v>1.109074993567033</v>
      </c>
      <c r="J3" s="11">
        <v>0</v>
      </c>
      <c r="K3" t="s">
        <v>13</v>
      </c>
      <c r="L3">
        <v>1.1178328232331709</v>
      </c>
      <c r="M3">
        <v>0</v>
      </c>
      <c r="N3" s="9" t="s">
        <v>13</v>
      </c>
      <c r="O3" s="10">
        <v>1.1358381293036719</v>
      </c>
      <c r="P3" s="11">
        <v>0</v>
      </c>
      <c r="Q3" t="s">
        <v>13</v>
      </c>
      <c r="R3">
        <v>1.12928924777291</v>
      </c>
      <c r="S3">
        <v>0</v>
      </c>
      <c r="T3" s="9" t="s">
        <v>14</v>
      </c>
      <c r="U3" s="10">
        <v>1.122921195897189</v>
      </c>
      <c r="V3" s="11">
        <v>0</v>
      </c>
      <c r="W3" t="s">
        <v>13</v>
      </c>
      <c r="X3">
        <v>1.136714599349282</v>
      </c>
      <c r="Y3">
        <v>0</v>
      </c>
      <c r="Z3" s="9" t="s">
        <v>13</v>
      </c>
      <c r="AA3" s="10">
        <v>1.153602123260498</v>
      </c>
      <c r="AB3" s="11">
        <v>0</v>
      </c>
    </row>
    <row r="4" spans="1:28" x14ac:dyDescent="0.35">
      <c r="A4" s="5" t="s">
        <v>1</v>
      </c>
      <c r="B4" s="12" t="s">
        <v>28</v>
      </c>
      <c r="C4" s="13">
        <v>1.087923265002873</v>
      </c>
      <c r="D4" s="14">
        <v>0</v>
      </c>
      <c r="E4" t="s">
        <v>13</v>
      </c>
      <c r="F4">
        <v>1.0989915132522581</v>
      </c>
      <c r="G4">
        <v>0</v>
      </c>
      <c r="H4" s="12" t="s">
        <v>16</v>
      </c>
      <c r="I4" s="13">
        <v>1.107671932740645</v>
      </c>
      <c r="J4" s="14">
        <v>0.378</v>
      </c>
      <c r="K4" t="s">
        <v>14</v>
      </c>
      <c r="L4">
        <v>1.114493001591075</v>
      </c>
      <c r="M4">
        <v>0.01</v>
      </c>
      <c r="N4" s="12" t="s">
        <v>17</v>
      </c>
      <c r="O4" s="13">
        <v>1.114607713439248</v>
      </c>
      <c r="P4" s="14">
        <v>0</v>
      </c>
      <c r="Q4" t="s">
        <v>17</v>
      </c>
      <c r="R4">
        <v>1.114951632239602</v>
      </c>
      <c r="S4">
        <v>0</v>
      </c>
      <c r="T4" s="12" t="s">
        <v>13</v>
      </c>
      <c r="U4" s="13">
        <v>1.1331383640115911</v>
      </c>
      <c r="V4" s="14">
        <v>0</v>
      </c>
      <c r="W4" t="s">
        <v>14</v>
      </c>
      <c r="X4">
        <v>1.1185804171995679</v>
      </c>
      <c r="Y4">
        <v>2E-3</v>
      </c>
      <c r="Z4" s="12" t="s">
        <v>14</v>
      </c>
      <c r="AA4" s="13">
        <v>1.1453513665632771</v>
      </c>
      <c r="AB4" s="14">
        <v>0</v>
      </c>
    </row>
    <row r="5" spans="1:28" x14ac:dyDescent="0.35">
      <c r="A5" s="5" t="s">
        <v>1</v>
      </c>
      <c r="B5" s="12" t="s">
        <v>16</v>
      </c>
      <c r="C5" s="13">
        <v>1.09022045135498</v>
      </c>
      <c r="D5" s="14">
        <v>0</v>
      </c>
      <c r="E5" t="s">
        <v>14</v>
      </c>
      <c r="F5">
        <v>1.0935587666251441</v>
      </c>
      <c r="G5">
        <v>2.5999999999999999E-2</v>
      </c>
      <c r="H5" s="12" t="s">
        <v>28</v>
      </c>
      <c r="I5" s="13">
        <v>1.097491106073716</v>
      </c>
      <c r="J5" s="14">
        <v>0.378</v>
      </c>
      <c r="K5" t="s">
        <v>15</v>
      </c>
      <c r="L5">
        <v>1.106698827310042</v>
      </c>
      <c r="M5">
        <v>0.314</v>
      </c>
      <c r="N5" s="12" t="s">
        <v>14</v>
      </c>
      <c r="O5" s="13">
        <v>1.110984552990306</v>
      </c>
      <c r="P5" s="14">
        <v>2.5999999999999999E-2</v>
      </c>
      <c r="Q5" t="s">
        <v>14</v>
      </c>
      <c r="R5">
        <v>1.119008833711798</v>
      </c>
      <c r="S5">
        <v>0</v>
      </c>
      <c r="T5" s="12" t="s">
        <v>17</v>
      </c>
      <c r="U5" s="13">
        <v>1.108205903660167</v>
      </c>
      <c r="V5" s="14">
        <v>0</v>
      </c>
      <c r="W5" t="s">
        <v>15</v>
      </c>
      <c r="X5">
        <v>1.103485237468373</v>
      </c>
      <c r="Y5">
        <v>2E-3</v>
      </c>
      <c r="Z5" s="12" t="s">
        <v>15</v>
      </c>
      <c r="AA5" s="13">
        <v>1.105225638909773</v>
      </c>
      <c r="AB5" s="14">
        <v>3.2000000000000001E-2</v>
      </c>
    </row>
    <row r="6" spans="1:28" x14ac:dyDescent="0.35">
      <c r="A6" s="5" t="s">
        <v>1</v>
      </c>
      <c r="B6" s="12" t="s">
        <v>14</v>
      </c>
      <c r="C6" s="13">
        <v>1.069894140416926</v>
      </c>
      <c r="D6" s="14">
        <v>7.8E-2</v>
      </c>
      <c r="E6" t="s">
        <v>16</v>
      </c>
      <c r="F6">
        <v>1.100199233401906</v>
      </c>
      <c r="G6">
        <v>5.1999999999999998E-2</v>
      </c>
      <c r="H6" s="12" t="s">
        <v>14</v>
      </c>
      <c r="I6" s="13">
        <v>1.0954354351217099</v>
      </c>
      <c r="J6" s="14">
        <v>0.378</v>
      </c>
      <c r="K6" t="s">
        <v>16</v>
      </c>
      <c r="L6">
        <v>1.1101388497786091</v>
      </c>
      <c r="M6">
        <v>0.32200000000000001</v>
      </c>
      <c r="N6" s="12" t="s">
        <v>16</v>
      </c>
      <c r="O6" s="13">
        <v>1.109831723299894</v>
      </c>
      <c r="P6" s="14">
        <v>2.5999999999999999E-2</v>
      </c>
      <c r="Q6" t="s">
        <v>15</v>
      </c>
      <c r="R6">
        <v>1.111217282035134</v>
      </c>
      <c r="S6">
        <v>0</v>
      </c>
      <c r="T6" s="12" t="s">
        <v>15</v>
      </c>
      <c r="U6" s="13">
        <v>1.1082245436581699</v>
      </c>
      <c r="V6" s="14">
        <v>0</v>
      </c>
      <c r="W6" t="s">
        <v>17</v>
      </c>
      <c r="X6">
        <v>1.1073806069113989</v>
      </c>
      <c r="Y6">
        <v>2E-3</v>
      </c>
      <c r="Z6" s="12" t="s">
        <v>16</v>
      </c>
      <c r="AA6" s="13">
        <v>1.1055605519901619</v>
      </c>
      <c r="AB6" s="14">
        <v>0.06</v>
      </c>
    </row>
    <row r="7" spans="1:28" x14ac:dyDescent="0.35">
      <c r="A7" s="5" t="s">
        <v>1</v>
      </c>
      <c r="B7" s="12" t="s">
        <v>18</v>
      </c>
      <c r="C7" s="13">
        <v>1.063376036557284</v>
      </c>
      <c r="D7" s="14">
        <v>7.8E-2</v>
      </c>
      <c r="E7" t="s">
        <v>18</v>
      </c>
      <c r="F7">
        <v>1.0746252970262009</v>
      </c>
      <c r="G7">
        <v>0.54200000000000004</v>
      </c>
      <c r="H7" s="12" t="s">
        <v>18</v>
      </c>
      <c r="I7" s="13">
        <v>1.0900935151360249</v>
      </c>
      <c r="J7" s="14">
        <v>0.82599999999999996</v>
      </c>
      <c r="K7" t="s">
        <v>18</v>
      </c>
      <c r="L7">
        <v>1.0993009914051399</v>
      </c>
      <c r="M7">
        <v>0.32200000000000001</v>
      </c>
      <c r="N7" s="12" t="s">
        <v>15</v>
      </c>
      <c r="O7" s="13">
        <v>1.111921407959678</v>
      </c>
      <c r="P7" s="14">
        <v>2.5999999999999999E-2</v>
      </c>
      <c r="Q7" t="s">
        <v>18</v>
      </c>
      <c r="R7">
        <v>1.109868374737826</v>
      </c>
      <c r="S7">
        <v>0</v>
      </c>
      <c r="T7" s="12" t="s">
        <v>18</v>
      </c>
      <c r="U7" s="13">
        <v>1.105445352467624</v>
      </c>
      <c r="V7" s="14">
        <v>0</v>
      </c>
      <c r="W7" t="s">
        <v>16</v>
      </c>
      <c r="X7">
        <v>1.101889230988242</v>
      </c>
      <c r="Y7">
        <v>2E-3</v>
      </c>
      <c r="Z7" s="12" t="s">
        <v>17</v>
      </c>
      <c r="AA7" s="13">
        <v>1.108296491883018</v>
      </c>
      <c r="AB7" s="14">
        <v>0.12</v>
      </c>
    </row>
    <row r="8" spans="1:28" x14ac:dyDescent="0.35">
      <c r="A8" s="5" t="s">
        <v>1</v>
      </c>
      <c r="B8" s="12" t="s">
        <v>17</v>
      </c>
      <c r="C8" s="13">
        <v>1.048979607495395</v>
      </c>
      <c r="D8" s="14">
        <v>0.80600000000000005</v>
      </c>
      <c r="E8" t="s">
        <v>54</v>
      </c>
      <c r="F8">
        <v>1.0708102179464181</v>
      </c>
      <c r="G8">
        <v>0.66600000000000004</v>
      </c>
      <c r="H8" s="12" t="s">
        <v>15</v>
      </c>
      <c r="I8" s="13">
        <v>1.0904662934216589</v>
      </c>
      <c r="J8" s="14">
        <v>0.82599999999999996</v>
      </c>
      <c r="K8" t="s">
        <v>17</v>
      </c>
      <c r="L8">
        <v>1.1002440127459441</v>
      </c>
      <c r="M8">
        <v>0.40200000000000002</v>
      </c>
      <c r="N8" s="12" t="s">
        <v>18</v>
      </c>
      <c r="O8" s="13">
        <v>1.107682520692999</v>
      </c>
      <c r="P8" s="14">
        <v>3.7999999999999999E-2</v>
      </c>
      <c r="Q8" t="s">
        <v>16</v>
      </c>
      <c r="R8">
        <v>1.108039303259416</v>
      </c>
      <c r="S8">
        <v>0</v>
      </c>
      <c r="T8" s="12" t="s">
        <v>16</v>
      </c>
      <c r="U8" s="13">
        <v>1.105436379259283</v>
      </c>
      <c r="V8" s="14">
        <v>0</v>
      </c>
      <c r="W8" t="s">
        <v>18</v>
      </c>
      <c r="X8">
        <v>1.102511676875028</v>
      </c>
      <c r="Y8">
        <v>2E-3</v>
      </c>
      <c r="Z8" s="12" t="s">
        <v>18</v>
      </c>
      <c r="AA8" s="13">
        <v>1.1039935458790171</v>
      </c>
      <c r="AB8" s="14">
        <v>0.12</v>
      </c>
    </row>
    <row r="9" spans="1:28" x14ac:dyDescent="0.35">
      <c r="A9" s="5" t="s">
        <v>1</v>
      </c>
      <c r="B9" s="12" t="s">
        <v>54</v>
      </c>
      <c r="C9" s="13">
        <v>1.045266917801877</v>
      </c>
      <c r="D9" s="14">
        <v>0.95</v>
      </c>
      <c r="E9" t="s">
        <v>15</v>
      </c>
      <c r="F9">
        <v>1.069824262098833</v>
      </c>
      <c r="G9">
        <v>0.81599999999999995</v>
      </c>
      <c r="H9" s="12" t="s">
        <v>17</v>
      </c>
      <c r="I9" s="13">
        <v>1.0877916379408401</v>
      </c>
      <c r="J9" s="14">
        <v>0.82599999999999996</v>
      </c>
      <c r="K9" t="s">
        <v>28</v>
      </c>
      <c r="L9">
        <v>1.098017064186035</v>
      </c>
      <c r="M9">
        <v>0.40200000000000002</v>
      </c>
      <c r="N9" s="12" t="s">
        <v>28</v>
      </c>
      <c r="O9" s="13">
        <v>1.0975333664009059</v>
      </c>
      <c r="P9" s="14">
        <v>3.7999999999999999E-2</v>
      </c>
      <c r="Q9" t="s">
        <v>28</v>
      </c>
      <c r="R9">
        <v>1.0983578348208829</v>
      </c>
      <c r="S9">
        <v>0.08</v>
      </c>
      <c r="T9" s="12" t="s">
        <v>28</v>
      </c>
      <c r="U9" s="13">
        <v>1.0975469980004</v>
      </c>
      <c r="V9" s="14">
        <v>4.0000000000000001E-3</v>
      </c>
      <c r="W9" t="s">
        <v>28</v>
      </c>
      <c r="X9">
        <v>1.096916223197977</v>
      </c>
      <c r="Y9">
        <v>1.2E-2</v>
      </c>
      <c r="Z9" s="12" t="s">
        <v>54</v>
      </c>
      <c r="AA9" s="13">
        <v>1.099939417227312</v>
      </c>
      <c r="AB9" s="14">
        <v>0.32</v>
      </c>
    </row>
    <row r="10" spans="1:28" x14ac:dyDescent="0.35">
      <c r="A10" s="16" t="s">
        <v>53</v>
      </c>
      <c r="B10" s="17" t="s">
        <v>15</v>
      </c>
      <c r="C10" s="18">
        <v>1.0448657816106619</v>
      </c>
      <c r="D10" s="19">
        <v>1</v>
      </c>
      <c r="E10" t="s">
        <v>17</v>
      </c>
      <c r="F10">
        <v>1.0670392621647229</v>
      </c>
      <c r="G10">
        <v>1</v>
      </c>
      <c r="H10" s="17" t="s">
        <v>54</v>
      </c>
      <c r="I10" s="18">
        <v>1.0827610452605989</v>
      </c>
      <c r="J10" s="19">
        <v>1</v>
      </c>
      <c r="K10" t="s">
        <v>54</v>
      </c>
      <c r="L10">
        <v>1.09252809376184</v>
      </c>
      <c r="M10">
        <v>1</v>
      </c>
      <c r="N10" s="17" t="s">
        <v>54</v>
      </c>
      <c r="O10" s="18">
        <v>1.0937540911138099</v>
      </c>
      <c r="P10" s="19">
        <v>1</v>
      </c>
      <c r="Q10" t="s">
        <v>54</v>
      </c>
      <c r="R10">
        <v>1.0972290874669961</v>
      </c>
      <c r="S10">
        <v>1</v>
      </c>
      <c r="T10" s="17" t="s">
        <v>54</v>
      </c>
      <c r="U10" s="18">
        <v>1.0944374459022199</v>
      </c>
      <c r="V10" s="19">
        <v>1</v>
      </c>
      <c r="W10" t="s">
        <v>54</v>
      </c>
      <c r="X10">
        <v>1.0924684830535629</v>
      </c>
      <c r="Y10">
        <v>1</v>
      </c>
      <c r="Z10" s="17" t="s">
        <v>28</v>
      </c>
      <c r="AA10" s="18">
        <v>1.098323874285152</v>
      </c>
      <c r="AB10" s="19">
        <v>1</v>
      </c>
    </row>
    <row r="11" spans="1:28" x14ac:dyDescent="0.35">
      <c r="A11" s="1" t="s">
        <v>25</v>
      </c>
      <c r="B11" t="s">
        <v>14</v>
      </c>
      <c r="C11">
        <v>0.98864522305401892</v>
      </c>
      <c r="D11">
        <v>0</v>
      </c>
      <c r="E11" s="9" t="s">
        <v>14</v>
      </c>
      <c r="F11" s="10">
        <v>0.98969993266192346</v>
      </c>
      <c r="G11" s="11">
        <v>0</v>
      </c>
      <c r="H11" t="s">
        <v>13</v>
      </c>
      <c r="I11">
        <v>0.98027571222998877</v>
      </c>
      <c r="J11">
        <v>0</v>
      </c>
      <c r="K11" s="9" t="s">
        <v>14</v>
      </c>
      <c r="L11" s="10">
        <v>1.049998933618719</v>
      </c>
      <c r="M11" s="11">
        <v>0</v>
      </c>
      <c r="N11" t="s">
        <v>28</v>
      </c>
      <c r="O11">
        <v>1.0778314926521291</v>
      </c>
      <c r="P11">
        <v>0</v>
      </c>
      <c r="Q11" s="9" t="s">
        <v>13</v>
      </c>
      <c r="R11" s="10">
        <v>1.125487078319896</v>
      </c>
      <c r="S11" s="11">
        <v>0</v>
      </c>
      <c r="T11" t="s">
        <v>14</v>
      </c>
      <c r="U11">
        <v>1.1196416074579409</v>
      </c>
      <c r="V11">
        <v>0</v>
      </c>
      <c r="W11" s="9" t="s">
        <v>14</v>
      </c>
      <c r="X11" s="10">
        <v>1.125952449711886</v>
      </c>
      <c r="Y11" s="11">
        <v>0</v>
      </c>
      <c r="Z11" t="s">
        <v>13</v>
      </c>
      <c r="AA11">
        <v>1.1268114393407651</v>
      </c>
      <c r="AB11">
        <v>0</v>
      </c>
    </row>
    <row r="12" spans="1:28" x14ac:dyDescent="0.35">
      <c r="A12" s="5" t="s">
        <v>53</v>
      </c>
      <c r="B12" t="s">
        <v>16</v>
      </c>
      <c r="C12">
        <v>0.86295105110515247</v>
      </c>
      <c r="D12">
        <v>0</v>
      </c>
      <c r="E12" s="12" t="s">
        <v>16</v>
      </c>
      <c r="F12" s="13">
        <v>0.88832715424624353</v>
      </c>
      <c r="G12" s="14">
        <v>0</v>
      </c>
      <c r="H12" t="s">
        <v>16</v>
      </c>
      <c r="I12">
        <v>0.90582132881337951</v>
      </c>
      <c r="J12">
        <v>4.0000000000000001E-3</v>
      </c>
      <c r="K12" s="12" t="s">
        <v>13</v>
      </c>
      <c r="L12" s="13">
        <v>1.082872331142426</v>
      </c>
      <c r="M12" s="14">
        <v>0</v>
      </c>
      <c r="N12" t="s">
        <v>14</v>
      </c>
      <c r="O12">
        <v>1.100749535994096</v>
      </c>
      <c r="P12">
        <v>0</v>
      </c>
      <c r="Q12" s="12" t="s">
        <v>28</v>
      </c>
      <c r="R12" s="13">
        <v>1.100356251513319</v>
      </c>
      <c r="S12" s="14">
        <v>0</v>
      </c>
      <c r="T12" t="s">
        <v>13</v>
      </c>
      <c r="U12">
        <v>1.1322129748084331</v>
      </c>
      <c r="V12">
        <v>0</v>
      </c>
      <c r="W12" s="12" t="s">
        <v>13</v>
      </c>
      <c r="X12" s="13">
        <v>1.127335375005549</v>
      </c>
      <c r="Y12" s="14">
        <v>0</v>
      </c>
      <c r="Z12" t="s">
        <v>14</v>
      </c>
      <c r="AA12">
        <v>1.130684451623396</v>
      </c>
      <c r="AB12">
        <v>0</v>
      </c>
    </row>
    <row r="13" spans="1:28" x14ac:dyDescent="0.35">
      <c r="A13" s="5" t="s">
        <v>53</v>
      </c>
      <c r="B13" t="s">
        <v>13</v>
      </c>
      <c r="C13">
        <v>0.95411602475426416</v>
      </c>
      <c r="D13">
        <v>2E-3</v>
      </c>
      <c r="E13" s="12" t="s">
        <v>13</v>
      </c>
      <c r="F13" s="13">
        <v>0.94208423115990381</v>
      </c>
      <c r="G13" s="14">
        <v>0</v>
      </c>
      <c r="H13" t="s">
        <v>14</v>
      </c>
      <c r="I13">
        <v>0.96171096780083398</v>
      </c>
      <c r="J13">
        <v>4.0000000000000001E-3</v>
      </c>
      <c r="K13" s="12" t="s">
        <v>28</v>
      </c>
      <c r="L13" s="13">
        <v>0.97371819602265397</v>
      </c>
      <c r="M13" s="14">
        <v>0</v>
      </c>
      <c r="N13" t="s">
        <v>54</v>
      </c>
      <c r="O13">
        <v>1.0615434722517949</v>
      </c>
      <c r="P13">
        <v>0</v>
      </c>
      <c r="Q13" s="12" t="s">
        <v>14</v>
      </c>
      <c r="R13" s="13">
        <v>1.114839987321333</v>
      </c>
      <c r="S13" s="14">
        <v>0</v>
      </c>
      <c r="T13" t="s">
        <v>28</v>
      </c>
      <c r="U13">
        <v>1.099086598297613</v>
      </c>
      <c r="V13">
        <v>5.8000000000000003E-2</v>
      </c>
      <c r="W13" s="12" t="s">
        <v>18</v>
      </c>
      <c r="X13" s="13">
        <v>1.09955737807534</v>
      </c>
      <c r="Y13" s="14">
        <v>0.20399999999999999</v>
      </c>
      <c r="Z13" t="s">
        <v>17</v>
      </c>
      <c r="AA13">
        <v>1.1002669876272031</v>
      </c>
      <c r="AB13">
        <v>0.26</v>
      </c>
    </row>
    <row r="14" spans="1:28" x14ac:dyDescent="0.35">
      <c r="A14" s="5" t="s">
        <v>53</v>
      </c>
      <c r="B14" t="s">
        <v>18</v>
      </c>
      <c r="C14">
        <v>0.79574691165577283</v>
      </c>
      <c r="D14">
        <v>2E-3</v>
      </c>
      <c r="E14" s="12" t="s">
        <v>18</v>
      </c>
      <c r="F14" s="13">
        <v>0.83282534642653028</v>
      </c>
      <c r="G14" s="14">
        <v>0</v>
      </c>
      <c r="H14" t="s">
        <v>18</v>
      </c>
      <c r="I14">
        <v>0.87322346730665723</v>
      </c>
      <c r="J14">
        <v>3.4000000000000002E-2</v>
      </c>
      <c r="K14" s="12" t="s">
        <v>16</v>
      </c>
      <c r="L14" s="13">
        <v>0.96195462617007166</v>
      </c>
      <c r="M14" s="14">
        <v>0</v>
      </c>
      <c r="N14" t="s">
        <v>13</v>
      </c>
      <c r="O14">
        <v>1.09433394128626</v>
      </c>
      <c r="P14">
        <v>0</v>
      </c>
      <c r="Q14" s="12" t="s">
        <v>54</v>
      </c>
      <c r="R14" s="13">
        <v>1.095357687127839</v>
      </c>
      <c r="S14" s="14">
        <v>0</v>
      </c>
      <c r="T14" t="s">
        <v>17</v>
      </c>
      <c r="U14">
        <v>1.099054780873385</v>
      </c>
      <c r="V14">
        <v>5.8000000000000003E-2</v>
      </c>
      <c r="W14" s="12" t="s">
        <v>17</v>
      </c>
      <c r="X14" s="13">
        <v>1.100140896710482</v>
      </c>
      <c r="Y14" s="14">
        <v>0.20399999999999999</v>
      </c>
      <c r="Z14" t="s">
        <v>28</v>
      </c>
      <c r="AA14">
        <v>1.0973129521539191</v>
      </c>
      <c r="AB14">
        <v>0.26400000000000001</v>
      </c>
    </row>
    <row r="15" spans="1:28" x14ac:dyDescent="0.35">
      <c r="A15" s="5" t="s">
        <v>53</v>
      </c>
      <c r="B15" t="s">
        <v>17</v>
      </c>
      <c r="C15">
        <v>0.79531751437620679</v>
      </c>
      <c r="D15">
        <v>2E-3</v>
      </c>
      <c r="E15" s="12" t="s">
        <v>17</v>
      </c>
      <c r="F15" s="13">
        <v>0.83597354997288098</v>
      </c>
      <c r="G15" s="14">
        <v>0.01</v>
      </c>
      <c r="H15" t="s">
        <v>28</v>
      </c>
      <c r="I15">
        <v>0.86982642358483409</v>
      </c>
      <c r="J15">
        <v>3.4000000000000002E-2</v>
      </c>
      <c r="K15" s="12" t="s">
        <v>54</v>
      </c>
      <c r="L15" s="13">
        <v>0.94709075744028481</v>
      </c>
      <c r="M15" s="14">
        <v>0</v>
      </c>
      <c r="N15" t="s">
        <v>16</v>
      </c>
      <c r="O15">
        <v>1.034511360255155</v>
      </c>
      <c r="P15">
        <v>0</v>
      </c>
      <c r="Q15" s="12" t="s">
        <v>18</v>
      </c>
      <c r="R15" s="13">
        <v>1.0860234173861421</v>
      </c>
      <c r="S15" s="14">
        <v>6.0000000000000001E-3</v>
      </c>
      <c r="T15" t="s">
        <v>54</v>
      </c>
      <c r="U15">
        <v>1.0970123632794739</v>
      </c>
      <c r="V15">
        <v>5.8000000000000003E-2</v>
      </c>
      <c r="W15" s="12" t="s">
        <v>15</v>
      </c>
      <c r="X15" s="13">
        <v>1.097337755289945</v>
      </c>
      <c r="Y15" s="14">
        <v>0.84599999999999997</v>
      </c>
      <c r="Z15" t="s">
        <v>18</v>
      </c>
      <c r="AA15">
        <v>1.095204786820845</v>
      </c>
      <c r="AB15">
        <v>0.70599999999999996</v>
      </c>
    </row>
    <row r="16" spans="1:28" x14ac:dyDescent="0.35">
      <c r="A16" s="5" t="s">
        <v>53</v>
      </c>
      <c r="B16" t="s">
        <v>15</v>
      </c>
      <c r="C16">
        <v>0.68593059886585583</v>
      </c>
      <c r="D16">
        <v>4.0000000000000001E-3</v>
      </c>
      <c r="E16" s="12" t="s">
        <v>28</v>
      </c>
      <c r="F16" s="13">
        <v>0.7888481216346096</v>
      </c>
      <c r="G16" s="14">
        <v>0.01</v>
      </c>
      <c r="H16" t="s">
        <v>17</v>
      </c>
      <c r="I16">
        <v>0.86371705748818139</v>
      </c>
      <c r="J16">
        <v>0.08</v>
      </c>
      <c r="K16" s="12" t="s">
        <v>18</v>
      </c>
      <c r="L16" s="13">
        <v>0.91328211264176806</v>
      </c>
      <c r="M16" s="14">
        <v>0</v>
      </c>
      <c r="N16" t="s">
        <v>18</v>
      </c>
      <c r="O16">
        <v>1.021737830205397</v>
      </c>
      <c r="P16">
        <v>0</v>
      </c>
      <c r="Q16" s="12" t="s">
        <v>16</v>
      </c>
      <c r="R16" s="13">
        <v>1.0823757431723851</v>
      </c>
      <c r="S16" s="14">
        <v>0.28199999999999997</v>
      </c>
      <c r="T16" t="s">
        <v>18</v>
      </c>
      <c r="U16">
        <v>1.095276149836454</v>
      </c>
      <c r="V16">
        <v>5.8000000000000003E-2</v>
      </c>
      <c r="W16" s="12" t="s">
        <v>28</v>
      </c>
      <c r="X16" s="13">
        <v>1.095996808721166</v>
      </c>
      <c r="Y16" s="14">
        <v>0.84599999999999997</v>
      </c>
      <c r="Z16" t="s">
        <v>15</v>
      </c>
      <c r="AA16">
        <v>1.096315860748291</v>
      </c>
      <c r="AB16">
        <v>0.70599999999999996</v>
      </c>
    </row>
    <row r="17" spans="1:28" x14ac:dyDescent="0.35">
      <c r="A17" s="5" t="s">
        <v>53</v>
      </c>
      <c r="B17" t="s">
        <v>28</v>
      </c>
      <c r="C17">
        <v>0.65966302424675038</v>
      </c>
      <c r="D17">
        <v>4.0000000000000001E-3</v>
      </c>
      <c r="E17" s="12" t="s">
        <v>54</v>
      </c>
      <c r="F17" s="13">
        <v>0.74123919160555218</v>
      </c>
      <c r="G17" s="14">
        <v>0.59399999999999997</v>
      </c>
      <c r="H17" t="s">
        <v>54</v>
      </c>
      <c r="I17">
        <v>0.83106714218938482</v>
      </c>
      <c r="J17">
        <v>0.08</v>
      </c>
      <c r="K17" s="12" t="s">
        <v>17</v>
      </c>
      <c r="L17" s="13">
        <v>0.93513030897487293</v>
      </c>
      <c r="M17" s="14">
        <v>0</v>
      </c>
      <c r="N17" t="s">
        <v>17</v>
      </c>
      <c r="O17">
        <v>1.0214969190684231</v>
      </c>
      <c r="P17">
        <v>0</v>
      </c>
      <c r="Q17" s="12" t="s">
        <v>17</v>
      </c>
      <c r="R17" s="13">
        <v>1.0811294967477969</v>
      </c>
      <c r="S17" s="14">
        <v>0.28199999999999997</v>
      </c>
      <c r="T17" t="s">
        <v>15</v>
      </c>
      <c r="U17">
        <v>1.0897171714089131</v>
      </c>
      <c r="V17">
        <v>0.93400000000000005</v>
      </c>
      <c r="W17" s="12" t="s">
        <v>54</v>
      </c>
      <c r="X17" s="13">
        <v>1.0956411092735721</v>
      </c>
      <c r="Y17" s="14">
        <v>0.84599999999999997</v>
      </c>
      <c r="Z17" t="s">
        <v>54</v>
      </c>
      <c r="AA17">
        <v>1.094284961519395</v>
      </c>
      <c r="AB17">
        <v>0.70599999999999996</v>
      </c>
    </row>
    <row r="18" spans="1:28" x14ac:dyDescent="0.35">
      <c r="A18" s="16" t="s">
        <v>53</v>
      </c>
      <c r="B18" t="s">
        <v>54</v>
      </c>
      <c r="C18">
        <v>0.61035779365730691</v>
      </c>
      <c r="D18">
        <v>1</v>
      </c>
      <c r="E18" s="17" t="s">
        <v>15</v>
      </c>
      <c r="F18" s="18">
        <v>0.73362748189405957</v>
      </c>
      <c r="G18" s="19">
        <v>1</v>
      </c>
      <c r="H18" t="s">
        <v>15</v>
      </c>
      <c r="I18">
        <v>0.78430966355583887</v>
      </c>
      <c r="J18">
        <v>1</v>
      </c>
      <c r="K18" s="17" t="s">
        <v>15</v>
      </c>
      <c r="L18" s="18">
        <v>0.86456120556051086</v>
      </c>
      <c r="M18" s="19">
        <v>1</v>
      </c>
      <c r="N18" t="s">
        <v>15</v>
      </c>
      <c r="O18">
        <v>0.98884914138100366</v>
      </c>
      <c r="P18">
        <v>1</v>
      </c>
      <c r="Q18" s="17" t="s">
        <v>15</v>
      </c>
      <c r="R18" s="18">
        <v>1.0738442269238559</v>
      </c>
      <c r="S18" s="19">
        <v>1</v>
      </c>
      <c r="T18" t="s">
        <v>16</v>
      </c>
      <c r="U18">
        <v>1.0893641493537209</v>
      </c>
      <c r="V18">
        <v>1</v>
      </c>
      <c r="W18" s="17" t="s">
        <v>16</v>
      </c>
      <c r="X18" s="18">
        <v>1.0934511314738879</v>
      </c>
      <c r="Y18" s="19">
        <v>1</v>
      </c>
      <c r="Z18" t="s">
        <v>16</v>
      </c>
      <c r="AA18">
        <v>1.0905156460675329</v>
      </c>
      <c r="AB18">
        <v>1</v>
      </c>
    </row>
    <row r="19" spans="1:28" x14ac:dyDescent="0.35">
      <c r="A19" s="1" t="s">
        <v>27</v>
      </c>
      <c r="B19" s="9" t="s">
        <v>28</v>
      </c>
      <c r="C19" s="10">
        <v>1.0933593574831071</v>
      </c>
      <c r="D19" s="11">
        <v>0</v>
      </c>
      <c r="E19" t="s">
        <v>28</v>
      </c>
      <c r="F19">
        <v>1.099376372595626</v>
      </c>
      <c r="G19">
        <v>0</v>
      </c>
      <c r="H19" s="9" t="s">
        <v>28</v>
      </c>
      <c r="I19" s="10">
        <v>1.0975709247065619</v>
      </c>
      <c r="J19" s="11">
        <v>0</v>
      </c>
      <c r="K19" t="s">
        <v>28</v>
      </c>
      <c r="L19">
        <v>1.0974462294402969</v>
      </c>
      <c r="M19">
        <v>6.0000000000000001E-3</v>
      </c>
      <c r="N19" s="9" t="s">
        <v>14</v>
      </c>
      <c r="O19" s="10">
        <v>1.1039525487206201</v>
      </c>
      <c r="P19" s="11">
        <v>0</v>
      </c>
      <c r="Q19" t="s">
        <v>14</v>
      </c>
      <c r="R19">
        <v>1.1139539588581431</v>
      </c>
      <c r="S19">
        <v>0</v>
      </c>
      <c r="T19" s="9" t="s">
        <v>13</v>
      </c>
      <c r="U19" s="10">
        <v>1.1261816783384839</v>
      </c>
      <c r="V19" s="11">
        <v>0</v>
      </c>
      <c r="W19" t="s">
        <v>14</v>
      </c>
      <c r="X19">
        <v>1.1354454864155159</v>
      </c>
      <c r="Y19">
        <v>0</v>
      </c>
      <c r="Z19" s="9" t="s">
        <v>14</v>
      </c>
      <c r="AA19" s="10">
        <v>1.1458534652536569</v>
      </c>
      <c r="AB19" s="11">
        <v>0</v>
      </c>
    </row>
    <row r="20" spans="1:28" x14ac:dyDescent="0.35">
      <c r="A20" s="5" t="s">
        <v>53</v>
      </c>
      <c r="B20" s="12" t="s">
        <v>16</v>
      </c>
      <c r="C20" s="13">
        <v>1.081740736961365</v>
      </c>
      <c r="D20" s="14">
        <v>0</v>
      </c>
      <c r="E20" t="s">
        <v>54</v>
      </c>
      <c r="F20">
        <v>1.089247910891491</v>
      </c>
      <c r="G20">
        <v>0</v>
      </c>
      <c r="H20" s="12" t="s">
        <v>54</v>
      </c>
      <c r="I20" s="13">
        <v>1.0916106799080829</v>
      </c>
      <c r="J20" s="14">
        <v>0</v>
      </c>
      <c r="K20" t="s">
        <v>13</v>
      </c>
      <c r="L20">
        <v>1.09834238615903</v>
      </c>
      <c r="M20">
        <v>0.01</v>
      </c>
      <c r="N20" s="12" t="s">
        <v>13</v>
      </c>
      <c r="O20" s="13">
        <v>1.1058417883786289</v>
      </c>
      <c r="P20" s="14">
        <v>0</v>
      </c>
      <c r="Q20" t="s">
        <v>13</v>
      </c>
      <c r="R20">
        <v>1.11417864669453</v>
      </c>
      <c r="S20">
        <v>0</v>
      </c>
      <c r="T20" s="12" t="s">
        <v>14</v>
      </c>
      <c r="U20" s="13">
        <v>1.1210189515894109</v>
      </c>
      <c r="V20" s="14">
        <v>0</v>
      </c>
      <c r="W20" t="s">
        <v>13</v>
      </c>
      <c r="X20">
        <v>1.1354912411082869</v>
      </c>
      <c r="Y20">
        <v>0</v>
      </c>
      <c r="Z20" s="12" t="s">
        <v>13</v>
      </c>
      <c r="AA20" s="13">
        <v>1.160394538532604</v>
      </c>
      <c r="AB20" s="14">
        <v>0</v>
      </c>
    </row>
    <row r="21" spans="1:28" x14ac:dyDescent="0.35">
      <c r="A21" s="5" t="s">
        <v>53</v>
      </c>
      <c r="B21" s="12" t="s">
        <v>14</v>
      </c>
      <c r="C21" s="13">
        <v>1.062044544653459</v>
      </c>
      <c r="D21" s="14">
        <v>0</v>
      </c>
      <c r="E21" t="s">
        <v>14</v>
      </c>
      <c r="F21">
        <v>1.0758841471238569</v>
      </c>
      <c r="G21">
        <v>0</v>
      </c>
      <c r="H21" s="12" t="s">
        <v>14</v>
      </c>
      <c r="I21" s="13">
        <v>1.081394379789179</v>
      </c>
      <c r="J21" s="14">
        <v>0</v>
      </c>
      <c r="K21" t="s">
        <v>14</v>
      </c>
      <c r="L21">
        <v>1.0945574261925439</v>
      </c>
      <c r="M21">
        <v>2.5999999999999999E-2</v>
      </c>
      <c r="N21" s="12" t="s">
        <v>28</v>
      </c>
      <c r="O21" s="13">
        <v>1.097483733925434</v>
      </c>
      <c r="P21" s="14">
        <v>8.7999999999999995E-2</v>
      </c>
      <c r="Q21" t="s">
        <v>16</v>
      </c>
      <c r="R21">
        <v>1.1005099469965149</v>
      </c>
      <c r="S21">
        <v>0.16800000000000001</v>
      </c>
      <c r="T21" s="12" t="s">
        <v>16</v>
      </c>
      <c r="U21" s="13">
        <v>1.103375445712697</v>
      </c>
      <c r="V21" s="14">
        <v>7.1999999999999995E-2</v>
      </c>
      <c r="W21" t="s">
        <v>16</v>
      </c>
      <c r="X21">
        <v>1.1040177020159629</v>
      </c>
      <c r="Y21">
        <v>0.21199999999999999</v>
      </c>
      <c r="Z21" s="12" t="s">
        <v>16</v>
      </c>
      <c r="AA21" s="13">
        <v>1.101046117869291</v>
      </c>
      <c r="AB21" s="14">
        <v>0.432</v>
      </c>
    </row>
    <row r="22" spans="1:28" x14ac:dyDescent="0.35">
      <c r="A22" s="5" t="s">
        <v>53</v>
      </c>
      <c r="B22" s="12" t="s">
        <v>54</v>
      </c>
      <c r="C22" s="13">
        <v>1.070942130055117</v>
      </c>
      <c r="D22" s="14">
        <v>0</v>
      </c>
      <c r="E22" t="s">
        <v>16</v>
      </c>
      <c r="F22">
        <v>1.085030068050731</v>
      </c>
      <c r="G22">
        <v>0</v>
      </c>
      <c r="H22" s="12" t="s">
        <v>16</v>
      </c>
      <c r="I22" s="13">
        <v>1.084956299174916</v>
      </c>
      <c r="J22" s="14">
        <v>0</v>
      </c>
      <c r="K22" t="s">
        <v>54</v>
      </c>
      <c r="L22">
        <v>1.092283454043975</v>
      </c>
      <c r="M22">
        <v>5.6000000000000001E-2</v>
      </c>
      <c r="N22" s="12" t="s">
        <v>54</v>
      </c>
      <c r="O22" s="13">
        <v>1.092343374040758</v>
      </c>
      <c r="P22" s="14">
        <v>0.53600000000000003</v>
      </c>
      <c r="Q22" t="s">
        <v>15</v>
      </c>
      <c r="R22">
        <v>1.098235520449552</v>
      </c>
      <c r="S22">
        <v>0.34599999999999997</v>
      </c>
      <c r="T22" s="12" t="s">
        <v>15</v>
      </c>
      <c r="U22" s="13">
        <v>1.101973349397833</v>
      </c>
      <c r="V22" s="14">
        <v>7.8E-2</v>
      </c>
      <c r="W22" t="s">
        <v>15</v>
      </c>
      <c r="X22">
        <v>1.102327075871554</v>
      </c>
      <c r="Y22">
        <v>0.21199999999999999</v>
      </c>
      <c r="Z22" s="12" t="s">
        <v>28</v>
      </c>
      <c r="AA22" s="13">
        <v>1.0993179536621169</v>
      </c>
      <c r="AB22" s="14">
        <v>0.84799999999999998</v>
      </c>
    </row>
    <row r="23" spans="1:28" x14ac:dyDescent="0.35">
      <c r="A23" s="5" t="s">
        <v>53</v>
      </c>
      <c r="B23" s="12" t="s">
        <v>13</v>
      </c>
      <c r="C23" s="13">
        <v>1.0727590322494509</v>
      </c>
      <c r="D23" s="14">
        <v>0</v>
      </c>
      <c r="E23" t="s">
        <v>13</v>
      </c>
      <c r="F23">
        <v>1.073768637397073</v>
      </c>
      <c r="G23">
        <v>0</v>
      </c>
      <c r="H23" s="12" t="s">
        <v>13</v>
      </c>
      <c r="I23" s="13">
        <v>1.0800274610519409</v>
      </c>
      <c r="J23" s="14">
        <v>0</v>
      </c>
      <c r="K23" t="s">
        <v>16</v>
      </c>
      <c r="L23">
        <v>1.0880253314971919</v>
      </c>
      <c r="M23">
        <v>0.86799999999999999</v>
      </c>
      <c r="N23" s="12" t="s">
        <v>16</v>
      </c>
      <c r="O23" s="13">
        <v>1.0946771339936689</v>
      </c>
      <c r="P23" s="14">
        <v>0.61199999999999999</v>
      </c>
      <c r="Q23" t="s">
        <v>28</v>
      </c>
      <c r="R23">
        <v>1.0977905846323031</v>
      </c>
      <c r="S23">
        <v>0.34599999999999997</v>
      </c>
      <c r="T23" s="12" t="s">
        <v>28</v>
      </c>
      <c r="U23" s="13">
        <v>1.098455662897476</v>
      </c>
      <c r="V23" s="14">
        <v>0.34799999999999998</v>
      </c>
      <c r="W23" t="s">
        <v>17</v>
      </c>
      <c r="X23">
        <v>1.098673213611949</v>
      </c>
      <c r="Y23">
        <v>0.39800000000000002</v>
      </c>
      <c r="Z23" s="12" t="s">
        <v>17</v>
      </c>
      <c r="AA23" s="13">
        <v>1.099122860214927</v>
      </c>
      <c r="AB23" s="14">
        <v>0.84799999999999998</v>
      </c>
    </row>
    <row r="24" spans="1:28" x14ac:dyDescent="0.35">
      <c r="A24" s="5" t="s">
        <v>53</v>
      </c>
      <c r="B24" s="12" t="s">
        <v>15</v>
      </c>
      <c r="C24" s="13">
        <v>1.012124121189117</v>
      </c>
      <c r="D24" s="14">
        <v>0.74399999999999999</v>
      </c>
      <c r="E24" t="s">
        <v>15</v>
      </c>
      <c r="F24">
        <v>1.042860242453489</v>
      </c>
      <c r="G24">
        <v>0.42599999999999999</v>
      </c>
      <c r="H24" s="12" t="s">
        <v>15</v>
      </c>
      <c r="I24" s="13">
        <v>1.0654433748938821</v>
      </c>
      <c r="J24" s="14">
        <v>0.26800000000000002</v>
      </c>
      <c r="K24" t="s">
        <v>17</v>
      </c>
      <c r="L24">
        <v>1.086740970611572</v>
      </c>
      <c r="M24">
        <v>0.86799999999999999</v>
      </c>
      <c r="N24" s="12" t="s">
        <v>17</v>
      </c>
      <c r="O24" s="13">
        <v>1.0897755514491689</v>
      </c>
      <c r="P24" s="14">
        <v>0.61199999999999999</v>
      </c>
      <c r="Q24" t="s">
        <v>54</v>
      </c>
      <c r="R24">
        <v>1.0930456150007359</v>
      </c>
      <c r="S24">
        <v>0.64200000000000002</v>
      </c>
      <c r="T24" s="12" t="s">
        <v>17</v>
      </c>
      <c r="U24" s="13">
        <v>1.0978537581183689</v>
      </c>
      <c r="V24" s="14">
        <v>0.34799999999999998</v>
      </c>
      <c r="W24" t="s">
        <v>28</v>
      </c>
      <c r="X24">
        <v>1.0964085851216301</v>
      </c>
      <c r="Y24">
        <v>0.73</v>
      </c>
      <c r="Z24" s="12" t="s">
        <v>15</v>
      </c>
      <c r="AA24" s="13">
        <v>1.099102377891541</v>
      </c>
      <c r="AB24" s="14">
        <v>0.84799999999999998</v>
      </c>
    </row>
    <row r="25" spans="1:28" x14ac:dyDescent="0.35">
      <c r="A25" s="5" t="s">
        <v>53</v>
      </c>
      <c r="B25" s="12" t="s">
        <v>17</v>
      </c>
      <c r="C25" s="13">
        <v>1.0116800990971651</v>
      </c>
      <c r="D25" s="14">
        <v>0.74399999999999999</v>
      </c>
      <c r="E25" t="s">
        <v>17</v>
      </c>
      <c r="F25">
        <v>1.040787209164012</v>
      </c>
      <c r="G25">
        <v>0.54800000000000004</v>
      </c>
      <c r="H25" s="12" t="s">
        <v>17</v>
      </c>
      <c r="I25" s="13">
        <v>1.0626178329641169</v>
      </c>
      <c r="J25" s="14">
        <v>0.38</v>
      </c>
      <c r="K25" t="s">
        <v>15</v>
      </c>
      <c r="L25">
        <v>1.085253661329096</v>
      </c>
      <c r="M25">
        <v>0.86799999999999999</v>
      </c>
      <c r="N25" s="12" t="s">
        <v>15</v>
      </c>
      <c r="O25" s="13">
        <v>1.089945988221602</v>
      </c>
      <c r="P25" s="14">
        <v>0.61199999999999999</v>
      </c>
      <c r="Q25" t="s">
        <v>17</v>
      </c>
      <c r="R25">
        <v>1.090555375272577</v>
      </c>
      <c r="S25">
        <v>0.64200000000000002</v>
      </c>
      <c r="T25" s="12" t="s">
        <v>54</v>
      </c>
      <c r="U25" s="13">
        <v>1.0951832705993549</v>
      </c>
      <c r="V25" s="14">
        <v>0.34799999999999998</v>
      </c>
      <c r="W25" t="s">
        <v>18</v>
      </c>
      <c r="X25">
        <v>1.0967485687949441</v>
      </c>
      <c r="Y25">
        <v>0.73</v>
      </c>
      <c r="Z25" s="12" t="s">
        <v>54</v>
      </c>
      <c r="AA25" s="13">
        <v>1.0963760549744419</v>
      </c>
      <c r="AB25" s="14">
        <v>0.88600000000000001</v>
      </c>
    </row>
    <row r="26" spans="1:28" x14ac:dyDescent="0.35">
      <c r="A26" s="16" t="s">
        <v>53</v>
      </c>
      <c r="B26" s="17" t="s">
        <v>18</v>
      </c>
      <c r="C26" s="18">
        <v>1.007006076249209</v>
      </c>
      <c r="D26" s="19">
        <v>1</v>
      </c>
      <c r="E26" t="s">
        <v>18</v>
      </c>
      <c r="F26">
        <v>1.037325398488478</v>
      </c>
      <c r="G26">
        <v>1</v>
      </c>
      <c r="H26" s="17" t="s">
        <v>18</v>
      </c>
      <c r="I26" s="18">
        <v>1.058703097430143</v>
      </c>
      <c r="J26" s="19">
        <v>1</v>
      </c>
      <c r="K26" t="s">
        <v>18</v>
      </c>
      <c r="L26">
        <v>1.0839679566296661</v>
      </c>
      <c r="M26">
        <v>1</v>
      </c>
      <c r="N26" s="17" t="s">
        <v>18</v>
      </c>
      <c r="O26" s="18">
        <v>1.08770594813607</v>
      </c>
      <c r="P26" s="19">
        <v>1</v>
      </c>
      <c r="Q26" t="s">
        <v>18</v>
      </c>
      <c r="R26">
        <v>1.0890466625040229</v>
      </c>
      <c r="S26">
        <v>1</v>
      </c>
      <c r="T26" s="17" t="s">
        <v>18</v>
      </c>
      <c r="U26" s="18">
        <v>1.090525171973489</v>
      </c>
      <c r="V26" s="19">
        <v>1</v>
      </c>
      <c r="W26" t="s">
        <v>54</v>
      </c>
      <c r="X26">
        <v>1.093492519406762</v>
      </c>
      <c r="Y26">
        <v>1</v>
      </c>
      <c r="Z26" s="17" t="s">
        <v>18</v>
      </c>
      <c r="AA26" s="18">
        <v>1.096012527292425</v>
      </c>
      <c r="AB26" s="19">
        <v>1</v>
      </c>
    </row>
    <row r="27" spans="1:28" x14ac:dyDescent="0.35">
      <c r="A27" s="1" t="s">
        <v>21</v>
      </c>
      <c r="B27" t="s">
        <v>13</v>
      </c>
      <c r="C27">
        <v>1.093166221271862</v>
      </c>
      <c r="D27">
        <v>0</v>
      </c>
      <c r="E27" s="9" t="s">
        <v>28</v>
      </c>
      <c r="F27" s="10">
        <v>1.098318751512221</v>
      </c>
      <c r="G27" s="11">
        <v>0</v>
      </c>
      <c r="H27" t="s">
        <v>13</v>
      </c>
      <c r="I27">
        <v>1.108161416920749</v>
      </c>
      <c r="J27">
        <v>0</v>
      </c>
      <c r="K27" s="9" t="s">
        <v>13</v>
      </c>
      <c r="L27" s="10">
        <v>1.111231836405667</v>
      </c>
      <c r="M27" s="11">
        <v>0</v>
      </c>
      <c r="N27" t="s">
        <v>13</v>
      </c>
      <c r="O27">
        <v>1.114278327335011</v>
      </c>
      <c r="P27">
        <v>0</v>
      </c>
      <c r="Q27" s="9" t="s">
        <v>13</v>
      </c>
      <c r="R27" s="10">
        <v>1.1281599998474121</v>
      </c>
      <c r="S27" s="11">
        <v>0</v>
      </c>
      <c r="T27" t="s">
        <v>13</v>
      </c>
      <c r="U27">
        <v>1.131577253341675</v>
      </c>
      <c r="V27">
        <v>0</v>
      </c>
      <c r="W27" s="9" t="s">
        <v>13</v>
      </c>
      <c r="X27" s="10">
        <v>1.1318664225665001</v>
      </c>
      <c r="Y27" s="11">
        <v>0</v>
      </c>
      <c r="Z27" t="s">
        <v>14</v>
      </c>
      <c r="AA27">
        <v>1.151611935008656</v>
      </c>
      <c r="AB27">
        <v>0</v>
      </c>
    </row>
    <row r="28" spans="1:28" x14ac:dyDescent="0.35">
      <c r="A28" s="5" t="s">
        <v>53</v>
      </c>
      <c r="B28" t="s">
        <v>28</v>
      </c>
      <c r="C28">
        <v>1.0984469574588001</v>
      </c>
      <c r="D28">
        <v>0</v>
      </c>
      <c r="E28" s="12" t="s">
        <v>14</v>
      </c>
      <c r="F28" s="13">
        <v>1.099693276665427</v>
      </c>
      <c r="G28" s="14">
        <v>0</v>
      </c>
      <c r="H28" t="s">
        <v>14</v>
      </c>
      <c r="I28">
        <v>1.1077659455212681</v>
      </c>
      <c r="J28">
        <v>2.5999999999999999E-2</v>
      </c>
      <c r="K28" s="12" t="s">
        <v>14</v>
      </c>
      <c r="L28" s="13">
        <v>1.108253663236445</v>
      </c>
      <c r="M28" s="14">
        <v>0</v>
      </c>
      <c r="N28" t="s">
        <v>14</v>
      </c>
      <c r="O28">
        <v>1.1151578209616919</v>
      </c>
      <c r="P28">
        <v>0</v>
      </c>
      <c r="Q28" s="12" t="s">
        <v>14</v>
      </c>
      <c r="R28" s="13">
        <v>1.1181937239386821</v>
      </c>
      <c r="S28" s="14">
        <v>0</v>
      </c>
      <c r="T28" t="s">
        <v>14</v>
      </c>
      <c r="U28">
        <v>1.1292263377796521</v>
      </c>
      <c r="V28">
        <v>0</v>
      </c>
      <c r="W28" s="12" t="s">
        <v>14</v>
      </c>
      <c r="X28" s="13">
        <v>1.127863342111761</v>
      </c>
      <c r="Y28" s="14">
        <v>0</v>
      </c>
      <c r="Z28" t="s">
        <v>13</v>
      </c>
      <c r="AA28">
        <v>1.139292424375361</v>
      </c>
      <c r="AB28">
        <v>0</v>
      </c>
    </row>
    <row r="29" spans="1:28" x14ac:dyDescent="0.35">
      <c r="A29" s="5" t="s">
        <v>53</v>
      </c>
      <c r="B29" t="s">
        <v>14</v>
      </c>
      <c r="C29">
        <v>1.0953329259699041</v>
      </c>
      <c r="D29">
        <v>0</v>
      </c>
      <c r="E29" s="12" t="s">
        <v>13</v>
      </c>
      <c r="F29" s="13">
        <v>1.101099837910045</v>
      </c>
      <c r="G29" s="14">
        <v>0</v>
      </c>
      <c r="H29" t="s">
        <v>17</v>
      </c>
      <c r="I29">
        <v>1.0939105749130249</v>
      </c>
      <c r="J29">
        <v>2.5999999999999999E-2</v>
      </c>
      <c r="K29" s="12" t="s">
        <v>18</v>
      </c>
      <c r="L29" s="13">
        <v>1.098412145267833</v>
      </c>
      <c r="M29" s="14">
        <v>0</v>
      </c>
      <c r="N29" t="s">
        <v>18</v>
      </c>
      <c r="O29">
        <v>1.1042399839921431</v>
      </c>
      <c r="P29">
        <v>0</v>
      </c>
      <c r="Q29" s="12" t="s">
        <v>15</v>
      </c>
      <c r="R29" s="13">
        <v>1.1039978265762329</v>
      </c>
      <c r="S29" s="14">
        <v>0</v>
      </c>
      <c r="T29" t="s">
        <v>15</v>
      </c>
      <c r="U29">
        <v>1.105151133103804</v>
      </c>
      <c r="V29">
        <v>0</v>
      </c>
      <c r="W29" s="12" t="s">
        <v>15</v>
      </c>
      <c r="X29" s="13">
        <v>1.1055554585023359</v>
      </c>
      <c r="Y29" s="14">
        <v>0</v>
      </c>
      <c r="Z29" t="s">
        <v>15</v>
      </c>
      <c r="AA29">
        <v>1.10527322509072</v>
      </c>
      <c r="AB29">
        <v>0</v>
      </c>
    </row>
    <row r="30" spans="1:28" x14ac:dyDescent="0.35">
      <c r="A30" s="5" t="s">
        <v>53</v>
      </c>
      <c r="B30" t="s">
        <v>17</v>
      </c>
      <c r="C30">
        <v>1.084293007850647</v>
      </c>
      <c r="D30">
        <v>0</v>
      </c>
      <c r="E30" s="12" t="s">
        <v>17</v>
      </c>
      <c r="F30" s="13">
        <v>1.088681687008251</v>
      </c>
      <c r="G30" s="14">
        <v>0</v>
      </c>
      <c r="H30" t="s">
        <v>28</v>
      </c>
      <c r="I30">
        <v>1.0986468955819451</v>
      </c>
      <c r="J30">
        <v>2.5999999999999999E-2</v>
      </c>
      <c r="K30" s="12" t="s">
        <v>17</v>
      </c>
      <c r="L30" s="13">
        <v>1.0997068665244361</v>
      </c>
      <c r="M30" s="14">
        <v>0</v>
      </c>
      <c r="N30" t="s">
        <v>17</v>
      </c>
      <c r="O30">
        <v>1.103882995518771</v>
      </c>
      <c r="P30">
        <v>2E-3</v>
      </c>
      <c r="Q30" s="12" t="s">
        <v>17</v>
      </c>
      <c r="R30" s="13">
        <v>1.105391534891996</v>
      </c>
      <c r="S30" s="14">
        <v>2E-3</v>
      </c>
      <c r="T30" t="s">
        <v>16</v>
      </c>
      <c r="U30">
        <v>1.10531793941151</v>
      </c>
      <c r="V30">
        <v>0</v>
      </c>
      <c r="W30" s="12" t="s">
        <v>16</v>
      </c>
      <c r="X30" s="13">
        <v>1.105434135957198</v>
      </c>
      <c r="Y30" s="14">
        <v>0</v>
      </c>
      <c r="Z30" t="s">
        <v>16</v>
      </c>
      <c r="AA30">
        <v>1.103320826183666</v>
      </c>
      <c r="AB30">
        <v>6.0000000000000001E-3</v>
      </c>
    </row>
    <row r="31" spans="1:28" x14ac:dyDescent="0.35">
      <c r="A31" s="5" t="s">
        <v>53</v>
      </c>
      <c r="B31" t="s">
        <v>18</v>
      </c>
      <c r="C31">
        <v>1.0841220617294309</v>
      </c>
      <c r="D31">
        <v>0</v>
      </c>
      <c r="E31" s="12" t="s">
        <v>18</v>
      </c>
      <c r="F31" s="13">
        <v>1.0866860801523379</v>
      </c>
      <c r="G31" s="14">
        <v>2.4E-2</v>
      </c>
      <c r="H31" t="s">
        <v>18</v>
      </c>
      <c r="I31">
        <v>1.0940620682456279</v>
      </c>
      <c r="J31">
        <v>2.5999999999999999E-2</v>
      </c>
      <c r="K31" s="12" t="s">
        <v>28</v>
      </c>
      <c r="L31" s="13">
        <v>1.099027772835252</v>
      </c>
      <c r="M31" s="14">
        <v>0</v>
      </c>
      <c r="N31" t="s">
        <v>15</v>
      </c>
      <c r="O31">
        <v>1.099818901582198</v>
      </c>
      <c r="P31">
        <v>2E-3</v>
      </c>
      <c r="Q31" s="12" t="s">
        <v>16</v>
      </c>
      <c r="R31" s="13">
        <v>1.1025376428257341</v>
      </c>
      <c r="S31" s="14">
        <v>2E-3</v>
      </c>
      <c r="T31" t="s">
        <v>17</v>
      </c>
      <c r="U31">
        <v>1.102461229671132</v>
      </c>
      <c r="V31">
        <v>1.7999999999999999E-2</v>
      </c>
      <c r="W31" s="12" t="s">
        <v>17</v>
      </c>
      <c r="X31" s="13">
        <v>1.101804245602001</v>
      </c>
      <c r="Y31" s="14">
        <v>0.13800000000000001</v>
      </c>
      <c r="Z31" t="s">
        <v>17</v>
      </c>
      <c r="AA31">
        <v>1.0992192571813411</v>
      </c>
      <c r="AB31">
        <v>0.56399999999999995</v>
      </c>
    </row>
    <row r="32" spans="1:28" x14ac:dyDescent="0.35">
      <c r="A32" s="5" t="s">
        <v>53</v>
      </c>
      <c r="B32" t="s">
        <v>54</v>
      </c>
      <c r="C32">
        <v>1.081599440794063</v>
      </c>
      <c r="D32">
        <v>6.0000000000000001E-3</v>
      </c>
      <c r="E32" s="12" t="s">
        <v>54</v>
      </c>
      <c r="F32" s="13">
        <v>1.083211598820486</v>
      </c>
      <c r="G32" s="14">
        <v>0.98199999999999998</v>
      </c>
      <c r="H32" t="s">
        <v>15</v>
      </c>
      <c r="I32">
        <v>1.0897732431238349</v>
      </c>
      <c r="J32">
        <v>0.14799999999999999</v>
      </c>
      <c r="K32" s="12" t="s">
        <v>15</v>
      </c>
      <c r="L32" s="13">
        <v>1.094009952111678</v>
      </c>
      <c r="M32" s="14">
        <v>0</v>
      </c>
      <c r="N32" t="s">
        <v>28</v>
      </c>
      <c r="O32">
        <v>1.099145575916298</v>
      </c>
      <c r="P32">
        <v>2E-3</v>
      </c>
      <c r="Q32" s="12" t="s">
        <v>18</v>
      </c>
      <c r="R32" s="13">
        <v>1.101984327489679</v>
      </c>
      <c r="S32" s="14">
        <v>2E-3</v>
      </c>
      <c r="T32" t="s">
        <v>18</v>
      </c>
      <c r="U32">
        <v>1.1009311784397471</v>
      </c>
      <c r="V32">
        <v>6.4000000000000001E-2</v>
      </c>
      <c r="W32" s="12" t="s">
        <v>18</v>
      </c>
      <c r="X32" s="13">
        <v>1.1014121879230849</v>
      </c>
      <c r="Y32" s="14">
        <v>0.13800000000000001</v>
      </c>
      <c r="Z32" t="s">
        <v>28</v>
      </c>
      <c r="AA32">
        <v>1.099003238825496</v>
      </c>
      <c r="AB32">
        <v>0.56399999999999995</v>
      </c>
    </row>
    <row r="33" spans="1:28" x14ac:dyDescent="0.35">
      <c r="A33" s="5" t="s">
        <v>53</v>
      </c>
      <c r="B33" t="s">
        <v>15</v>
      </c>
      <c r="C33">
        <v>1.076662410389293</v>
      </c>
      <c r="D33">
        <v>0.56799999999999995</v>
      </c>
      <c r="E33" s="12" t="s">
        <v>15</v>
      </c>
      <c r="F33" s="13">
        <v>1.082999110221863</v>
      </c>
      <c r="G33" s="14">
        <v>0.98199999999999998</v>
      </c>
      <c r="H33" t="s">
        <v>54</v>
      </c>
      <c r="I33">
        <v>1.0859171889771071</v>
      </c>
      <c r="J33">
        <v>0.89200000000000002</v>
      </c>
      <c r="K33" s="12" t="s">
        <v>54</v>
      </c>
      <c r="L33" s="13">
        <v>1.088747591245522</v>
      </c>
      <c r="M33" s="14">
        <v>0.94799999999999995</v>
      </c>
      <c r="N33" t="s">
        <v>16</v>
      </c>
      <c r="O33">
        <v>1.0976177345622671</v>
      </c>
      <c r="P33">
        <v>1.2E-2</v>
      </c>
      <c r="Q33" s="12" t="s">
        <v>28</v>
      </c>
      <c r="R33" s="13">
        <v>1.099112462732623</v>
      </c>
      <c r="S33" s="14">
        <v>2E-3</v>
      </c>
      <c r="T33" t="s">
        <v>28</v>
      </c>
      <c r="U33">
        <v>1.098729064720861</v>
      </c>
      <c r="V33">
        <v>6.4000000000000001E-2</v>
      </c>
      <c r="W33" s="12" t="s">
        <v>28</v>
      </c>
      <c r="X33" s="13">
        <v>1.0983231317361091</v>
      </c>
      <c r="Y33" s="14">
        <v>0.13800000000000001</v>
      </c>
      <c r="Z33" t="s">
        <v>18</v>
      </c>
      <c r="AA33">
        <v>1.098813728852706</v>
      </c>
      <c r="AB33">
        <v>0.56399999999999995</v>
      </c>
    </row>
    <row r="34" spans="1:28" x14ac:dyDescent="0.35">
      <c r="A34" s="16" t="s">
        <v>53</v>
      </c>
      <c r="B34" t="s">
        <v>16</v>
      </c>
      <c r="C34">
        <v>1.0756088495254521</v>
      </c>
      <c r="D34">
        <v>1</v>
      </c>
      <c r="E34" s="17" t="s">
        <v>16</v>
      </c>
      <c r="F34" s="18">
        <v>1.08290294083682</v>
      </c>
      <c r="G34" s="19">
        <v>1</v>
      </c>
      <c r="H34" t="s">
        <v>16</v>
      </c>
      <c r="I34">
        <v>1.0855632370168511</v>
      </c>
      <c r="J34">
        <v>1</v>
      </c>
      <c r="K34" s="17" t="s">
        <v>16</v>
      </c>
      <c r="L34" s="18">
        <v>1.088566292415966</v>
      </c>
      <c r="M34" s="19">
        <v>1</v>
      </c>
      <c r="N34" t="s">
        <v>54</v>
      </c>
      <c r="O34">
        <v>1.091869991381039</v>
      </c>
      <c r="P34">
        <v>1</v>
      </c>
      <c r="Q34" s="17" t="s">
        <v>54</v>
      </c>
      <c r="R34" s="18">
        <v>1.093573950709064</v>
      </c>
      <c r="S34" s="19">
        <v>1</v>
      </c>
      <c r="T34" t="s">
        <v>54</v>
      </c>
      <c r="U34">
        <v>1.0937280453365199</v>
      </c>
      <c r="V34">
        <v>1</v>
      </c>
      <c r="W34" s="17" t="s">
        <v>54</v>
      </c>
      <c r="X34" s="18">
        <v>1.0935221230828831</v>
      </c>
      <c r="Y34" s="19">
        <v>1</v>
      </c>
      <c r="Z34" t="s">
        <v>54</v>
      </c>
      <c r="AA34">
        <v>1.096206651016169</v>
      </c>
      <c r="AB34">
        <v>1</v>
      </c>
    </row>
    <row r="35" spans="1:28" x14ac:dyDescent="0.35">
      <c r="A35" s="1" t="s">
        <v>24</v>
      </c>
      <c r="B35" s="9" t="s">
        <v>28</v>
      </c>
      <c r="C35" s="10">
        <v>1.099409584252822</v>
      </c>
      <c r="D35" s="11">
        <v>0</v>
      </c>
      <c r="E35" t="s">
        <v>28</v>
      </c>
      <c r="F35">
        <v>1.09817581678355</v>
      </c>
      <c r="G35">
        <v>0</v>
      </c>
      <c r="H35" s="9" t="s">
        <v>28</v>
      </c>
      <c r="I35" s="10">
        <v>1.098092599781004</v>
      </c>
      <c r="J35" s="11">
        <v>4.0000000000000001E-3</v>
      </c>
      <c r="K35" t="s">
        <v>14</v>
      </c>
      <c r="L35">
        <v>1.113312363624573</v>
      </c>
      <c r="M35">
        <v>0</v>
      </c>
      <c r="N35" s="9" t="s">
        <v>14</v>
      </c>
      <c r="O35" s="10">
        <v>1.111394600434737</v>
      </c>
      <c r="P35" s="11">
        <v>0</v>
      </c>
      <c r="Q35" t="s">
        <v>13</v>
      </c>
      <c r="R35">
        <v>1.1253459561954851</v>
      </c>
      <c r="S35">
        <v>0</v>
      </c>
      <c r="T35" s="9" t="s">
        <v>14</v>
      </c>
      <c r="U35" s="10">
        <v>1.1219965978102251</v>
      </c>
      <c r="V35" s="11">
        <v>0</v>
      </c>
      <c r="W35" t="s">
        <v>13</v>
      </c>
      <c r="X35">
        <v>1.131242058493874</v>
      </c>
      <c r="Y35">
        <v>0</v>
      </c>
      <c r="Z35" s="9" t="s">
        <v>13</v>
      </c>
      <c r="AA35" s="10">
        <v>1.1471303051168269</v>
      </c>
      <c r="AB35" s="11">
        <v>0</v>
      </c>
    </row>
    <row r="36" spans="1:28" x14ac:dyDescent="0.35">
      <c r="A36" s="5" t="s">
        <v>53</v>
      </c>
      <c r="B36" s="12" t="s">
        <v>16</v>
      </c>
      <c r="C36" s="13">
        <v>1.083979075605219</v>
      </c>
      <c r="D36" s="14">
        <v>0</v>
      </c>
      <c r="E36" t="s">
        <v>54</v>
      </c>
      <c r="F36">
        <v>1.0941158122241481</v>
      </c>
      <c r="G36">
        <v>0</v>
      </c>
      <c r="H36" s="12" t="s">
        <v>16</v>
      </c>
      <c r="I36" s="13">
        <v>1.091665896502408</v>
      </c>
      <c r="J36" s="14">
        <v>4.0000000000000001E-3</v>
      </c>
      <c r="K36" t="s">
        <v>28</v>
      </c>
      <c r="L36">
        <v>1.0985554857024591</v>
      </c>
      <c r="M36">
        <v>0</v>
      </c>
      <c r="N36" s="12" t="s">
        <v>13</v>
      </c>
      <c r="O36" s="13">
        <v>1.110379240729592</v>
      </c>
      <c r="P36" s="14">
        <v>8.0000000000000002E-3</v>
      </c>
      <c r="Q36" t="s">
        <v>14</v>
      </c>
      <c r="R36">
        <v>1.1231421340595591</v>
      </c>
      <c r="S36">
        <v>0</v>
      </c>
      <c r="T36" s="12" t="s">
        <v>13</v>
      </c>
      <c r="U36" s="13">
        <v>1.1116134795275601</v>
      </c>
      <c r="V36" s="14">
        <v>0</v>
      </c>
      <c r="W36" t="s">
        <v>14</v>
      </c>
      <c r="X36">
        <v>1.133309017528187</v>
      </c>
      <c r="Y36">
        <v>0</v>
      </c>
      <c r="Z36" s="12" t="s">
        <v>14</v>
      </c>
      <c r="AA36" s="13">
        <v>1.1413435285741631</v>
      </c>
      <c r="AB36" s="14">
        <v>0</v>
      </c>
    </row>
    <row r="37" spans="1:28" x14ac:dyDescent="0.35">
      <c r="A37" s="5" t="s">
        <v>53</v>
      </c>
      <c r="B37" s="12" t="s">
        <v>14</v>
      </c>
      <c r="C37" s="13">
        <v>1.0762876597317781</v>
      </c>
      <c r="D37" s="14">
        <v>0</v>
      </c>
      <c r="E37" t="s">
        <v>16</v>
      </c>
      <c r="F37">
        <v>1.088884678753939</v>
      </c>
      <c r="G37">
        <v>0</v>
      </c>
      <c r="H37" s="12" t="s">
        <v>13</v>
      </c>
      <c r="I37" s="13">
        <v>1.09629167209972</v>
      </c>
      <c r="J37" s="14">
        <v>4.0000000000000001E-3</v>
      </c>
      <c r="K37" t="s">
        <v>54</v>
      </c>
      <c r="L37">
        <v>1.0967449095542801</v>
      </c>
      <c r="M37">
        <v>0</v>
      </c>
      <c r="N37" s="12" t="s">
        <v>16</v>
      </c>
      <c r="O37" s="13">
        <v>1.101007385687395</v>
      </c>
      <c r="P37" s="14">
        <v>0.59199999999999997</v>
      </c>
      <c r="Q37" t="s">
        <v>15</v>
      </c>
      <c r="R37">
        <v>1.106557802720503</v>
      </c>
      <c r="S37">
        <v>0.11799999999999999</v>
      </c>
      <c r="T37" s="12" t="s">
        <v>15</v>
      </c>
      <c r="U37" s="13">
        <v>1.102239652113481</v>
      </c>
      <c r="V37" s="14">
        <v>3.4000000000000002E-2</v>
      </c>
      <c r="W37" t="s">
        <v>15</v>
      </c>
      <c r="X37">
        <v>1.105785088105635</v>
      </c>
      <c r="Y37">
        <v>0</v>
      </c>
      <c r="Z37" s="12" t="s">
        <v>15</v>
      </c>
      <c r="AA37" s="13">
        <v>1.107623002745888</v>
      </c>
      <c r="AB37" s="14">
        <v>0</v>
      </c>
    </row>
    <row r="38" spans="1:28" x14ac:dyDescent="0.35">
      <c r="A38" s="5" t="s">
        <v>53</v>
      </c>
      <c r="B38" s="12" t="s">
        <v>54</v>
      </c>
      <c r="C38" s="13">
        <v>1.0844565027889661</v>
      </c>
      <c r="D38" s="14">
        <v>0</v>
      </c>
      <c r="E38" t="s">
        <v>13</v>
      </c>
      <c r="F38">
        <v>1.0847698558460579</v>
      </c>
      <c r="G38">
        <v>0</v>
      </c>
      <c r="H38" s="12" t="s">
        <v>54</v>
      </c>
      <c r="I38" s="13">
        <v>1.096273806671924</v>
      </c>
      <c r="J38" s="14">
        <v>4.0000000000000001E-3</v>
      </c>
      <c r="K38" t="s">
        <v>13</v>
      </c>
      <c r="L38">
        <v>1.1015333912589329</v>
      </c>
      <c r="M38">
        <v>0</v>
      </c>
      <c r="N38" s="12" t="s">
        <v>15</v>
      </c>
      <c r="O38" s="13">
        <v>1.0988912365653301</v>
      </c>
      <c r="P38" s="14">
        <v>0.85599999999999998</v>
      </c>
      <c r="Q38" t="s">
        <v>18</v>
      </c>
      <c r="R38">
        <v>1.104759758169001</v>
      </c>
      <c r="S38">
        <v>0.37</v>
      </c>
      <c r="T38" s="12" t="s">
        <v>16</v>
      </c>
      <c r="U38" s="13">
        <v>1.1011655872518371</v>
      </c>
      <c r="V38" s="14">
        <v>0.28199999999999997</v>
      </c>
      <c r="W38" t="s">
        <v>17</v>
      </c>
      <c r="X38">
        <v>1.103736173022877</v>
      </c>
      <c r="Y38">
        <v>0.16600000000000001</v>
      </c>
      <c r="Z38" s="12" t="s">
        <v>17</v>
      </c>
      <c r="AA38" s="13">
        <v>1.104152842001481</v>
      </c>
      <c r="AB38" s="14">
        <v>0.30399999999999999</v>
      </c>
    </row>
    <row r="39" spans="1:28" x14ac:dyDescent="0.35">
      <c r="A39" s="5" t="s">
        <v>53</v>
      </c>
      <c r="B39" s="12" t="s">
        <v>13</v>
      </c>
      <c r="C39" s="13">
        <v>1.0581133799119431</v>
      </c>
      <c r="D39" s="14">
        <v>0</v>
      </c>
      <c r="E39" t="s">
        <v>14</v>
      </c>
      <c r="F39">
        <v>1.089046174829656</v>
      </c>
      <c r="G39">
        <v>0</v>
      </c>
      <c r="H39" s="12" t="s">
        <v>14</v>
      </c>
      <c r="I39" s="13">
        <v>1.0975755344737661</v>
      </c>
      <c r="J39" s="14">
        <v>4.0000000000000001E-3</v>
      </c>
      <c r="K39" t="s">
        <v>16</v>
      </c>
      <c r="L39">
        <v>1.0926810069517661</v>
      </c>
      <c r="M39">
        <v>0.104</v>
      </c>
      <c r="N39" s="12" t="s">
        <v>17</v>
      </c>
      <c r="O39" s="13">
        <v>1.0983969840136441</v>
      </c>
      <c r="P39" s="14">
        <v>0.85599999999999998</v>
      </c>
      <c r="Q39" t="s">
        <v>17</v>
      </c>
      <c r="R39">
        <v>1.1051322221755979</v>
      </c>
      <c r="S39">
        <v>0.42199999999999999</v>
      </c>
      <c r="T39" s="12" t="s">
        <v>28</v>
      </c>
      <c r="U39" s="13">
        <v>1.098276230199736</v>
      </c>
      <c r="V39" s="14">
        <v>0.312</v>
      </c>
      <c r="W39" t="s">
        <v>16</v>
      </c>
      <c r="X39">
        <v>1.101927421309731</v>
      </c>
      <c r="Y39">
        <v>0.16600000000000001</v>
      </c>
      <c r="Z39" s="12" t="s">
        <v>18</v>
      </c>
      <c r="AA39" s="13">
        <v>1.102336460893804</v>
      </c>
      <c r="AB39" s="14">
        <v>0.30399999999999999</v>
      </c>
    </row>
    <row r="40" spans="1:28" x14ac:dyDescent="0.35">
      <c r="A40" s="5" t="s">
        <v>53</v>
      </c>
      <c r="B40" s="12" t="s">
        <v>17</v>
      </c>
      <c r="C40" s="13">
        <v>1.0327268459580159</v>
      </c>
      <c r="D40" s="14">
        <v>8.4000000000000005E-2</v>
      </c>
      <c r="E40" t="s">
        <v>15</v>
      </c>
      <c r="F40">
        <v>1.0619550184770059</v>
      </c>
      <c r="G40">
        <v>7.0000000000000007E-2</v>
      </c>
      <c r="H40" s="12" t="s">
        <v>15</v>
      </c>
      <c r="I40" s="13">
        <v>1.081011717969721</v>
      </c>
      <c r="J40" s="14">
        <v>0.47</v>
      </c>
      <c r="K40" t="s">
        <v>17</v>
      </c>
      <c r="L40">
        <v>1.087249810045416</v>
      </c>
      <c r="M40">
        <v>0.104</v>
      </c>
      <c r="N40" s="12" t="s">
        <v>18</v>
      </c>
      <c r="O40" s="13">
        <v>1.0983748327602041</v>
      </c>
      <c r="P40" s="14">
        <v>0.85599999999999998</v>
      </c>
      <c r="Q40" t="s">
        <v>16</v>
      </c>
      <c r="R40">
        <v>1.1036968556317419</v>
      </c>
      <c r="S40">
        <v>0.42199999999999999</v>
      </c>
      <c r="T40" s="12" t="s">
        <v>17</v>
      </c>
      <c r="U40" s="13">
        <v>1.0978671854192561</v>
      </c>
      <c r="V40" s="14">
        <v>0.84599999999999997</v>
      </c>
      <c r="W40" t="s">
        <v>18</v>
      </c>
      <c r="X40">
        <v>1.099178704348478</v>
      </c>
      <c r="Y40">
        <v>0.16600000000000001</v>
      </c>
      <c r="Z40" s="12" t="s">
        <v>16</v>
      </c>
      <c r="AA40" s="13">
        <v>1.1028687303716489</v>
      </c>
      <c r="AB40" s="14">
        <v>0.30399999999999999</v>
      </c>
    </row>
    <row r="41" spans="1:28" x14ac:dyDescent="0.35">
      <c r="A41" s="5" t="s">
        <v>53</v>
      </c>
      <c r="B41" s="12" t="s">
        <v>15</v>
      </c>
      <c r="C41" s="13">
        <v>1.030497529289939</v>
      </c>
      <c r="D41" s="14">
        <v>0.43</v>
      </c>
      <c r="E41" t="s">
        <v>17</v>
      </c>
      <c r="F41">
        <v>1.059847940098156</v>
      </c>
      <c r="G41">
        <v>0.14000000000000001</v>
      </c>
      <c r="H41" s="12" t="s">
        <v>17</v>
      </c>
      <c r="I41" s="13">
        <v>1.077956156297164</v>
      </c>
      <c r="J41" s="14">
        <v>0.47</v>
      </c>
      <c r="K41" t="s">
        <v>15</v>
      </c>
      <c r="L41">
        <v>1.086092439564792</v>
      </c>
      <c r="M41">
        <v>0.104</v>
      </c>
      <c r="N41" s="12" t="s">
        <v>28</v>
      </c>
      <c r="O41" s="13">
        <v>1.0981501882413931</v>
      </c>
      <c r="P41" s="14">
        <v>0.85599999999999998</v>
      </c>
      <c r="Q41" t="s">
        <v>28</v>
      </c>
      <c r="R41">
        <v>1.098139882798145</v>
      </c>
      <c r="S41">
        <v>0.42199999999999999</v>
      </c>
      <c r="T41" s="12" t="s">
        <v>54</v>
      </c>
      <c r="U41" s="13">
        <v>1.097259625290065</v>
      </c>
      <c r="V41" s="14">
        <v>0.84599999999999997</v>
      </c>
      <c r="W41" t="s">
        <v>28</v>
      </c>
      <c r="X41">
        <v>1.098054492893751</v>
      </c>
      <c r="Y41">
        <v>0.16600000000000001</v>
      </c>
      <c r="Z41" s="12" t="s">
        <v>54</v>
      </c>
      <c r="AA41" s="13">
        <v>1.098020194421198</v>
      </c>
      <c r="AB41" s="14">
        <v>0.92800000000000005</v>
      </c>
    </row>
    <row r="42" spans="1:28" x14ac:dyDescent="0.35">
      <c r="A42" s="16" t="s">
        <v>53</v>
      </c>
      <c r="B42" s="17" t="s">
        <v>18</v>
      </c>
      <c r="C42" s="18">
        <v>1.0264197262850669</v>
      </c>
      <c r="D42" s="19">
        <v>1</v>
      </c>
      <c r="E42" t="s">
        <v>18</v>
      </c>
      <c r="F42">
        <v>1.0524366443807429</v>
      </c>
      <c r="G42">
        <v>1</v>
      </c>
      <c r="H42" s="17" t="s">
        <v>18</v>
      </c>
      <c r="I42" s="18">
        <v>1.0767385742881079</v>
      </c>
      <c r="J42" s="19">
        <v>1</v>
      </c>
      <c r="K42" t="s">
        <v>18</v>
      </c>
      <c r="L42">
        <v>1.082018873908303</v>
      </c>
      <c r="M42">
        <v>1</v>
      </c>
      <c r="N42" s="17" t="s">
        <v>54</v>
      </c>
      <c r="O42" s="18">
        <v>1.0965460579427511</v>
      </c>
      <c r="P42" s="19">
        <v>1</v>
      </c>
      <c r="Q42" t="s">
        <v>54</v>
      </c>
      <c r="R42">
        <v>1.09661579652481</v>
      </c>
      <c r="S42">
        <v>1</v>
      </c>
      <c r="T42" s="17" t="s">
        <v>18</v>
      </c>
      <c r="U42" s="18">
        <v>1.0969352397051719</v>
      </c>
      <c r="V42" s="19">
        <v>1</v>
      </c>
      <c r="W42" t="s">
        <v>54</v>
      </c>
      <c r="X42">
        <v>1.0974341131694501</v>
      </c>
      <c r="Y42">
        <v>1</v>
      </c>
      <c r="Z42" s="17" t="s">
        <v>28</v>
      </c>
      <c r="AA42" s="18">
        <v>1.097934753541991</v>
      </c>
      <c r="AB42" s="19">
        <v>1</v>
      </c>
    </row>
    <row r="43" spans="1:28" x14ac:dyDescent="0.35">
      <c r="A43" s="1" t="s">
        <v>22</v>
      </c>
      <c r="B43" t="s">
        <v>16</v>
      </c>
      <c r="C43">
        <v>0.86559333584525366</v>
      </c>
      <c r="D43">
        <v>0</v>
      </c>
      <c r="E43" s="9" t="s">
        <v>16</v>
      </c>
      <c r="F43" s="10">
        <v>0.89513346823779016</v>
      </c>
      <c r="G43" s="11">
        <v>0</v>
      </c>
      <c r="H43" t="s">
        <v>16</v>
      </c>
      <c r="I43">
        <v>0.92406553030014038</v>
      </c>
      <c r="J43">
        <v>0</v>
      </c>
      <c r="K43" s="9" t="s">
        <v>28</v>
      </c>
      <c r="L43" s="10">
        <v>1.019137081214869</v>
      </c>
      <c r="M43" s="11">
        <v>0</v>
      </c>
      <c r="N43" t="s">
        <v>28</v>
      </c>
      <c r="O43">
        <v>1.09269887141508</v>
      </c>
      <c r="P43">
        <v>0</v>
      </c>
      <c r="Q43" s="9" t="s">
        <v>14</v>
      </c>
      <c r="R43" s="10">
        <v>1.122925487431613</v>
      </c>
      <c r="S43" s="11">
        <v>0</v>
      </c>
      <c r="T43" t="s">
        <v>14</v>
      </c>
      <c r="U43">
        <v>1.1290851181203669</v>
      </c>
      <c r="V43">
        <v>0</v>
      </c>
      <c r="W43" s="9" t="s">
        <v>13</v>
      </c>
      <c r="X43" s="10">
        <v>1.1370756842873311</v>
      </c>
      <c r="Y43" s="11">
        <v>0</v>
      </c>
      <c r="Z43" t="s">
        <v>13</v>
      </c>
      <c r="AA43">
        <v>1.142051566730846</v>
      </c>
      <c r="AB43">
        <v>0.03</v>
      </c>
    </row>
    <row r="44" spans="1:28" x14ac:dyDescent="0.35">
      <c r="A44" s="5" t="s">
        <v>53</v>
      </c>
      <c r="B44" t="s">
        <v>13</v>
      </c>
      <c r="C44">
        <v>0.80414881489493628</v>
      </c>
      <c r="D44">
        <v>0</v>
      </c>
      <c r="E44" s="12" t="s">
        <v>28</v>
      </c>
      <c r="F44" s="13">
        <v>0.84344971548210979</v>
      </c>
      <c r="G44" s="14">
        <v>4.0000000000000001E-3</v>
      </c>
      <c r="H44" t="s">
        <v>28</v>
      </c>
      <c r="I44">
        <v>0.92395074556407553</v>
      </c>
      <c r="J44">
        <v>2E-3</v>
      </c>
      <c r="K44" s="12" t="s">
        <v>54</v>
      </c>
      <c r="L44" s="13">
        <v>1.0071440617660841</v>
      </c>
      <c r="M44" s="14">
        <v>0</v>
      </c>
      <c r="N44" t="s">
        <v>54</v>
      </c>
      <c r="O44">
        <v>1.0867265055668589</v>
      </c>
      <c r="P44">
        <v>0</v>
      </c>
      <c r="Q44" s="12" t="s">
        <v>13</v>
      </c>
      <c r="R44" s="13">
        <v>1.1247303160754121</v>
      </c>
      <c r="S44" s="14">
        <v>0</v>
      </c>
      <c r="T44" t="s">
        <v>13</v>
      </c>
      <c r="U44">
        <v>1.128265510905873</v>
      </c>
      <c r="V44">
        <v>0</v>
      </c>
      <c r="W44" s="12" t="s">
        <v>14</v>
      </c>
      <c r="X44" s="13">
        <v>1.139926433563232</v>
      </c>
      <c r="Y44" s="14">
        <v>0</v>
      </c>
      <c r="Z44" t="s">
        <v>14</v>
      </c>
      <c r="AA44">
        <v>1.1277281045913701</v>
      </c>
      <c r="AB44">
        <v>9.1999999999999998E-2</v>
      </c>
    </row>
    <row r="45" spans="1:28" x14ac:dyDescent="0.35">
      <c r="A45" s="5" t="s">
        <v>53</v>
      </c>
      <c r="B45" t="s">
        <v>14</v>
      </c>
      <c r="C45">
        <v>0.72889613563364197</v>
      </c>
      <c r="D45">
        <v>0.01</v>
      </c>
      <c r="E45" s="12" t="s">
        <v>13</v>
      </c>
      <c r="F45" s="13">
        <v>0.84836300936612219</v>
      </c>
      <c r="G45" s="14">
        <v>4.0000000000000001E-3</v>
      </c>
      <c r="H45" t="s">
        <v>54</v>
      </c>
      <c r="I45">
        <v>0.90219864780723491</v>
      </c>
      <c r="J45">
        <v>4.0000000000000001E-3</v>
      </c>
      <c r="K45" s="12" t="s">
        <v>16</v>
      </c>
      <c r="L45" s="13">
        <v>0.97276186401193787</v>
      </c>
      <c r="M45" s="14">
        <v>0</v>
      </c>
      <c r="N45" t="s">
        <v>16</v>
      </c>
      <c r="O45">
        <v>1.057021579959176</v>
      </c>
      <c r="P45">
        <v>0</v>
      </c>
      <c r="Q45" s="12" t="s">
        <v>54</v>
      </c>
      <c r="R45" s="13">
        <v>1.097174025338125</v>
      </c>
      <c r="S45" s="14">
        <v>0</v>
      </c>
      <c r="T45" t="s">
        <v>54</v>
      </c>
      <c r="U45">
        <v>1.098328980293275</v>
      </c>
      <c r="V45">
        <v>0</v>
      </c>
      <c r="W45" s="12" t="s">
        <v>18</v>
      </c>
      <c r="X45" s="13">
        <v>1.0994834032925691</v>
      </c>
      <c r="Y45" s="14">
        <v>0</v>
      </c>
      <c r="Z45" t="s">
        <v>18</v>
      </c>
      <c r="AA45">
        <v>1.116458015008406</v>
      </c>
      <c r="AB45">
        <v>9.1999999999999998E-2</v>
      </c>
    </row>
    <row r="46" spans="1:28" x14ac:dyDescent="0.35">
      <c r="A46" s="5" t="s">
        <v>53</v>
      </c>
      <c r="B46" t="s">
        <v>28</v>
      </c>
      <c r="C46">
        <v>0.70579823649423301</v>
      </c>
      <c r="D46">
        <v>0.12</v>
      </c>
      <c r="E46" s="12" t="s">
        <v>14</v>
      </c>
      <c r="F46" s="13">
        <v>0.78646193309263746</v>
      </c>
      <c r="G46" s="14">
        <v>4.0000000000000001E-3</v>
      </c>
      <c r="H46" t="s">
        <v>14</v>
      </c>
      <c r="I46">
        <v>0.82863906838677148</v>
      </c>
      <c r="J46">
        <v>1.2E-2</v>
      </c>
      <c r="K46" s="12" t="s">
        <v>13</v>
      </c>
      <c r="L46" s="13">
        <v>0.96509292450818152</v>
      </c>
      <c r="M46" s="14">
        <v>0</v>
      </c>
      <c r="N46" t="s">
        <v>14</v>
      </c>
      <c r="O46">
        <v>1.083632382479581</v>
      </c>
      <c r="P46">
        <v>0</v>
      </c>
      <c r="Q46" s="12" t="s">
        <v>28</v>
      </c>
      <c r="R46" s="13">
        <v>1.0983194467599919</v>
      </c>
      <c r="S46" s="14">
        <v>0</v>
      </c>
      <c r="T46" t="s">
        <v>28</v>
      </c>
      <c r="U46">
        <v>1.098867502250465</v>
      </c>
      <c r="V46">
        <v>2E-3</v>
      </c>
      <c r="W46" s="12" t="s">
        <v>28</v>
      </c>
      <c r="X46" s="13">
        <v>1.0951044220539929</v>
      </c>
      <c r="Y46" s="14">
        <v>0.46400000000000002</v>
      </c>
      <c r="Z46" t="s">
        <v>17</v>
      </c>
      <c r="AA46">
        <v>1.1091506264426489</v>
      </c>
      <c r="AB46">
        <v>9.1999999999999998E-2</v>
      </c>
    </row>
    <row r="47" spans="1:28" x14ac:dyDescent="0.35">
      <c r="A47" s="5" t="s">
        <v>53</v>
      </c>
      <c r="B47" t="s">
        <v>18</v>
      </c>
      <c r="C47">
        <v>0.67986766316673974</v>
      </c>
      <c r="D47">
        <v>0.12</v>
      </c>
      <c r="E47" s="12" t="s">
        <v>54</v>
      </c>
      <c r="F47" s="13">
        <v>0.81304826919132822</v>
      </c>
      <c r="G47" s="14">
        <v>4.0000000000000001E-3</v>
      </c>
      <c r="H47" t="s">
        <v>13</v>
      </c>
      <c r="I47">
        <v>0.88099926168268372</v>
      </c>
      <c r="J47">
        <v>1.2E-2</v>
      </c>
      <c r="K47" s="12" t="s">
        <v>14</v>
      </c>
      <c r="L47" s="13">
        <v>0.94489560344002466</v>
      </c>
      <c r="M47" s="14">
        <v>4.0000000000000001E-3</v>
      </c>
      <c r="N47" t="s">
        <v>13</v>
      </c>
      <c r="O47">
        <v>1.064883893186396</v>
      </c>
      <c r="P47">
        <v>0</v>
      </c>
      <c r="Q47" s="12" t="s">
        <v>16</v>
      </c>
      <c r="R47" s="13">
        <v>1.0843442244963211</v>
      </c>
      <c r="S47" s="14">
        <v>0.01</v>
      </c>
      <c r="T47" t="s">
        <v>18</v>
      </c>
      <c r="U47">
        <v>1.093297069722956</v>
      </c>
      <c r="V47">
        <v>3.7999999999999999E-2</v>
      </c>
      <c r="W47" s="12" t="s">
        <v>17</v>
      </c>
      <c r="X47" s="13">
        <v>1.096329179677096</v>
      </c>
      <c r="Y47" s="14">
        <v>0.46400000000000002</v>
      </c>
      <c r="Z47" t="s">
        <v>16</v>
      </c>
      <c r="AA47">
        <v>1.101578896695917</v>
      </c>
      <c r="AB47">
        <v>0.28000000000000003</v>
      </c>
    </row>
    <row r="48" spans="1:28" x14ac:dyDescent="0.35">
      <c r="A48" s="5" t="s">
        <v>53</v>
      </c>
      <c r="B48" t="s">
        <v>15</v>
      </c>
      <c r="C48">
        <v>0.66868617317893286</v>
      </c>
      <c r="D48">
        <v>0.436</v>
      </c>
      <c r="E48" s="12" t="s">
        <v>18</v>
      </c>
      <c r="F48" s="13">
        <v>0.7203396667133678</v>
      </c>
      <c r="G48" s="14">
        <v>0.502</v>
      </c>
      <c r="H48" t="s">
        <v>18</v>
      </c>
      <c r="I48">
        <v>0.77255687930367212</v>
      </c>
      <c r="J48">
        <v>0.36199999999999999</v>
      </c>
      <c r="K48" s="12" t="s">
        <v>15</v>
      </c>
      <c r="L48" s="13">
        <v>0.86160016059875488</v>
      </c>
      <c r="M48" s="14">
        <v>0.82</v>
      </c>
      <c r="N48" t="s">
        <v>15</v>
      </c>
      <c r="O48">
        <v>1.004453940825029</v>
      </c>
      <c r="P48">
        <v>0.28599999999999998</v>
      </c>
      <c r="Q48" s="12" t="s">
        <v>18</v>
      </c>
      <c r="R48" s="13">
        <v>1.0798276337710291</v>
      </c>
      <c r="S48" s="14">
        <v>0.01</v>
      </c>
      <c r="T48" t="s">
        <v>16</v>
      </c>
      <c r="U48">
        <v>1.088254419240084</v>
      </c>
      <c r="V48">
        <v>8.5999999999999993E-2</v>
      </c>
      <c r="W48" s="12" t="s">
        <v>16</v>
      </c>
      <c r="X48" s="13">
        <v>1.092270352623679</v>
      </c>
      <c r="Y48" s="14">
        <v>0.56399999999999995</v>
      </c>
      <c r="Z48" t="s">
        <v>15</v>
      </c>
      <c r="AA48">
        <v>1.1020268093455921</v>
      </c>
      <c r="AB48">
        <v>0.376</v>
      </c>
    </row>
    <row r="49" spans="1:28" x14ac:dyDescent="0.35">
      <c r="A49" s="5" t="s">
        <v>53</v>
      </c>
      <c r="B49" t="s">
        <v>54</v>
      </c>
      <c r="C49">
        <v>0.67504737984729102</v>
      </c>
      <c r="D49">
        <v>0.45</v>
      </c>
      <c r="E49" s="12" t="s">
        <v>15</v>
      </c>
      <c r="F49" s="13">
        <v>0.71962280165065418</v>
      </c>
      <c r="G49" s="14">
        <v>0.502</v>
      </c>
      <c r="H49" t="s">
        <v>15</v>
      </c>
      <c r="I49">
        <v>0.77267020398920228</v>
      </c>
      <c r="J49">
        <v>0.36199999999999999</v>
      </c>
      <c r="K49" s="12" t="s">
        <v>18</v>
      </c>
      <c r="L49" s="13">
        <v>0.85846976258537988</v>
      </c>
      <c r="M49" s="14">
        <v>0.82</v>
      </c>
      <c r="N49" t="s">
        <v>17</v>
      </c>
      <c r="O49">
        <v>1.001921567049894</v>
      </c>
      <c r="P49">
        <v>0.318</v>
      </c>
      <c r="Q49" s="12" t="s">
        <v>17</v>
      </c>
      <c r="R49" s="13">
        <v>1.071098316799511</v>
      </c>
      <c r="S49" s="14">
        <v>0.01</v>
      </c>
      <c r="T49" t="s">
        <v>17</v>
      </c>
      <c r="U49">
        <v>1.0876453573053531</v>
      </c>
      <c r="V49">
        <v>8.5999999999999993E-2</v>
      </c>
      <c r="W49" s="12" t="s">
        <v>54</v>
      </c>
      <c r="X49" s="13">
        <v>1.091582827376373</v>
      </c>
      <c r="Y49" s="14">
        <v>0.56399999999999995</v>
      </c>
      <c r="Z49" t="s">
        <v>28</v>
      </c>
      <c r="AA49">
        <v>1.095389010765081</v>
      </c>
      <c r="AB49">
        <v>0.376</v>
      </c>
    </row>
    <row r="50" spans="1:28" x14ac:dyDescent="0.35">
      <c r="A50" s="16" t="s">
        <v>53</v>
      </c>
      <c r="B50" t="s">
        <v>17</v>
      </c>
      <c r="C50">
        <v>0.64595710689371277</v>
      </c>
      <c r="D50">
        <v>1</v>
      </c>
      <c r="E50" s="17" t="s">
        <v>17</v>
      </c>
      <c r="F50" s="18">
        <v>0.6938998211513866</v>
      </c>
      <c r="G50" s="19">
        <v>1</v>
      </c>
      <c r="H50" t="s">
        <v>17</v>
      </c>
      <c r="I50">
        <v>0.74773490428924561</v>
      </c>
      <c r="J50">
        <v>1</v>
      </c>
      <c r="K50" s="17" t="s">
        <v>17</v>
      </c>
      <c r="L50" s="18">
        <v>0.85518124970522791</v>
      </c>
      <c r="M50" s="19">
        <v>1</v>
      </c>
      <c r="N50" t="s">
        <v>18</v>
      </c>
      <c r="O50">
        <v>0.99825172532688489</v>
      </c>
      <c r="P50">
        <v>1</v>
      </c>
      <c r="Q50" s="17" t="s">
        <v>15</v>
      </c>
      <c r="R50" s="18">
        <v>1.065842216665094</v>
      </c>
      <c r="S50" s="19">
        <v>1</v>
      </c>
      <c r="T50" t="s">
        <v>15</v>
      </c>
      <c r="U50">
        <v>1.0792112350463869</v>
      </c>
      <c r="V50">
        <v>1</v>
      </c>
      <c r="W50" s="17" t="s">
        <v>15</v>
      </c>
      <c r="X50" s="18">
        <v>1.0890118533914741</v>
      </c>
      <c r="Y50" s="19">
        <v>1</v>
      </c>
      <c r="Z50" t="s">
        <v>54</v>
      </c>
      <c r="AA50">
        <v>1.090445006654212</v>
      </c>
      <c r="AB50">
        <v>1</v>
      </c>
    </row>
    <row r="51" spans="1:28" x14ac:dyDescent="0.35">
      <c r="A51" s="1" t="s">
        <v>12</v>
      </c>
      <c r="B51" s="9" t="s">
        <v>13</v>
      </c>
      <c r="C51" s="10">
        <v>0.95988066088069568</v>
      </c>
      <c r="D51" s="11">
        <v>0</v>
      </c>
      <c r="E51" t="s">
        <v>14</v>
      </c>
      <c r="F51">
        <v>0.9230478189208291</v>
      </c>
      <c r="G51">
        <v>0</v>
      </c>
      <c r="H51" s="9" t="s">
        <v>13</v>
      </c>
      <c r="I51" s="10">
        <v>0.98635710911317309</v>
      </c>
      <c r="J51" s="11">
        <v>2E-3</v>
      </c>
      <c r="K51" t="s">
        <v>28</v>
      </c>
      <c r="L51">
        <v>1.021275096155797</v>
      </c>
      <c r="M51">
        <v>0</v>
      </c>
      <c r="N51" s="9" t="s">
        <v>13</v>
      </c>
      <c r="O51" s="10">
        <v>1.1247896064411509</v>
      </c>
      <c r="P51" s="11">
        <v>0</v>
      </c>
      <c r="Q51" t="s">
        <v>14</v>
      </c>
      <c r="R51">
        <v>1.1250972964546899</v>
      </c>
      <c r="S51">
        <v>0</v>
      </c>
      <c r="T51" s="9" t="s">
        <v>14</v>
      </c>
      <c r="U51" s="10">
        <v>1.1279999234459619</v>
      </c>
      <c r="V51" s="11">
        <v>0</v>
      </c>
      <c r="W51" t="s">
        <v>13</v>
      </c>
      <c r="X51">
        <v>1.1287497498772361</v>
      </c>
      <c r="Y51">
        <v>0</v>
      </c>
      <c r="Z51" s="9" t="s">
        <v>14</v>
      </c>
      <c r="AA51" s="10">
        <v>1.1401152827522969</v>
      </c>
      <c r="AB51" s="11">
        <v>2.8000000000000001E-2</v>
      </c>
    </row>
    <row r="52" spans="1:28" x14ac:dyDescent="0.35">
      <c r="A52" s="5" t="s">
        <v>53</v>
      </c>
      <c r="B52" s="12" t="s">
        <v>16</v>
      </c>
      <c r="C52" s="13">
        <v>0.83728356253017078</v>
      </c>
      <c r="D52" s="14">
        <v>0</v>
      </c>
      <c r="E52" t="s">
        <v>16</v>
      </c>
      <c r="F52">
        <v>0.87243719534440478</v>
      </c>
      <c r="G52">
        <v>0</v>
      </c>
      <c r="H52" s="12" t="s">
        <v>28</v>
      </c>
      <c r="I52" s="13">
        <v>0.93330440442902685</v>
      </c>
      <c r="J52" s="14">
        <v>2E-3</v>
      </c>
      <c r="K52" t="s">
        <v>14</v>
      </c>
      <c r="L52">
        <v>1.0193458632989361</v>
      </c>
      <c r="M52">
        <v>0</v>
      </c>
      <c r="N52" s="12" t="s">
        <v>28</v>
      </c>
      <c r="O52" s="13">
        <v>1.0848966925790231</v>
      </c>
      <c r="P52" s="14">
        <v>0</v>
      </c>
      <c r="Q52" t="s">
        <v>13</v>
      </c>
      <c r="R52">
        <v>1.1199965693733911</v>
      </c>
      <c r="S52">
        <v>1.4E-2</v>
      </c>
      <c r="T52" s="12" t="s">
        <v>13</v>
      </c>
      <c r="U52" s="13">
        <v>1.1263295953924011</v>
      </c>
      <c r="V52" s="14">
        <v>0</v>
      </c>
      <c r="W52" t="s">
        <v>18</v>
      </c>
      <c r="X52">
        <v>1.121761051091281</v>
      </c>
      <c r="Y52">
        <v>0.1</v>
      </c>
      <c r="Z52" s="12" t="s">
        <v>18</v>
      </c>
      <c r="AA52" s="13">
        <v>1.1219178221442481</v>
      </c>
      <c r="AB52" s="14">
        <v>0.222</v>
      </c>
    </row>
    <row r="53" spans="1:28" x14ac:dyDescent="0.35">
      <c r="A53" s="5" t="s">
        <v>53</v>
      </c>
      <c r="B53" s="12" t="s">
        <v>14</v>
      </c>
      <c r="C53" s="13">
        <v>0.88300047137520532</v>
      </c>
      <c r="D53" s="14">
        <v>0</v>
      </c>
      <c r="E53" t="s">
        <v>13</v>
      </c>
      <c r="F53">
        <v>0.94683380018581043</v>
      </c>
      <c r="G53">
        <v>0</v>
      </c>
      <c r="H53" s="12" t="s">
        <v>16</v>
      </c>
      <c r="I53" s="13">
        <v>0.92318136041814636</v>
      </c>
      <c r="J53" s="14">
        <v>2E-3</v>
      </c>
      <c r="K53" t="s">
        <v>16</v>
      </c>
      <c r="L53">
        <v>0.98787954178723425</v>
      </c>
      <c r="M53">
        <v>0</v>
      </c>
      <c r="N53" s="12" t="s">
        <v>14</v>
      </c>
      <c r="O53" s="13">
        <v>1.118600823662498</v>
      </c>
      <c r="P53" s="14">
        <v>6.0000000000000001E-3</v>
      </c>
      <c r="Q53" t="s">
        <v>16</v>
      </c>
      <c r="R53">
        <v>1.105016849257729</v>
      </c>
      <c r="S53">
        <v>3.4000000000000002E-2</v>
      </c>
      <c r="T53" s="12" t="s">
        <v>16</v>
      </c>
      <c r="U53" s="13">
        <v>1.1062479669397529</v>
      </c>
      <c r="V53" s="14">
        <v>0.38600000000000001</v>
      </c>
      <c r="W53" t="s">
        <v>17</v>
      </c>
      <c r="X53">
        <v>1.124825650995428</v>
      </c>
      <c r="Y53">
        <v>0.1</v>
      </c>
      <c r="Z53" s="12" t="s">
        <v>15</v>
      </c>
      <c r="AA53" s="13">
        <v>1.131577253341675</v>
      </c>
      <c r="AB53" s="14">
        <v>0.33600000000000002</v>
      </c>
    </row>
    <row r="54" spans="1:28" x14ac:dyDescent="0.35">
      <c r="A54" s="5" t="s">
        <v>53</v>
      </c>
      <c r="B54" s="12" t="s">
        <v>28</v>
      </c>
      <c r="C54" s="13">
        <v>0.7248305747059538</v>
      </c>
      <c r="D54" s="14">
        <v>3.7999999999999999E-2</v>
      </c>
      <c r="E54" t="s">
        <v>28</v>
      </c>
      <c r="F54">
        <v>0.85650604743221415</v>
      </c>
      <c r="G54">
        <v>0</v>
      </c>
      <c r="H54" s="12" t="s">
        <v>14</v>
      </c>
      <c r="I54" s="13">
        <v>0.95706063508987427</v>
      </c>
      <c r="J54" s="14">
        <v>2E-3</v>
      </c>
      <c r="K54" t="s">
        <v>13</v>
      </c>
      <c r="L54">
        <v>1.008051964369687</v>
      </c>
      <c r="M54">
        <v>0</v>
      </c>
      <c r="N54" s="12" t="s">
        <v>16</v>
      </c>
      <c r="O54" s="13">
        <v>1.067513113672083</v>
      </c>
      <c r="P54" s="14">
        <v>6.0000000000000001E-3</v>
      </c>
      <c r="Q54" t="s">
        <v>28</v>
      </c>
      <c r="R54">
        <v>1.097465047349661</v>
      </c>
      <c r="S54">
        <v>0.65200000000000002</v>
      </c>
      <c r="T54" s="12" t="s">
        <v>18</v>
      </c>
      <c r="U54" s="13">
        <v>1.1028713854876431</v>
      </c>
      <c r="V54" s="14">
        <v>0.45</v>
      </c>
      <c r="W54" t="s">
        <v>14</v>
      </c>
      <c r="X54">
        <v>1.127127408981323</v>
      </c>
      <c r="Y54">
        <v>0.1</v>
      </c>
      <c r="Z54" s="12" t="s">
        <v>17</v>
      </c>
      <c r="AA54" s="13">
        <v>1.129514488306913</v>
      </c>
      <c r="AB54" s="14">
        <v>0.378</v>
      </c>
    </row>
    <row r="55" spans="1:28" x14ac:dyDescent="0.35">
      <c r="A55" s="5" t="s">
        <v>53</v>
      </c>
      <c r="B55" s="12" t="s">
        <v>18</v>
      </c>
      <c r="C55" s="13">
        <v>0.69552188027988782</v>
      </c>
      <c r="D55" s="14">
        <v>0.8</v>
      </c>
      <c r="E55" t="s">
        <v>54</v>
      </c>
      <c r="F55">
        <v>0.81972804073756933</v>
      </c>
      <c r="G55">
        <v>2E-3</v>
      </c>
      <c r="H55" s="12" t="s">
        <v>54</v>
      </c>
      <c r="I55" s="13">
        <v>0.90338444126749939</v>
      </c>
      <c r="J55" s="14">
        <v>2E-3</v>
      </c>
      <c r="K55" t="s">
        <v>54</v>
      </c>
      <c r="L55">
        <v>1.000049885839021</v>
      </c>
      <c r="M55">
        <v>0</v>
      </c>
      <c r="N55" s="12" t="s">
        <v>54</v>
      </c>
      <c r="O55" s="13">
        <v>1.075336365244741</v>
      </c>
      <c r="P55" s="14">
        <v>6.0000000000000001E-3</v>
      </c>
      <c r="Q55" t="s">
        <v>15</v>
      </c>
      <c r="R55">
        <v>1.0974640087647869</v>
      </c>
      <c r="S55">
        <v>0.65200000000000002</v>
      </c>
      <c r="T55" s="12" t="s">
        <v>17</v>
      </c>
      <c r="U55" s="13">
        <v>1.100778828967701</v>
      </c>
      <c r="V55" s="14">
        <v>0.47399999999999998</v>
      </c>
      <c r="W55" t="s">
        <v>16</v>
      </c>
      <c r="X55">
        <v>1.1162811842831699</v>
      </c>
      <c r="Y55">
        <v>0.1</v>
      </c>
      <c r="Z55" s="12" t="s">
        <v>13</v>
      </c>
      <c r="AA55" s="13">
        <v>1.1167306466536091</v>
      </c>
      <c r="AB55" s="14">
        <v>0.378</v>
      </c>
    </row>
    <row r="56" spans="1:28" x14ac:dyDescent="0.35">
      <c r="A56" s="5" t="s">
        <v>53</v>
      </c>
      <c r="B56" s="12" t="s">
        <v>54</v>
      </c>
      <c r="C56" s="13">
        <v>0.68709862703810731</v>
      </c>
      <c r="D56" s="14">
        <v>0.8</v>
      </c>
      <c r="E56" t="s">
        <v>18</v>
      </c>
      <c r="F56">
        <v>0.74725320122458716</v>
      </c>
      <c r="G56">
        <v>0.58399999999999996</v>
      </c>
      <c r="H56" s="12" t="s">
        <v>18</v>
      </c>
      <c r="I56" s="13">
        <v>0.80804744091900915</v>
      </c>
      <c r="J56" s="14">
        <v>0.42199999999999999</v>
      </c>
      <c r="K56" t="s">
        <v>18</v>
      </c>
      <c r="L56">
        <v>0.89383656870235095</v>
      </c>
      <c r="M56">
        <v>0.96399999999999997</v>
      </c>
      <c r="N56" s="12" t="s">
        <v>15</v>
      </c>
      <c r="O56" s="13">
        <v>1.0394977439533579</v>
      </c>
      <c r="P56" s="14">
        <v>0.26200000000000001</v>
      </c>
      <c r="Q56" t="s">
        <v>54</v>
      </c>
      <c r="R56">
        <v>1.094865650810664</v>
      </c>
      <c r="S56">
        <v>0.65200000000000002</v>
      </c>
      <c r="T56" s="12" t="s">
        <v>15</v>
      </c>
      <c r="U56" s="13">
        <v>1.0996976332231001</v>
      </c>
      <c r="V56" s="14">
        <v>0.70399999999999996</v>
      </c>
      <c r="W56" t="s">
        <v>15</v>
      </c>
      <c r="X56">
        <v>1.139920234680176</v>
      </c>
      <c r="Y56">
        <v>0.1</v>
      </c>
      <c r="Z56" s="12" t="s">
        <v>16</v>
      </c>
      <c r="AA56" s="13">
        <v>1.11754298210144</v>
      </c>
      <c r="AB56" s="14">
        <v>0.378</v>
      </c>
    </row>
    <row r="57" spans="1:28" x14ac:dyDescent="0.35">
      <c r="A57" s="5" t="s">
        <v>53</v>
      </c>
      <c r="B57" s="12" t="s">
        <v>15</v>
      </c>
      <c r="C57" s="13">
        <v>0.68179043314673682</v>
      </c>
      <c r="D57" s="14">
        <v>0.8</v>
      </c>
      <c r="E57" t="s">
        <v>15</v>
      </c>
      <c r="F57">
        <v>0.73666410012678663</v>
      </c>
      <c r="G57">
        <v>0.85399999999999998</v>
      </c>
      <c r="H57" s="12" t="s">
        <v>15</v>
      </c>
      <c r="I57" s="13">
        <v>0.79665858637202869</v>
      </c>
      <c r="J57" s="14">
        <v>0.85199999999999998</v>
      </c>
      <c r="K57" t="s">
        <v>15</v>
      </c>
      <c r="L57">
        <v>0.89262768897143274</v>
      </c>
      <c r="M57">
        <v>0.96399999999999997</v>
      </c>
      <c r="N57" s="12" t="s">
        <v>17</v>
      </c>
      <c r="O57" s="13">
        <v>1.0280042507431719</v>
      </c>
      <c r="P57" s="14">
        <v>0.59199999999999997</v>
      </c>
      <c r="Q57" t="s">
        <v>18</v>
      </c>
      <c r="R57">
        <v>1.0922790657390249</v>
      </c>
      <c r="S57">
        <v>0.65200000000000002</v>
      </c>
      <c r="T57" s="12" t="s">
        <v>28</v>
      </c>
      <c r="U57" s="13">
        <v>1.0978123397056301</v>
      </c>
      <c r="V57" s="14">
        <v>0.70399999999999996</v>
      </c>
      <c r="W57" t="s">
        <v>28</v>
      </c>
      <c r="X57">
        <v>1.0949329455611729</v>
      </c>
      <c r="Y57">
        <v>0.1</v>
      </c>
      <c r="Z57" s="12" t="s">
        <v>28</v>
      </c>
      <c r="AA57" s="13">
        <v>1.095009953288532</v>
      </c>
      <c r="AB57" s="14">
        <v>0.378</v>
      </c>
    </row>
    <row r="58" spans="1:28" x14ac:dyDescent="0.35">
      <c r="A58" s="16" t="s">
        <v>53</v>
      </c>
      <c r="B58" s="17" t="s">
        <v>17</v>
      </c>
      <c r="C58" s="18">
        <v>0.66975070671601733</v>
      </c>
      <c r="D58" s="19">
        <v>1</v>
      </c>
      <c r="E58" t="s">
        <v>17</v>
      </c>
      <c r="F58">
        <v>0.73261934518814087</v>
      </c>
      <c r="G58">
        <v>1</v>
      </c>
      <c r="H58" s="17" t="s">
        <v>17</v>
      </c>
      <c r="I58" s="18">
        <v>0.7935698899355802</v>
      </c>
      <c r="J58" s="19">
        <v>1</v>
      </c>
      <c r="K58" t="s">
        <v>17</v>
      </c>
      <c r="L58">
        <v>0.8908257755366239</v>
      </c>
      <c r="M58">
        <v>1</v>
      </c>
      <c r="N58" s="17" t="s">
        <v>18</v>
      </c>
      <c r="O58" s="18">
        <v>1.0241040099750871</v>
      </c>
      <c r="P58" s="19">
        <v>1</v>
      </c>
      <c r="Q58" t="s">
        <v>17</v>
      </c>
      <c r="R58">
        <v>1.0883004990491001</v>
      </c>
      <c r="S58">
        <v>1</v>
      </c>
      <c r="T58" s="17" t="s">
        <v>54</v>
      </c>
      <c r="U58" s="18">
        <v>1.0962760980923201</v>
      </c>
      <c r="V58" s="19">
        <v>1</v>
      </c>
      <c r="W58" t="s">
        <v>54</v>
      </c>
      <c r="X58">
        <v>1.0910565277386679</v>
      </c>
      <c r="Y58">
        <v>1</v>
      </c>
      <c r="Z58" s="17" t="s">
        <v>54</v>
      </c>
      <c r="AA58" s="18">
        <v>1.0889848778984981</v>
      </c>
      <c r="AB58" s="19">
        <v>1</v>
      </c>
    </row>
    <row r="59" spans="1:28" x14ac:dyDescent="0.35">
      <c r="A59" s="1" t="s">
        <v>26</v>
      </c>
      <c r="B59" t="s">
        <v>16</v>
      </c>
      <c r="C59">
        <v>0.9931705539876764</v>
      </c>
      <c r="D59">
        <v>0</v>
      </c>
      <c r="E59" s="9" t="s">
        <v>28</v>
      </c>
      <c r="F59" s="10">
        <v>1.0404866041381811</v>
      </c>
      <c r="G59" s="11">
        <v>0</v>
      </c>
      <c r="H59" t="s">
        <v>28</v>
      </c>
      <c r="I59">
        <v>1.080073126898804</v>
      </c>
      <c r="J59">
        <v>0</v>
      </c>
      <c r="K59" s="9" t="s">
        <v>14</v>
      </c>
      <c r="L59" s="10">
        <v>1.115007628094066</v>
      </c>
      <c r="M59" s="11">
        <v>0</v>
      </c>
      <c r="N59" t="s">
        <v>13</v>
      </c>
      <c r="O59">
        <v>1.115500244227323</v>
      </c>
      <c r="P59">
        <v>4.0000000000000001E-3</v>
      </c>
      <c r="Q59" s="9" t="s">
        <v>13</v>
      </c>
      <c r="R59" s="10">
        <v>1.1247650710019199</v>
      </c>
      <c r="S59" s="11">
        <v>4.0000000000000001E-3</v>
      </c>
      <c r="T59" t="s">
        <v>14</v>
      </c>
      <c r="U59">
        <v>1.1248424920168789</v>
      </c>
      <c r="V59">
        <v>0</v>
      </c>
      <c r="W59" s="9" t="s">
        <v>13</v>
      </c>
      <c r="X59" s="10">
        <v>1.122504017569802</v>
      </c>
      <c r="Y59" s="11">
        <v>0</v>
      </c>
      <c r="Z59" t="s">
        <v>13</v>
      </c>
      <c r="AA59">
        <v>1.136299057440324</v>
      </c>
      <c r="AB59">
        <v>0</v>
      </c>
    </row>
    <row r="60" spans="1:28" x14ac:dyDescent="0.35">
      <c r="A60" s="5" t="s">
        <v>53</v>
      </c>
      <c r="B60" t="s">
        <v>14</v>
      </c>
      <c r="C60">
        <v>0.971923828125</v>
      </c>
      <c r="D60">
        <v>0</v>
      </c>
      <c r="E60" s="12" t="s">
        <v>14</v>
      </c>
      <c r="F60" s="13">
        <v>1.024743567813527</v>
      </c>
      <c r="G60" s="14">
        <v>0</v>
      </c>
      <c r="H60" t="s">
        <v>54</v>
      </c>
      <c r="I60">
        <v>1.059218734168706</v>
      </c>
      <c r="J60">
        <v>0</v>
      </c>
      <c r="K60" s="12" t="s">
        <v>28</v>
      </c>
      <c r="L60" s="13">
        <v>1.0986079578532579</v>
      </c>
      <c r="M60" s="14">
        <v>0</v>
      </c>
      <c r="N60" t="s">
        <v>14</v>
      </c>
      <c r="O60">
        <v>1.116550250486894</v>
      </c>
      <c r="P60">
        <v>4.0000000000000001E-3</v>
      </c>
      <c r="Q60" s="12" t="s">
        <v>14</v>
      </c>
      <c r="R60" s="13">
        <v>1.120223413814198</v>
      </c>
      <c r="S60" s="14">
        <v>4.0000000000000001E-3</v>
      </c>
      <c r="T60" t="s">
        <v>13</v>
      </c>
      <c r="U60">
        <v>1.1111317222768611</v>
      </c>
      <c r="V60">
        <v>4.0000000000000001E-3</v>
      </c>
      <c r="W60" s="12" t="s">
        <v>14</v>
      </c>
      <c r="X60" s="13">
        <v>1.1139268983494151</v>
      </c>
      <c r="Y60" s="14">
        <v>0</v>
      </c>
      <c r="Z60" t="s">
        <v>14</v>
      </c>
      <c r="AA60">
        <v>1.142693714662032</v>
      </c>
      <c r="AB60">
        <v>0</v>
      </c>
    </row>
    <row r="61" spans="1:28" x14ac:dyDescent="0.35">
      <c r="A61" s="5" t="s">
        <v>53</v>
      </c>
      <c r="B61" t="s">
        <v>28</v>
      </c>
      <c r="C61">
        <v>0.93921576037661536</v>
      </c>
      <c r="D61">
        <v>0</v>
      </c>
      <c r="E61" s="12" t="s">
        <v>54</v>
      </c>
      <c r="F61" s="13">
        <v>1.013948792566592</v>
      </c>
      <c r="G61" s="14">
        <v>0</v>
      </c>
      <c r="H61" t="s">
        <v>16</v>
      </c>
      <c r="I61">
        <v>1.062909760258415</v>
      </c>
      <c r="J61">
        <v>0</v>
      </c>
      <c r="K61" s="12" t="s">
        <v>54</v>
      </c>
      <c r="L61" s="13">
        <v>1.087499718695379</v>
      </c>
      <c r="M61" s="14">
        <v>0</v>
      </c>
      <c r="N61" t="s">
        <v>16</v>
      </c>
      <c r="O61">
        <v>1.10154250535098</v>
      </c>
      <c r="P61">
        <v>8.0000000000000002E-3</v>
      </c>
      <c r="Q61" s="12" t="s">
        <v>17</v>
      </c>
      <c r="R61" s="13">
        <v>1.1029705567793411</v>
      </c>
      <c r="S61" s="14">
        <v>0.22800000000000001</v>
      </c>
      <c r="T61" t="s">
        <v>17</v>
      </c>
      <c r="U61">
        <v>1.1006183949383821</v>
      </c>
      <c r="V61">
        <v>4.0000000000000001E-3</v>
      </c>
      <c r="W61" s="12" t="s">
        <v>28</v>
      </c>
      <c r="X61" s="13">
        <v>1.095626199918422</v>
      </c>
      <c r="Y61" s="14">
        <v>2E-3</v>
      </c>
      <c r="Z61" t="s">
        <v>15</v>
      </c>
      <c r="AA61">
        <v>1.10949246449904</v>
      </c>
      <c r="AB61">
        <v>8.0000000000000002E-3</v>
      </c>
    </row>
    <row r="62" spans="1:28" x14ac:dyDescent="0.35">
      <c r="A62" s="5" t="s">
        <v>53</v>
      </c>
      <c r="B62" t="s">
        <v>54</v>
      </c>
      <c r="C62">
        <v>0.90934390158950262</v>
      </c>
      <c r="D62">
        <v>0.03</v>
      </c>
      <c r="E62" s="12" t="s">
        <v>16</v>
      </c>
      <c r="F62" s="13">
        <v>1.035657584667206</v>
      </c>
      <c r="G62" s="14">
        <v>0</v>
      </c>
      <c r="H62" t="s">
        <v>14</v>
      </c>
      <c r="I62">
        <v>1.0791987451640039</v>
      </c>
      <c r="J62">
        <v>0</v>
      </c>
      <c r="K62" s="12" t="s">
        <v>16</v>
      </c>
      <c r="L62" s="13">
        <v>1.089909488504583</v>
      </c>
      <c r="M62" s="14">
        <v>0</v>
      </c>
      <c r="N62" t="s">
        <v>28</v>
      </c>
      <c r="O62">
        <v>1.0989032288096869</v>
      </c>
      <c r="P62">
        <v>0.01</v>
      </c>
      <c r="Q62" s="12" t="s">
        <v>28</v>
      </c>
      <c r="R62" s="13">
        <v>1.0985838882064061</v>
      </c>
      <c r="S62" s="14">
        <v>0.22800000000000001</v>
      </c>
      <c r="T62" t="s">
        <v>28</v>
      </c>
      <c r="U62">
        <v>1.0987051038344391</v>
      </c>
      <c r="V62">
        <v>4.2000000000000003E-2</v>
      </c>
      <c r="W62" s="12" t="s">
        <v>17</v>
      </c>
      <c r="X62" s="13">
        <v>1.092272281646729</v>
      </c>
      <c r="Y62" s="14">
        <v>1.7999999999999999E-2</v>
      </c>
      <c r="Z62" t="s">
        <v>17</v>
      </c>
      <c r="AA62">
        <v>1.1092109463431621</v>
      </c>
      <c r="AB62">
        <v>0.13</v>
      </c>
    </row>
    <row r="63" spans="1:28" x14ac:dyDescent="0.35">
      <c r="A63" s="5" t="s">
        <v>53</v>
      </c>
      <c r="B63" t="s">
        <v>13</v>
      </c>
      <c r="C63">
        <v>0.92786741798574279</v>
      </c>
      <c r="D63">
        <v>6.6000000000000003E-2</v>
      </c>
      <c r="E63" s="12" t="s">
        <v>13</v>
      </c>
      <c r="F63" s="13">
        <v>0.97482893141833216</v>
      </c>
      <c r="G63" s="14">
        <v>2E-3</v>
      </c>
      <c r="H63" t="s">
        <v>13</v>
      </c>
      <c r="I63">
        <v>1.0226354869929231</v>
      </c>
      <c r="J63">
        <v>0</v>
      </c>
      <c r="K63" s="12" t="s">
        <v>13</v>
      </c>
      <c r="L63" s="13">
        <v>1.0786892663348799</v>
      </c>
      <c r="M63" s="14">
        <v>0</v>
      </c>
      <c r="N63" t="s">
        <v>54</v>
      </c>
      <c r="O63">
        <v>1.0961597542094439</v>
      </c>
      <c r="P63">
        <v>5.1999999999999998E-2</v>
      </c>
      <c r="Q63" s="12" t="s">
        <v>54</v>
      </c>
      <c r="R63" s="13">
        <v>1.096470151454787</v>
      </c>
      <c r="S63" s="14">
        <v>0.82199999999999995</v>
      </c>
      <c r="T63" t="s">
        <v>18</v>
      </c>
      <c r="U63">
        <v>1.0988175002011391</v>
      </c>
      <c r="V63">
        <v>0.10199999999999999</v>
      </c>
      <c r="W63" s="12" t="s">
        <v>54</v>
      </c>
      <c r="X63" s="13">
        <v>1.0922064616674381</v>
      </c>
      <c r="Y63" s="14">
        <v>3.4000000000000002E-2</v>
      </c>
      <c r="Z63" t="s">
        <v>16</v>
      </c>
      <c r="AA63">
        <v>1.103851860219782</v>
      </c>
      <c r="AB63">
        <v>0.17199999999999999</v>
      </c>
    </row>
    <row r="64" spans="1:28" x14ac:dyDescent="0.35">
      <c r="A64" s="5" t="s">
        <v>53</v>
      </c>
      <c r="B64" t="s">
        <v>18</v>
      </c>
      <c r="C64">
        <v>0.87667854265733203</v>
      </c>
      <c r="D64">
        <v>0.37</v>
      </c>
      <c r="E64" s="12" t="s">
        <v>15</v>
      </c>
      <c r="F64" s="13">
        <v>0.91844029860063037</v>
      </c>
      <c r="G64" s="14">
        <v>0.92600000000000005</v>
      </c>
      <c r="H64" t="s">
        <v>17</v>
      </c>
      <c r="I64">
        <v>0.96455898610028357</v>
      </c>
      <c r="J64">
        <v>0.52600000000000002</v>
      </c>
      <c r="K64" s="12" t="s">
        <v>17</v>
      </c>
      <c r="L64" s="13">
        <v>1.0232621593908831</v>
      </c>
      <c r="M64" s="14">
        <v>0</v>
      </c>
      <c r="N64" t="s">
        <v>17</v>
      </c>
      <c r="O64">
        <v>1.0877444635738029</v>
      </c>
      <c r="P64">
        <v>5.1999999999999998E-2</v>
      </c>
      <c r="Q64" s="12" t="s">
        <v>16</v>
      </c>
      <c r="R64" s="13">
        <v>1.095622246915644</v>
      </c>
      <c r="S64" s="14">
        <v>0.82199999999999995</v>
      </c>
      <c r="T64" t="s">
        <v>16</v>
      </c>
      <c r="U64">
        <v>1.0966664119200269</v>
      </c>
      <c r="V64">
        <v>0.52600000000000002</v>
      </c>
      <c r="W64" s="12" t="s">
        <v>16</v>
      </c>
      <c r="X64" s="13">
        <v>1.088611841201782</v>
      </c>
      <c r="Y64" s="14">
        <v>0.246</v>
      </c>
      <c r="Z64" t="s">
        <v>18</v>
      </c>
      <c r="AA64">
        <v>1.1041737036271531</v>
      </c>
      <c r="AB64">
        <v>0.17799999999999999</v>
      </c>
    </row>
    <row r="65" spans="1:28" x14ac:dyDescent="0.35">
      <c r="A65" s="5" t="s">
        <v>53</v>
      </c>
      <c r="B65" t="s">
        <v>15</v>
      </c>
      <c r="C65">
        <v>0.86647101423957129</v>
      </c>
      <c r="D65">
        <v>0.37</v>
      </c>
      <c r="E65" s="12" t="s">
        <v>18</v>
      </c>
      <c r="F65" s="13">
        <v>0.91777268864891748</v>
      </c>
      <c r="G65" s="14">
        <v>0.92600000000000005</v>
      </c>
      <c r="H65" t="s">
        <v>15</v>
      </c>
      <c r="I65">
        <v>0.96077993783083826</v>
      </c>
      <c r="J65">
        <v>0.52600000000000002</v>
      </c>
      <c r="K65" s="12" t="s">
        <v>15</v>
      </c>
      <c r="L65" s="13">
        <v>1.0138905590230769</v>
      </c>
      <c r="M65" s="14">
        <v>1.4E-2</v>
      </c>
      <c r="N65" t="s">
        <v>18</v>
      </c>
      <c r="O65">
        <v>1.0777028907429089</v>
      </c>
      <c r="P65">
        <v>0.66800000000000004</v>
      </c>
      <c r="Q65" s="12" t="s">
        <v>18</v>
      </c>
      <c r="R65" s="13">
        <v>1.095603000033986</v>
      </c>
      <c r="S65" s="14">
        <v>0.82199999999999995</v>
      </c>
      <c r="T65" t="s">
        <v>54</v>
      </c>
      <c r="U65">
        <v>1.094474436101992</v>
      </c>
      <c r="V65">
        <v>0.81</v>
      </c>
      <c r="W65" s="12" t="s">
        <v>18</v>
      </c>
      <c r="X65" s="13">
        <v>1.086836099624634</v>
      </c>
      <c r="Y65" s="14">
        <v>0.72599999999999998</v>
      </c>
      <c r="Z65" t="s">
        <v>28</v>
      </c>
      <c r="AA65">
        <v>1.0976629029655121</v>
      </c>
      <c r="AB65">
        <v>0.17799999999999999</v>
      </c>
    </row>
    <row r="66" spans="1:28" x14ac:dyDescent="0.35">
      <c r="A66" s="16" t="s">
        <v>53</v>
      </c>
      <c r="B66" t="s">
        <v>17</v>
      </c>
      <c r="C66">
        <v>0.85484426671808411</v>
      </c>
      <c r="D66">
        <v>1</v>
      </c>
      <c r="E66" s="17" t="s">
        <v>17</v>
      </c>
      <c r="F66" s="18">
        <v>0.91581381992860278</v>
      </c>
      <c r="G66" s="19">
        <v>1</v>
      </c>
      <c r="H66" t="s">
        <v>18</v>
      </c>
      <c r="I66">
        <v>0.950632241639224</v>
      </c>
      <c r="J66">
        <v>1</v>
      </c>
      <c r="K66" s="17" t="s">
        <v>18</v>
      </c>
      <c r="L66" s="18">
        <v>1.001620856198397</v>
      </c>
      <c r="M66" s="19">
        <v>1</v>
      </c>
      <c r="N66" t="s">
        <v>15</v>
      </c>
      <c r="O66">
        <v>1.0754163698716599</v>
      </c>
      <c r="P66">
        <v>1</v>
      </c>
      <c r="Q66" s="17" t="s">
        <v>15</v>
      </c>
      <c r="R66" s="18">
        <v>1.093384991992604</v>
      </c>
      <c r="S66" s="19">
        <v>1</v>
      </c>
      <c r="T66" t="s">
        <v>15</v>
      </c>
      <c r="U66">
        <v>1.0935830094597561</v>
      </c>
      <c r="V66">
        <v>1</v>
      </c>
      <c r="W66" s="17" t="s">
        <v>15</v>
      </c>
      <c r="X66" s="18">
        <v>1.0851913148706609</v>
      </c>
      <c r="Y66" s="19">
        <v>1</v>
      </c>
      <c r="Z66" t="s">
        <v>54</v>
      </c>
      <c r="AA66">
        <v>1.0954068990683841</v>
      </c>
      <c r="AB66">
        <v>1</v>
      </c>
    </row>
    <row r="67" spans="1:28" x14ac:dyDescent="0.35">
      <c r="A67" s="1" t="s">
        <v>20</v>
      </c>
      <c r="B67" s="9" t="s">
        <v>16</v>
      </c>
      <c r="C67" s="10">
        <v>0.99644600261341443</v>
      </c>
      <c r="D67" s="11">
        <v>0</v>
      </c>
      <c r="E67" t="s">
        <v>28</v>
      </c>
      <c r="F67">
        <v>1.059950341457718</v>
      </c>
      <c r="G67">
        <v>0</v>
      </c>
      <c r="H67" s="9" t="s">
        <v>28</v>
      </c>
      <c r="I67" s="10">
        <v>1.0909085840878141</v>
      </c>
      <c r="J67" s="11">
        <v>0</v>
      </c>
      <c r="K67" t="s">
        <v>16</v>
      </c>
      <c r="L67">
        <v>1.096618110483343</v>
      </c>
      <c r="M67">
        <v>0</v>
      </c>
      <c r="N67" s="9" t="s">
        <v>14</v>
      </c>
      <c r="O67" s="10">
        <v>1.1277562163092869</v>
      </c>
      <c r="P67" s="11">
        <v>0</v>
      </c>
      <c r="Q67" t="s">
        <v>13</v>
      </c>
      <c r="R67">
        <v>1.1221967935562129</v>
      </c>
      <c r="S67">
        <v>0</v>
      </c>
      <c r="T67" s="9" t="s">
        <v>14</v>
      </c>
      <c r="U67" s="10">
        <v>1.1282840425317939</v>
      </c>
      <c r="V67" s="11">
        <v>0</v>
      </c>
      <c r="W67" t="s">
        <v>14</v>
      </c>
      <c r="X67">
        <v>1.158126451752403</v>
      </c>
      <c r="Y67">
        <v>0</v>
      </c>
      <c r="Z67" s="9" t="s">
        <v>13</v>
      </c>
      <c r="AA67" s="10">
        <v>1.148923949761824</v>
      </c>
      <c r="AB67" s="11">
        <v>0</v>
      </c>
    </row>
    <row r="68" spans="1:28" x14ac:dyDescent="0.35">
      <c r="A68" s="5" t="s">
        <v>53</v>
      </c>
      <c r="B68" s="12" t="s">
        <v>28</v>
      </c>
      <c r="C68" s="13">
        <v>0.9717350362779158</v>
      </c>
      <c r="D68" s="14">
        <v>0</v>
      </c>
      <c r="E68" t="s">
        <v>16</v>
      </c>
      <c r="F68">
        <v>1.044216497377916</v>
      </c>
      <c r="G68">
        <v>0</v>
      </c>
      <c r="H68" s="12" t="s">
        <v>16</v>
      </c>
      <c r="I68" s="13">
        <v>1.074970483779907</v>
      </c>
      <c r="J68" s="14">
        <v>0</v>
      </c>
      <c r="K68" t="s">
        <v>28</v>
      </c>
      <c r="L68">
        <v>1.098552423395865</v>
      </c>
      <c r="M68">
        <v>0</v>
      </c>
      <c r="N68" s="12" t="s">
        <v>13</v>
      </c>
      <c r="O68" s="13">
        <v>1.1167564933950249</v>
      </c>
      <c r="P68" s="14">
        <v>6.0000000000000001E-3</v>
      </c>
      <c r="Q68" t="s">
        <v>14</v>
      </c>
      <c r="R68">
        <v>1.123580889268355</v>
      </c>
      <c r="S68">
        <v>0</v>
      </c>
      <c r="T68" s="12" t="s">
        <v>13</v>
      </c>
      <c r="U68" s="13">
        <v>1.1338127743114119</v>
      </c>
      <c r="V68" s="14">
        <v>0</v>
      </c>
      <c r="W68" t="s">
        <v>13</v>
      </c>
      <c r="X68">
        <v>1.135858340696855</v>
      </c>
      <c r="Y68">
        <v>8.0000000000000002E-3</v>
      </c>
      <c r="Z68" s="12" t="s">
        <v>14</v>
      </c>
      <c r="AA68" s="13">
        <v>1.1598859591917561</v>
      </c>
      <c r="AB68" s="14">
        <v>0</v>
      </c>
    </row>
    <row r="69" spans="1:28" x14ac:dyDescent="0.35">
      <c r="A69" s="5" t="s">
        <v>53</v>
      </c>
      <c r="B69" s="12" t="s">
        <v>54</v>
      </c>
      <c r="C69" s="13">
        <v>0.93747658915973564</v>
      </c>
      <c r="D69" s="14">
        <v>0.14199999999999999</v>
      </c>
      <c r="E69" t="s">
        <v>54</v>
      </c>
      <c r="F69">
        <v>1.0291773512859861</v>
      </c>
      <c r="G69">
        <v>0</v>
      </c>
      <c r="H69" s="12" t="s">
        <v>14</v>
      </c>
      <c r="I69" s="13">
        <v>1.065944812514565</v>
      </c>
      <c r="J69" s="14">
        <v>0</v>
      </c>
      <c r="K69" t="s">
        <v>14</v>
      </c>
      <c r="L69">
        <v>1.107772371985696</v>
      </c>
      <c r="M69">
        <v>0</v>
      </c>
      <c r="N69" s="12" t="s">
        <v>28</v>
      </c>
      <c r="O69" s="13">
        <v>1.0982133118955431</v>
      </c>
      <c r="P69" s="14">
        <v>6.0000000000000001E-3</v>
      </c>
      <c r="Q69" t="s">
        <v>17</v>
      </c>
      <c r="R69">
        <v>1.106231494383378</v>
      </c>
      <c r="S69">
        <v>0.08</v>
      </c>
      <c r="T69" s="12" t="s">
        <v>17</v>
      </c>
      <c r="U69" s="13">
        <v>1.113467866724188</v>
      </c>
      <c r="V69" s="14">
        <v>0</v>
      </c>
      <c r="W69" t="s">
        <v>15</v>
      </c>
      <c r="X69">
        <v>1.1301930275830361</v>
      </c>
      <c r="Y69">
        <v>1.2E-2</v>
      </c>
      <c r="Z69" s="12" t="s">
        <v>15</v>
      </c>
      <c r="AA69" s="13">
        <v>1.1205410632220181</v>
      </c>
      <c r="AB69" s="14">
        <v>1.4E-2</v>
      </c>
    </row>
    <row r="70" spans="1:28" x14ac:dyDescent="0.35">
      <c r="A70" s="5" t="s">
        <v>53</v>
      </c>
      <c r="B70" s="12" t="s">
        <v>14</v>
      </c>
      <c r="C70" s="13">
        <v>0.95767425407062878</v>
      </c>
      <c r="D70" s="14">
        <v>0.14199999999999999</v>
      </c>
      <c r="E70" t="s">
        <v>14</v>
      </c>
      <c r="F70">
        <v>1.024024334820834</v>
      </c>
      <c r="G70">
        <v>0</v>
      </c>
      <c r="H70" s="12" t="s">
        <v>54</v>
      </c>
      <c r="I70" s="13">
        <v>1.0654290652667071</v>
      </c>
      <c r="J70" s="14">
        <v>0</v>
      </c>
      <c r="K70" t="s">
        <v>54</v>
      </c>
      <c r="L70">
        <v>1.0846371122933189</v>
      </c>
      <c r="M70">
        <v>0</v>
      </c>
      <c r="N70" s="12" t="s">
        <v>16</v>
      </c>
      <c r="O70" s="13">
        <v>1.0992111401124429</v>
      </c>
      <c r="P70" s="14">
        <v>6.0000000000000001E-3</v>
      </c>
      <c r="Q70" t="s">
        <v>18</v>
      </c>
      <c r="R70">
        <v>1.100934397090565</v>
      </c>
      <c r="S70">
        <v>0.23799999999999999</v>
      </c>
      <c r="T70" s="12" t="s">
        <v>18</v>
      </c>
      <c r="U70" s="13">
        <v>1.112146778540178</v>
      </c>
      <c r="V70" s="14">
        <v>6.0000000000000001E-3</v>
      </c>
      <c r="W70" t="s">
        <v>18</v>
      </c>
      <c r="X70">
        <v>1.115968086502769</v>
      </c>
      <c r="Y70">
        <v>0.114</v>
      </c>
      <c r="Z70" s="12" t="s">
        <v>16</v>
      </c>
      <c r="AA70" s="13">
        <v>1.108957095579667</v>
      </c>
      <c r="AB70" s="14">
        <v>1.4E-2</v>
      </c>
    </row>
    <row r="71" spans="1:28" x14ac:dyDescent="0.35">
      <c r="A71" s="5" t="s">
        <v>53</v>
      </c>
      <c r="B71" s="12" t="s">
        <v>13</v>
      </c>
      <c r="C71" s="13">
        <v>0.9543537226590243</v>
      </c>
      <c r="D71" s="14">
        <v>0.14199999999999999</v>
      </c>
      <c r="E71" t="s">
        <v>13</v>
      </c>
      <c r="F71">
        <v>0.99678469246084045</v>
      </c>
      <c r="G71">
        <v>2.4E-2</v>
      </c>
      <c r="H71" s="12" t="s">
        <v>13</v>
      </c>
      <c r="I71" s="13">
        <v>1.028681847182187</v>
      </c>
      <c r="J71" s="14">
        <v>0</v>
      </c>
      <c r="K71" t="s">
        <v>13</v>
      </c>
      <c r="L71">
        <v>1.0783231041648169</v>
      </c>
      <c r="M71">
        <v>0</v>
      </c>
      <c r="N71" s="12" t="s">
        <v>54</v>
      </c>
      <c r="O71" s="13">
        <v>1.0955255622214819</v>
      </c>
      <c r="P71" s="14">
        <v>6.0000000000000001E-3</v>
      </c>
      <c r="Q71" t="s">
        <v>28</v>
      </c>
      <c r="R71">
        <v>1.0992855710307889</v>
      </c>
      <c r="S71">
        <v>0.61</v>
      </c>
      <c r="T71" s="12" t="s">
        <v>15</v>
      </c>
      <c r="U71" s="13">
        <v>1.106839624318209</v>
      </c>
      <c r="V71" s="14">
        <v>0.34200000000000003</v>
      </c>
      <c r="W71" t="s">
        <v>17</v>
      </c>
      <c r="X71">
        <v>1.116649920290167</v>
      </c>
      <c r="Y71">
        <v>0.11799999999999999</v>
      </c>
      <c r="Z71" s="12" t="s">
        <v>17</v>
      </c>
      <c r="AA71" s="13">
        <v>1.1124398274855181</v>
      </c>
      <c r="AB71" s="14">
        <v>1.6E-2</v>
      </c>
    </row>
    <row r="72" spans="1:28" x14ac:dyDescent="0.35">
      <c r="A72" s="5" t="s">
        <v>53</v>
      </c>
      <c r="B72" s="12" t="s">
        <v>17</v>
      </c>
      <c r="C72" s="13">
        <v>0.8723268237980929</v>
      </c>
      <c r="D72" s="14">
        <v>0.22800000000000001</v>
      </c>
      <c r="E72" t="s">
        <v>17</v>
      </c>
      <c r="F72">
        <v>0.92077900062907825</v>
      </c>
      <c r="G72">
        <v>0.06</v>
      </c>
      <c r="H72" s="12" t="s">
        <v>17</v>
      </c>
      <c r="I72" s="13">
        <v>0.96328862688758154</v>
      </c>
      <c r="J72" s="14">
        <v>2.8000000000000001E-2</v>
      </c>
      <c r="K72" t="s">
        <v>17</v>
      </c>
      <c r="L72">
        <v>1.0140538161451169</v>
      </c>
      <c r="M72">
        <v>0.28399999999999997</v>
      </c>
      <c r="N72" s="12" t="s">
        <v>15</v>
      </c>
      <c r="O72" s="13">
        <v>1.0827487707138059</v>
      </c>
      <c r="P72" s="14">
        <v>0.17199999999999999</v>
      </c>
      <c r="Q72" t="s">
        <v>16</v>
      </c>
      <c r="R72">
        <v>1.0979857119646941</v>
      </c>
      <c r="S72">
        <v>0.79600000000000004</v>
      </c>
      <c r="T72" s="12" t="s">
        <v>16</v>
      </c>
      <c r="U72" s="13">
        <v>1.1003650318492539</v>
      </c>
      <c r="V72" s="14">
        <v>0.34200000000000003</v>
      </c>
      <c r="W72" t="s">
        <v>16</v>
      </c>
      <c r="X72">
        <v>1.114382993091237</v>
      </c>
      <c r="Y72">
        <v>0.11799999999999999</v>
      </c>
      <c r="Z72" s="12" t="s">
        <v>18</v>
      </c>
      <c r="AA72" s="13">
        <v>1.1064367077567361</v>
      </c>
      <c r="AB72" s="14">
        <v>3.4000000000000002E-2</v>
      </c>
    </row>
    <row r="73" spans="1:28" x14ac:dyDescent="0.35">
      <c r="A73" s="5" t="s">
        <v>53</v>
      </c>
      <c r="B73" s="12" t="s">
        <v>18</v>
      </c>
      <c r="C73" s="13">
        <v>0.86785923892801453</v>
      </c>
      <c r="D73" s="14">
        <v>0.97</v>
      </c>
      <c r="E73" t="s">
        <v>15</v>
      </c>
      <c r="F73">
        <v>0.91301676360043615</v>
      </c>
      <c r="G73">
        <v>0.06</v>
      </c>
      <c r="H73" s="12" t="s">
        <v>15</v>
      </c>
      <c r="I73" s="13">
        <v>0.95451637831601233</v>
      </c>
      <c r="J73" s="14">
        <v>0.11</v>
      </c>
      <c r="K73" t="s">
        <v>15</v>
      </c>
      <c r="L73">
        <v>1.007320734587583</v>
      </c>
      <c r="M73">
        <v>0.34399999999999997</v>
      </c>
      <c r="N73" s="12" t="s">
        <v>17</v>
      </c>
      <c r="O73" s="13">
        <v>1.078460498289628</v>
      </c>
      <c r="P73" s="14">
        <v>0.86</v>
      </c>
      <c r="Q73" t="s">
        <v>54</v>
      </c>
      <c r="R73">
        <v>1.0976267297455631</v>
      </c>
      <c r="S73">
        <v>0.85599999999999998</v>
      </c>
      <c r="T73" s="12" t="s">
        <v>28</v>
      </c>
      <c r="U73" s="13">
        <v>1.0975588131107961</v>
      </c>
      <c r="V73" s="14">
        <v>0.34200000000000003</v>
      </c>
      <c r="W73" t="s">
        <v>28</v>
      </c>
      <c r="X73">
        <v>1.0975685959472059</v>
      </c>
      <c r="Y73">
        <v>0.11799999999999999</v>
      </c>
      <c r="Z73" s="12" t="s">
        <v>28</v>
      </c>
      <c r="AA73" s="13">
        <v>1.0990473873643809</v>
      </c>
      <c r="AB73" s="14">
        <v>3.4000000000000002E-2</v>
      </c>
    </row>
    <row r="74" spans="1:28" x14ac:dyDescent="0.35">
      <c r="A74" s="16" t="s">
        <v>53</v>
      </c>
      <c r="B74" s="17" t="s">
        <v>15</v>
      </c>
      <c r="C74" s="18">
        <v>0.86740667711604724</v>
      </c>
      <c r="D74" s="19">
        <v>1</v>
      </c>
      <c r="E74" t="s">
        <v>18</v>
      </c>
      <c r="F74">
        <v>0.90047478133981873</v>
      </c>
      <c r="G74">
        <v>1</v>
      </c>
      <c r="H74" s="17" t="s">
        <v>18</v>
      </c>
      <c r="I74" s="18">
        <v>0.94359830292788416</v>
      </c>
      <c r="J74" s="19">
        <v>1</v>
      </c>
      <c r="K74" t="s">
        <v>18</v>
      </c>
      <c r="L74">
        <v>1.0014327168464661</v>
      </c>
      <c r="M74">
        <v>1</v>
      </c>
      <c r="N74" s="17" t="s">
        <v>18</v>
      </c>
      <c r="O74" s="18">
        <v>1.0777549418536101</v>
      </c>
      <c r="P74" s="19">
        <v>1</v>
      </c>
      <c r="Q74" t="s">
        <v>15</v>
      </c>
      <c r="R74">
        <v>1.096641529690136</v>
      </c>
      <c r="S74">
        <v>1</v>
      </c>
      <c r="T74" s="17" t="s">
        <v>54</v>
      </c>
      <c r="U74" s="18">
        <v>1.093915568766137</v>
      </c>
      <c r="V74" s="19">
        <v>1</v>
      </c>
      <c r="W74" t="s">
        <v>54</v>
      </c>
      <c r="X74">
        <v>1.0921723662412759</v>
      </c>
      <c r="Y74">
        <v>1</v>
      </c>
      <c r="Z74" s="17" t="s">
        <v>54</v>
      </c>
      <c r="AA74" s="18">
        <v>1.096399622312078</v>
      </c>
      <c r="AB74" s="19">
        <v>1</v>
      </c>
    </row>
    <row r="75" spans="1:28" x14ac:dyDescent="0.35">
      <c r="A75" s="1" t="s">
        <v>19</v>
      </c>
      <c r="B75" t="s">
        <v>28</v>
      </c>
      <c r="C75">
        <v>1.1050153052075651</v>
      </c>
      <c r="D75">
        <v>0</v>
      </c>
      <c r="E75" s="9" t="s">
        <v>28</v>
      </c>
      <c r="F75" s="10">
        <v>1.0992309622111609</v>
      </c>
      <c r="G75" s="11">
        <v>0</v>
      </c>
      <c r="H75" t="s">
        <v>14</v>
      </c>
      <c r="I75">
        <v>1.1170261122963649</v>
      </c>
      <c r="J75">
        <v>0</v>
      </c>
      <c r="K75" s="9" t="s">
        <v>14</v>
      </c>
      <c r="L75" s="10">
        <v>1.1107819080352781</v>
      </c>
      <c r="M75" s="11">
        <v>0</v>
      </c>
      <c r="N75" t="s">
        <v>14</v>
      </c>
      <c r="O75">
        <v>1.135975295847113</v>
      </c>
      <c r="P75">
        <v>0</v>
      </c>
      <c r="Q75" s="9" t="s">
        <v>13</v>
      </c>
      <c r="R75" s="10">
        <v>1.1309265765276819</v>
      </c>
      <c r="S75" s="11">
        <v>0</v>
      </c>
      <c r="T75" t="s">
        <v>13</v>
      </c>
      <c r="U75">
        <v>1.135099053382874</v>
      </c>
      <c r="V75">
        <v>0</v>
      </c>
      <c r="W75" s="9" t="s">
        <v>13</v>
      </c>
      <c r="X75" s="10">
        <v>1.1456478617408059</v>
      </c>
      <c r="Y75" s="11">
        <v>0</v>
      </c>
      <c r="Z75" t="s">
        <v>13</v>
      </c>
      <c r="AA75">
        <v>1.1517274488102309</v>
      </c>
      <c r="AB75">
        <v>0</v>
      </c>
    </row>
    <row r="76" spans="1:28" x14ac:dyDescent="0.35">
      <c r="A76" s="5" t="s">
        <v>53</v>
      </c>
      <c r="B76" t="s">
        <v>14</v>
      </c>
      <c r="C76">
        <v>1.0907602093436499</v>
      </c>
      <c r="D76">
        <v>0</v>
      </c>
      <c r="E76" s="12" t="s">
        <v>14</v>
      </c>
      <c r="F76" s="13">
        <v>1.104190436276522</v>
      </c>
      <c r="G76" s="14">
        <v>0</v>
      </c>
      <c r="H76" t="s">
        <v>13</v>
      </c>
      <c r="I76">
        <v>1.1166275522925639</v>
      </c>
      <c r="J76">
        <v>0</v>
      </c>
      <c r="K76" s="12" t="s">
        <v>13</v>
      </c>
      <c r="L76" s="13">
        <v>1.1123522303321141</v>
      </c>
      <c r="M76" s="14">
        <v>0</v>
      </c>
      <c r="N76" t="s">
        <v>13</v>
      </c>
      <c r="O76">
        <v>1.130259969017722</v>
      </c>
      <c r="P76">
        <v>0</v>
      </c>
      <c r="Q76" s="12" t="s">
        <v>14</v>
      </c>
      <c r="R76" s="13">
        <v>1.1269393617456609</v>
      </c>
      <c r="S76" s="14">
        <v>0</v>
      </c>
      <c r="T76" t="s">
        <v>14</v>
      </c>
      <c r="U76">
        <v>1.128808790987188</v>
      </c>
      <c r="V76">
        <v>0</v>
      </c>
      <c r="W76" s="12" t="s">
        <v>15</v>
      </c>
      <c r="X76" s="13">
        <v>1.120988336476413</v>
      </c>
      <c r="Y76" s="14">
        <v>0</v>
      </c>
      <c r="Z76" t="s">
        <v>15</v>
      </c>
      <c r="AA76">
        <v>1.130519119175998</v>
      </c>
      <c r="AB76">
        <v>0</v>
      </c>
    </row>
    <row r="77" spans="1:28" x14ac:dyDescent="0.35">
      <c r="A77" s="5" t="s">
        <v>53</v>
      </c>
      <c r="B77" t="s">
        <v>16</v>
      </c>
      <c r="C77">
        <v>1.09803108735518</v>
      </c>
      <c r="D77">
        <v>0</v>
      </c>
      <c r="E77" s="12" t="s">
        <v>54</v>
      </c>
      <c r="F77" s="13">
        <v>1.090217284519321</v>
      </c>
      <c r="G77" s="14">
        <v>0</v>
      </c>
      <c r="H77" t="s">
        <v>28</v>
      </c>
      <c r="I77">
        <v>1.0976316800152259</v>
      </c>
      <c r="J77">
        <v>0</v>
      </c>
      <c r="K77" s="12" t="s">
        <v>16</v>
      </c>
      <c r="L77" s="13">
        <v>1.0983889536424121</v>
      </c>
      <c r="M77" s="14">
        <v>0.13200000000000001</v>
      </c>
      <c r="N77" t="s">
        <v>15</v>
      </c>
      <c r="O77">
        <v>1.1139551617882471</v>
      </c>
      <c r="P77">
        <v>0.08</v>
      </c>
      <c r="Q77" s="12" t="s">
        <v>16</v>
      </c>
      <c r="R77" s="13">
        <v>1.1146894585002549</v>
      </c>
      <c r="S77" s="14">
        <v>6.0000000000000001E-3</v>
      </c>
      <c r="T77" t="s">
        <v>15</v>
      </c>
      <c r="U77">
        <v>1.1171883236278191</v>
      </c>
      <c r="V77">
        <v>0.03</v>
      </c>
      <c r="W77" s="12" t="s">
        <v>16</v>
      </c>
      <c r="X77" s="13">
        <v>1.1200681924819951</v>
      </c>
      <c r="Y77" s="14">
        <v>2.1999999999999999E-2</v>
      </c>
      <c r="Z77" t="s">
        <v>16</v>
      </c>
      <c r="AA77">
        <v>1.130927974527532</v>
      </c>
      <c r="AB77">
        <v>4.0000000000000001E-3</v>
      </c>
    </row>
    <row r="78" spans="1:28" x14ac:dyDescent="0.35">
      <c r="A78" s="5" t="s">
        <v>53</v>
      </c>
      <c r="B78" t="s">
        <v>54</v>
      </c>
      <c r="C78">
        <v>1.087241615776166</v>
      </c>
      <c r="D78">
        <v>0</v>
      </c>
      <c r="E78" s="12" t="s">
        <v>13</v>
      </c>
      <c r="F78" s="13">
        <v>1.0870822668075559</v>
      </c>
      <c r="G78" s="14">
        <v>0</v>
      </c>
      <c r="H78" t="s">
        <v>54</v>
      </c>
      <c r="I78">
        <v>1.091776039211181</v>
      </c>
      <c r="J78">
        <v>0</v>
      </c>
      <c r="K78" s="12" t="s">
        <v>28</v>
      </c>
      <c r="L78" s="13">
        <v>1.0958803118904781</v>
      </c>
      <c r="M78" s="14">
        <v>0.158</v>
      </c>
      <c r="N78" t="s">
        <v>16</v>
      </c>
      <c r="O78">
        <v>1.116751356558366</v>
      </c>
      <c r="P78">
        <v>0.08</v>
      </c>
      <c r="Q78" s="12" t="s">
        <v>15</v>
      </c>
      <c r="R78" s="13">
        <v>1.1129095879468049</v>
      </c>
      <c r="S78" s="14">
        <v>3.2000000000000001E-2</v>
      </c>
      <c r="T78" t="s">
        <v>17</v>
      </c>
      <c r="U78">
        <v>1.113719073208896</v>
      </c>
      <c r="V78">
        <v>4.3999999999999997E-2</v>
      </c>
      <c r="W78" s="12" t="s">
        <v>14</v>
      </c>
      <c r="X78" s="13">
        <v>1.123706492510709</v>
      </c>
      <c r="Y78" s="14">
        <v>0.06</v>
      </c>
      <c r="Z78" t="s">
        <v>14</v>
      </c>
      <c r="AA78">
        <v>1.13977207920768</v>
      </c>
      <c r="AB78">
        <v>0.09</v>
      </c>
    </row>
    <row r="79" spans="1:28" x14ac:dyDescent="0.35">
      <c r="A79" s="5" t="s">
        <v>53</v>
      </c>
      <c r="B79" t="s">
        <v>13</v>
      </c>
      <c r="C79">
        <v>1.054696326906031</v>
      </c>
      <c r="D79">
        <v>0</v>
      </c>
      <c r="E79" s="12" t="s">
        <v>16</v>
      </c>
      <c r="F79" s="13">
        <v>1.1030182404951621</v>
      </c>
      <c r="G79" s="14">
        <v>0</v>
      </c>
      <c r="H79" t="s">
        <v>16</v>
      </c>
      <c r="I79">
        <v>1.10027370669625</v>
      </c>
      <c r="J79">
        <v>0</v>
      </c>
      <c r="K79" s="12" t="s">
        <v>15</v>
      </c>
      <c r="L79" s="13">
        <v>1.086985132910989</v>
      </c>
      <c r="M79" s="14">
        <v>0.316</v>
      </c>
      <c r="N79" t="s">
        <v>18</v>
      </c>
      <c r="O79">
        <v>1.116387670690363</v>
      </c>
      <c r="P79">
        <v>0.08</v>
      </c>
      <c r="Q79" s="12" t="s">
        <v>17</v>
      </c>
      <c r="R79" s="13">
        <v>1.1052050807259299</v>
      </c>
      <c r="S79" s="14">
        <v>3.2000000000000001E-2</v>
      </c>
      <c r="T79" t="s">
        <v>18</v>
      </c>
      <c r="U79">
        <v>1.1139998761090371</v>
      </c>
      <c r="V79">
        <v>4.5999999999999999E-2</v>
      </c>
      <c r="W79" s="12" t="s">
        <v>17</v>
      </c>
      <c r="X79" s="13">
        <v>1.115554842081937</v>
      </c>
      <c r="Y79" s="14">
        <v>0.06</v>
      </c>
      <c r="Z79" t="s">
        <v>17</v>
      </c>
      <c r="AA79">
        <v>1.1217097585851501</v>
      </c>
      <c r="AB79">
        <v>0.09</v>
      </c>
    </row>
    <row r="80" spans="1:28" x14ac:dyDescent="0.35">
      <c r="A80" s="5" t="s">
        <v>53</v>
      </c>
      <c r="B80" t="s">
        <v>15</v>
      </c>
      <c r="C80">
        <v>1.011617790568959</v>
      </c>
      <c r="D80">
        <v>0</v>
      </c>
      <c r="E80" s="12" t="s">
        <v>15</v>
      </c>
      <c r="F80" s="13">
        <v>1.0467780557545749</v>
      </c>
      <c r="G80" s="14">
        <v>2E-3</v>
      </c>
      <c r="H80" t="s">
        <v>15</v>
      </c>
      <c r="I80">
        <v>1.0659117481925271</v>
      </c>
      <c r="J80">
        <v>0</v>
      </c>
      <c r="K80" s="12" t="s">
        <v>54</v>
      </c>
      <c r="L80" s="13">
        <v>1.0895955147257419</v>
      </c>
      <c r="M80" s="14">
        <v>0.316</v>
      </c>
      <c r="N80" t="s">
        <v>17</v>
      </c>
      <c r="O80">
        <v>1.1167524077675559</v>
      </c>
      <c r="P80">
        <v>0.08</v>
      </c>
      <c r="Q80" s="12" t="s">
        <v>18</v>
      </c>
      <c r="R80" s="13">
        <v>1.1039749383926389</v>
      </c>
      <c r="S80" s="14">
        <v>3.2000000000000001E-2</v>
      </c>
      <c r="T80" t="s">
        <v>16</v>
      </c>
      <c r="U80">
        <v>1.11926450512626</v>
      </c>
      <c r="V80">
        <v>4.5999999999999999E-2</v>
      </c>
      <c r="W80" s="12" t="s">
        <v>18</v>
      </c>
      <c r="X80" s="13">
        <v>1.114885633642023</v>
      </c>
      <c r="Y80" s="14">
        <v>0.06</v>
      </c>
      <c r="Z80" t="s">
        <v>18</v>
      </c>
      <c r="AA80">
        <v>1.1210219968448989</v>
      </c>
      <c r="AB80">
        <v>0.09</v>
      </c>
    </row>
    <row r="81" spans="1:28" x14ac:dyDescent="0.35">
      <c r="A81" s="5" t="s">
        <v>53</v>
      </c>
      <c r="B81" t="s">
        <v>17</v>
      </c>
      <c r="C81">
        <v>0.99471526796167542</v>
      </c>
      <c r="D81">
        <v>1.7999999999999999E-2</v>
      </c>
      <c r="E81" s="12" t="s">
        <v>17</v>
      </c>
      <c r="F81" s="13">
        <v>1.031326288526708</v>
      </c>
      <c r="G81" s="14">
        <v>7.0000000000000007E-2</v>
      </c>
      <c r="H81" t="s">
        <v>17</v>
      </c>
      <c r="I81">
        <v>1.0588434392755679</v>
      </c>
      <c r="J81">
        <v>1.6E-2</v>
      </c>
      <c r="K81" s="12" t="s">
        <v>17</v>
      </c>
      <c r="L81" s="13">
        <v>1.0830099691044199</v>
      </c>
      <c r="M81" s="14">
        <v>0.316</v>
      </c>
      <c r="N81" t="s">
        <v>28</v>
      </c>
      <c r="O81">
        <v>1.097681651329224</v>
      </c>
      <c r="P81">
        <v>0.08</v>
      </c>
      <c r="Q81" s="12" t="s">
        <v>28</v>
      </c>
      <c r="R81" s="13">
        <v>1.097428584206988</v>
      </c>
      <c r="S81" s="14">
        <v>3.2000000000000001E-2</v>
      </c>
      <c r="T81" t="s">
        <v>28</v>
      </c>
      <c r="U81">
        <v>1.09822148388971</v>
      </c>
      <c r="V81">
        <v>4.5999999999999999E-2</v>
      </c>
      <c r="W81" s="12" t="s">
        <v>28</v>
      </c>
      <c r="X81" s="13">
        <v>1.0975526373693041</v>
      </c>
      <c r="Y81" s="14">
        <v>0.06</v>
      </c>
      <c r="Z81" t="s">
        <v>28</v>
      </c>
      <c r="AA81">
        <v>1.097056120351465</v>
      </c>
      <c r="AB81">
        <v>0.09</v>
      </c>
    </row>
    <row r="82" spans="1:28" x14ac:dyDescent="0.35">
      <c r="A82" s="16" t="s">
        <v>53</v>
      </c>
      <c r="B82" t="s">
        <v>18</v>
      </c>
      <c r="C82">
        <v>0.98842949758876453</v>
      </c>
      <c r="D82">
        <v>1</v>
      </c>
      <c r="E82" s="17" t="s">
        <v>18</v>
      </c>
      <c r="F82" s="18">
        <v>1.0244037671522661</v>
      </c>
      <c r="G82" s="19">
        <v>1</v>
      </c>
      <c r="H82" t="s">
        <v>18</v>
      </c>
      <c r="I82">
        <v>1.047794591296803</v>
      </c>
      <c r="J82">
        <v>1</v>
      </c>
      <c r="K82" s="17" t="s">
        <v>18</v>
      </c>
      <c r="L82" s="18">
        <v>1.072627631100741</v>
      </c>
      <c r="M82" s="19">
        <v>1</v>
      </c>
      <c r="N82" t="s">
        <v>54</v>
      </c>
      <c r="O82">
        <v>1.093793622934158</v>
      </c>
      <c r="P82">
        <v>1</v>
      </c>
      <c r="Q82" s="17" t="s">
        <v>54</v>
      </c>
      <c r="R82" s="18">
        <v>1.0941383257716719</v>
      </c>
      <c r="S82" s="19">
        <v>1</v>
      </c>
      <c r="T82" t="s">
        <v>54</v>
      </c>
      <c r="U82">
        <v>1.0957981562753021</v>
      </c>
      <c r="V82">
        <v>1</v>
      </c>
      <c r="W82" s="17" t="s">
        <v>54</v>
      </c>
      <c r="X82" s="18">
        <v>1.095604784489048</v>
      </c>
      <c r="Y82" s="19">
        <v>1</v>
      </c>
      <c r="Z82" t="s">
        <v>54</v>
      </c>
      <c r="AA82">
        <v>1.0945380189669249</v>
      </c>
      <c r="AB8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6A34E-2971-4DA6-8933-FFC612189D25}">
  <dimension ref="A1:M142"/>
  <sheetViews>
    <sheetView topLeftCell="A93" zoomScale="43" workbookViewId="0">
      <selection activeCell="D122" sqref="D122"/>
    </sheetView>
  </sheetViews>
  <sheetFormatPr defaultRowHeight="14.5" x14ac:dyDescent="0.35"/>
  <sheetData>
    <row r="1" spans="1:13" x14ac:dyDescent="0.35">
      <c r="A1" s="1"/>
      <c r="B1" s="2" t="s">
        <v>0</v>
      </c>
      <c r="C1" s="3" t="s">
        <v>53</v>
      </c>
      <c r="D1" s="4" t="s">
        <v>53</v>
      </c>
      <c r="E1" s="2" t="s">
        <v>2</v>
      </c>
      <c r="F1" s="3" t="s">
        <v>53</v>
      </c>
      <c r="G1" s="4" t="s">
        <v>53</v>
      </c>
      <c r="H1" s="2" t="s">
        <v>3</v>
      </c>
      <c r="I1" s="3" t="s">
        <v>53</v>
      </c>
      <c r="J1" s="4" t="s">
        <v>53</v>
      </c>
      <c r="K1" s="2" t="s">
        <v>4</v>
      </c>
      <c r="L1" s="3" t="s">
        <v>53</v>
      </c>
      <c r="M1" s="4" t="s">
        <v>53</v>
      </c>
    </row>
    <row r="2" spans="1:13" x14ac:dyDescent="0.35">
      <c r="A2" s="5" t="s">
        <v>53</v>
      </c>
      <c r="B2" s="6" t="s">
        <v>53</v>
      </c>
      <c r="C2" s="7" t="s">
        <v>10</v>
      </c>
      <c r="D2" s="8" t="s">
        <v>11</v>
      </c>
      <c r="E2" s="6" t="s">
        <v>53</v>
      </c>
      <c r="F2" s="7" t="s">
        <v>10</v>
      </c>
      <c r="G2" s="8" t="s">
        <v>11</v>
      </c>
      <c r="H2" s="6" t="s">
        <v>53</v>
      </c>
      <c r="I2" s="7" t="s">
        <v>10</v>
      </c>
      <c r="J2" s="8" t="s">
        <v>11</v>
      </c>
      <c r="K2" s="6" t="s">
        <v>53</v>
      </c>
      <c r="L2" s="7" t="s">
        <v>10</v>
      </c>
      <c r="M2" s="8" t="s">
        <v>11</v>
      </c>
    </row>
    <row r="3" spans="1:13" x14ac:dyDescent="0.35">
      <c r="A3" s="1" t="s">
        <v>23</v>
      </c>
      <c r="B3" s="9" t="s">
        <v>13</v>
      </c>
      <c r="C3" s="10">
        <v>1.086798039349643</v>
      </c>
      <c r="D3" s="11">
        <v>0</v>
      </c>
      <c r="E3" t="s">
        <v>28</v>
      </c>
      <c r="F3">
        <v>1.099591633143495</v>
      </c>
      <c r="G3">
        <v>0</v>
      </c>
      <c r="H3" s="9" t="s">
        <v>13</v>
      </c>
      <c r="I3" s="10">
        <v>1.109074993567033</v>
      </c>
      <c r="J3" s="11">
        <v>0</v>
      </c>
      <c r="K3" t="s">
        <v>13</v>
      </c>
      <c r="L3">
        <v>1.1178328232331709</v>
      </c>
      <c r="M3">
        <v>0</v>
      </c>
    </row>
    <row r="4" spans="1:13" x14ac:dyDescent="0.35">
      <c r="A4" s="5" t="s">
        <v>53</v>
      </c>
      <c r="B4" s="12" t="s">
        <v>28</v>
      </c>
      <c r="C4" s="13">
        <v>1.087923265002873</v>
      </c>
      <c r="D4" s="14">
        <v>0</v>
      </c>
      <c r="E4" t="s">
        <v>13</v>
      </c>
      <c r="F4">
        <v>1.0989915132522581</v>
      </c>
      <c r="G4">
        <v>0</v>
      </c>
      <c r="H4" s="12" t="s">
        <v>35</v>
      </c>
      <c r="I4" s="13">
        <v>1.0991726571863349</v>
      </c>
      <c r="J4" s="14">
        <v>8.7999999999999995E-2</v>
      </c>
      <c r="K4" t="s">
        <v>14</v>
      </c>
      <c r="L4">
        <v>1.114493001591075</v>
      </c>
      <c r="M4">
        <v>1.4E-2</v>
      </c>
    </row>
    <row r="5" spans="1:13" x14ac:dyDescent="0.35">
      <c r="A5" s="5" t="s">
        <v>53</v>
      </c>
      <c r="B5" s="12" t="s">
        <v>35</v>
      </c>
      <c r="C5" s="13">
        <v>1.0927809476852419</v>
      </c>
      <c r="D5" s="14">
        <v>0</v>
      </c>
      <c r="E5" t="s">
        <v>35</v>
      </c>
      <c r="F5">
        <v>1.0945314494046301</v>
      </c>
      <c r="G5">
        <v>0.02</v>
      </c>
      <c r="H5" s="12" t="s">
        <v>16</v>
      </c>
      <c r="I5" s="13">
        <v>1.107671932740645</v>
      </c>
      <c r="J5" s="14">
        <v>0.29399999999999998</v>
      </c>
      <c r="K5" t="s">
        <v>15</v>
      </c>
      <c r="L5">
        <v>1.106698827310042</v>
      </c>
      <c r="M5">
        <v>0.36799999999999999</v>
      </c>
    </row>
    <row r="6" spans="1:13" x14ac:dyDescent="0.35">
      <c r="A6" s="5" t="s">
        <v>53</v>
      </c>
      <c r="B6" s="12" t="s">
        <v>16</v>
      </c>
      <c r="C6" s="13">
        <v>1.09022045135498</v>
      </c>
      <c r="D6" s="14">
        <v>0</v>
      </c>
      <c r="E6" t="s">
        <v>14</v>
      </c>
      <c r="F6">
        <v>1.0935587666251441</v>
      </c>
      <c r="G6">
        <v>0.03</v>
      </c>
      <c r="H6" s="12" t="s">
        <v>28</v>
      </c>
      <c r="I6" s="13">
        <v>1.097491106073716</v>
      </c>
      <c r="J6" s="14">
        <v>0.29399999999999998</v>
      </c>
      <c r="K6" t="s">
        <v>16</v>
      </c>
      <c r="L6">
        <v>1.1101388497786091</v>
      </c>
      <c r="M6">
        <v>0.36799999999999999</v>
      </c>
    </row>
    <row r="7" spans="1:13" x14ac:dyDescent="0.35">
      <c r="A7" s="5" t="s">
        <v>53</v>
      </c>
      <c r="B7" s="12" t="s">
        <v>36</v>
      </c>
      <c r="C7" s="13">
        <v>1.085436322472312</v>
      </c>
      <c r="D7" s="14">
        <v>0</v>
      </c>
      <c r="E7" t="s">
        <v>16</v>
      </c>
      <c r="F7">
        <v>1.100199233401906</v>
      </c>
      <c r="G7">
        <v>4.3999999999999997E-2</v>
      </c>
      <c r="H7" s="12" t="s">
        <v>14</v>
      </c>
      <c r="I7" s="13">
        <v>1.0954354351217099</v>
      </c>
      <c r="J7" s="14">
        <v>0.29399999999999998</v>
      </c>
      <c r="K7" t="s">
        <v>35</v>
      </c>
      <c r="L7">
        <v>1.1035288247195161</v>
      </c>
      <c r="M7">
        <v>0.36799999999999999</v>
      </c>
    </row>
    <row r="8" spans="1:13" x14ac:dyDescent="0.35">
      <c r="A8" s="5" t="s">
        <v>53</v>
      </c>
      <c r="B8" s="12" t="s">
        <v>37</v>
      </c>
      <c r="C8" s="13">
        <v>1.067613016475331</v>
      </c>
      <c r="D8" s="14">
        <v>9.1999999999999998E-2</v>
      </c>
      <c r="E8" t="s">
        <v>38</v>
      </c>
      <c r="F8">
        <v>1.086606697602706</v>
      </c>
      <c r="G8">
        <v>0.14199999999999999</v>
      </c>
      <c r="H8" s="12" t="s">
        <v>36</v>
      </c>
      <c r="I8" s="13">
        <v>1.107697183435614</v>
      </c>
      <c r="J8" s="14">
        <v>0.32400000000000001</v>
      </c>
      <c r="K8" t="s">
        <v>36</v>
      </c>
      <c r="L8">
        <v>1.111559542742643</v>
      </c>
      <c r="M8">
        <v>0.40400000000000003</v>
      </c>
    </row>
    <row r="9" spans="1:13" x14ac:dyDescent="0.35">
      <c r="A9" s="5" t="s">
        <v>53</v>
      </c>
      <c r="B9" s="12" t="s">
        <v>38</v>
      </c>
      <c r="C9" s="13">
        <v>1.0732847235419529</v>
      </c>
      <c r="D9" s="14">
        <v>0.12</v>
      </c>
      <c r="E9" t="s">
        <v>36</v>
      </c>
      <c r="F9">
        <v>1.0995563051917341</v>
      </c>
      <c r="G9">
        <v>0.14599999999999999</v>
      </c>
      <c r="H9" s="12" t="s">
        <v>38</v>
      </c>
      <c r="I9" s="13">
        <v>1.093860929662531</v>
      </c>
      <c r="J9" s="14">
        <v>0.32400000000000001</v>
      </c>
      <c r="K9" t="s">
        <v>18</v>
      </c>
      <c r="L9">
        <v>1.0993009914051399</v>
      </c>
      <c r="M9">
        <v>0.40400000000000003</v>
      </c>
    </row>
    <row r="10" spans="1:13" x14ac:dyDescent="0.35">
      <c r="A10" s="5" t="s">
        <v>53</v>
      </c>
      <c r="B10" s="12" t="s">
        <v>14</v>
      </c>
      <c r="C10" s="13">
        <v>1.069894140416926</v>
      </c>
      <c r="D10" s="14">
        <v>0.12</v>
      </c>
      <c r="E10" t="s">
        <v>18</v>
      </c>
      <c r="F10">
        <v>1.0746252970262009</v>
      </c>
      <c r="G10">
        <v>0.28199999999999997</v>
      </c>
      <c r="H10" s="12" t="s">
        <v>18</v>
      </c>
      <c r="I10" s="13">
        <v>1.0900935151360249</v>
      </c>
      <c r="J10" s="14">
        <v>0.32800000000000001</v>
      </c>
      <c r="K10" t="s">
        <v>38</v>
      </c>
      <c r="L10">
        <v>1.101064270192927</v>
      </c>
      <c r="M10">
        <v>0.40400000000000003</v>
      </c>
    </row>
    <row r="11" spans="1:13" x14ac:dyDescent="0.35">
      <c r="A11" s="5" t="s">
        <v>53</v>
      </c>
      <c r="B11" s="12" t="s">
        <v>39</v>
      </c>
      <c r="C11" s="13">
        <v>1.0701786388050429</v>
      </c>
      <c r="D11" s="14">
        <v>0.12</v>
      </c>
      <c r="E11" t="s">
        <v>37</v>
      </c>
      <c r="F11">
        <v>1.0719672874970869</v>
      </c>
      <c r="G11">
        <v>0.46200000000000002</v>
      </c>
      <c r="H11" s="12" t="s">
        <v>15</v>
      </c>
      <c r="I11" s="13">
        <v>1.0904662934216589</v>
      </c>
      <c r="J11" s="14">
        <v>0.52</v>
      </c>
      <c r="K11" t="s">
        <v>17</v>
      </c>
      <c r="L11">
        <v>1.1002440127459441</v>
      </c>
      <c r="M11">
        <v>0.40400000000000003</v>
      </c>
    </row>
    <row r="12" spans="1:13" x14ac:dyDescent="0.35">
      <c r="A12" s="5" t="s">
        <v>53</v>
      </c>
      <c r="B12" s="12" t="s">
        <v>18</v>
      </c>
      <c r="C12" s="13">
        <v>1.063376036557284</v>
      </c>
      <c r="D12" s="14">
        <v>0.12</v>
      </c>
      <c r="E12" t="s">
        <v>54</v>
      </c>
      <c r="F12">
        <v>1.0708102179464181</v>
      </c>
      <c r="G12">
        <v>0.46200000000000002</v>
      </c>
      <c r="H12" s="12" t="s">
        <v>17</v>
      </c>
      <c r="I12" s="13">
        <v>1.0877916379408401</v>
      </c>
      <c r="J12" s="14">
        <v>0.52</v>
      </c>
      <c r="K12" t="s">
        <v>28</v>
      </c>
      <c r="L12">
        <v>1.098017064186035</v>
      </c>
      <c r="M12">
        <v>0.40400000000000003</v>
      </c>
    </row>
    <row r="13" spans="1:13" x14ac:dyDescent="0.35">
      <c r="A13" s="5" t="s">
        <v>53</v>
      </c>
      <c r="B13" s="12" t="s">
        <v>17</v>
      </c>
      <c r="C13" s="13">
        <v>1.048979607495395</v>
      </c>
      <c r="D13" s="14">
        <v>0.76</v>
      </c>
      <c r="E13" t="s">
        <v>39</v>
      </c>
      <c r="F13">
        <v>1.0726786310022529</v>
      </c>
      <c r="G13">
        <v>0.46200000000000002</v>
      </c>
      <c r="H13" s="12" t="s">
        <v>54</v>
      </c>
      <c r="I13" s="13">
        <v>1.0827610452605989</v>
      </c>
      <c r="J13" s="14">
        <v>0.74199999999999999</v>
      </c>
      <c r="K13" t="s">
        <v>37</v>
      </c>
      <c r="L13">
        <v>1.0941757939078589</v>
      </c>
      <c r="M13">
        <v>0.97599999999999998</v>
      </c>
    </row>
    <row r="14" spans="1:13" x14ac:dyDescent="0.35">
      <c r="A14" s="5" t="s">
        <v>53</v>
      </c>
      <c r="B14" s="12" t="s">
        <v>54</v>
      </c>
      <c r="C14" s="13">
        <v>1.045266917801877</v>
      </c>
      <c r="D14" s="14">
        <v>0.76</v>
      </c>
      <c r="E14" t="s">
        <v>15</v>
      </c>
      <c r="F14">
        <v>1.069824262098833</v>
      </c>
      <c r="G14">
        <v>0.46200000000000002</v>
      </c>
      <c r="H14" s="12" t="s">
        <v>37</v>
      </c>
      <c r="I14" s="13">
        <v>1.08179404518821</v>
      </c>
      <c r="J14" s="14">
        <v>0.74199999999999999</v>
      </c>
      <c r="K14" t="s">
        <v>40</v>
      </c>
      <c r="L14">
        <v>1.0938553810119629</v>
      </c>
      <c r="M14">
        <v>0.98799999999999999</v>
      </c>
    </row>
    <row r="15" spans="1:13" x14ac:dyDescent="0.35">
      <c r="A15" s="5" t="s">
        <v>53</v>
      </c>
      <c r="B15" s="12" t="s">
        <v>15</v>
      </c>
      <c r="C15" s="13">
        <v>1.0448657816106619</v>
      </c>
      <c r="D15" s="14">
        <v>0.76</v>
      </c>
      <c r="E15" t="s">
        <v>17</v>
      </c>
      <c r="F15">
        <v>1.0670392621647229</v>
      </c>
      <c r="G15">
        <v>0.46200000000000002</v>
      </c>
      <c r="H15" s="12" t="s">
        <v>39</v>
      </c>
      <c r="I15" s="13">
        <v>1.082201101563194</v>
      </c>
      <c r="J15" s="14">
        <v>0.74199999999999999</v>
      </c>
      <c r="K15" t="s">
        <v>39</v>
      </c>
      <c r="L15">
        <v>1.093540321696888</v>
      </c>
      <c r="M15">
        <v>0.98799999999999999</v>
      </c>
    </row>
    <row r="16" spans="1:13" x14ac:dyDescent="0.35">
      <c r="A16" s="16" t="s">
        <v>53</v>
      </c>
      <c r="B16" s="17" t="s">
        <v>40</v>
      </c>
      <c r="C16" s="18">
        <v>1.037807746367021</v>
      </c>
      <c r="D16" s="19">
        <v>1</v>
      </c>
      <c r="E16" t="s">
        <v>40</v>
      </c>
      <c r="F16">
        <v>1.0536438985304399</v>
      </c>
      <c r="G16">
        <v>1</v>
      </c>
      <c r="H16" s="17" t="s">
        <v>40</v>
      </c>
      <c r="I16" s="18">
        <v>1.073370034044439</v>
      </c>
      <c r="J16" s="19">
        <v>1</v>
      </c>
      <c r="K16" t="s">
        <v>54</v>
      </c>
      <c r="L16">
        <v>1.09252809376184</v>
      </c>
      <c r="M16">
        <v>1</v>
      </c>
    </row>
    <row r="17" spans="1:13" x14ac:dyDescent="0.35">
      <c r="A17" s="1" t="s">
        <v>25</v>
      </c>
      <c r="B17" t="s">
        <v>14</v>
      </c>
      <c r="C17">
        <v>0.98864522305401892</v>
      </c>
      <c r="D17">
        <v>0</v>
      </c>
      <c r="E17" s="9" t="s">
        <v>14</v>
      </c>
      <c r="F17" s="10">
        <v>0.98969993266192346</v>
      </c>
      <c r="G17" s="11">
        <v>0</v>
      </c>
      <c r="H17" t="s">
        <v>13</v>
      </c>
      <c r="I17">
        <v>0.98027571222998877</v>
      </c>
      <c r="J17">
        <v>0</v>
      </c>
      <c r="K17" s="9" t="s">
        <v>14</v>
      </c>
      <c r="L17" s="10">
        <v>1.049998933618719</v>
      </c>
      <c r="M17" s="11">
        <v>0</v>
      </c>
    </row>
    <row r="18" spans="1:13" x14ac:dyDescent="0.35">
      <c r="A18" s="5" t="s">
        <v>53</v>
      </c>
      <c r="B18" t="s">
        <v>16</v>
      </c>
      <c r="C18">
        <v>0.86295105110515247</v>
      </c>
      <c r="D18">
        <v>0</v>
      </c>
      <c r="E18" s="12" t="s">
        <v>16</v>
      </c>
      <c r="F18" s="13">
        <v>0.88832715424624353</v>
      </c>
      <c r="G18" s="14">
        <v>0</v>
      </c>
      <c r="H18" t="s">
        <v>35</v>
      </c>
      <c r="I18">
        <v>0.99324180321259936</v>
      </c>
      <c r="J18">
        <v>4.0000000000000001E-3</v>
      </c>
      <c r="K18" s="12" t="s">
        <v>13</v>
      </c>
      <c r="L18" s="13">
        <v>1.082872331142426</v>
      </c>
      <c r="M18" s="14">
        <v>0</v>
      </c>
    </row>
    <row r="19" spans="1:13" x14ac:dyDescent="0.35">
      <c r="A19" s="5" t="s">
        <v>53</v>
      </c>
      <c r="B19" t="s">
        <v>35</v>
      </c>
      <c r="C19">
        <v>0.94149759140881628</v>
      </c>
      <c r="D19">
        <v>4.0000000000000001E-3</v>
      </c>
      <c r="E19" s="12" t="s">
        <v>13</v>
      </c>
      <c r="F19" s="13">
        <v>0.94208423115990381</v>
      </c>
      <c r="G19" s="14">
        <v>2E-3</v>
      </c>
      <c r="H19" t="s">
        <v>16</v>
      </c>
      <c r="I19">
        <v>0.90582132881337951</v>
      </c>
      <c r="J19">
        <v>4.0000000000000001E-3</v>
      </c>
      <c r="K19" s="12" t="s">
        <v>28</v>
      </c>
      <c r="L19" s="13">
        <v>0.97371819602265397</v>
      </c>
      <c r="M19" s="14">
        <v>0</v>
      </c>
    </row>
    <row r="20" spans="1:13" x14ac:dyDescent="0.35">
      <c r="A20" s="5" t="s">
        <v>53</v>
      </c>
      <c r="B20" t="s">
        <v>36</v>
      </c>
      <c r="C20">
        <v>0.81842811541123828</v>
      </c>
      <c r="D20">
        <v>4.0000000000000001E-3</v>
      </c>
      <c r="E20" s="12" t="s">
        <v>35</v>
      </c>
      <c r="F20" s="13">
        <v>0.96785656430504541</v>
      </c>
      <c r="G20" s="14">
        <v>2E-3</v>
      </c>
      <c r="H20" t="s">
        <v>14</v>
      </c>
      <c r="I20">
        <v>0.96171096780083398</v>
      </c>
      <c r="J20">
        <v>4.0000000000000001E-3</v>
      </c>
      <c r="K20" s="12" t="s">
        <v>16</v>
      </c>
      <c r="L20" s="13">
        <v>0.96195462617007166</v>
      </c>
      <c r="M20" s="14">
        <v>0</v>
      </c>
    </row>
    <row r="21" spans="1:13" x14ac:dyDescent="0.35">
      <c r="A21" s="5" t="s">
        <v>53</v>
      </c>
      <c r="B21" t="s">
        <v>13</v>
      </c>
      <c r="C21">
        <v>0.95411602475426416</v>
      </c>
      <c r="D21">
        <v>8.0000000000000002E-3</v>
      </c>
      <c r="E21" s="12" t="s">
        <v>36</v>
      </c>
      <c r="F21" s="13">
        <v>0.85944523052735766</v>
      </c>
      <c r="G21" s="14">
        <v>2E-3</v>
      </c>
      <c r="H21" t="s">
        <v>36</v>
      </c>
      <c r="I21">
        <v>0.89171100746501575</v>
      </c>
      <c r="J21">
        <v>4.0000000000000001E-3</v>
      </c>
      <c r="K21" s="12" t="s">
        <v>35</v>
      </c>
      <c r="L21" s="13">
        <v>1.022281375798312</v>
      </c>
      <c r="M21" s="14">
        <v>0</v>
      </c>
    </row>
    <row r="22" spans="1:13" x14ac:dyDescent="0.35">
      <c r="A22" s="5" t="s">
        <v>53</v>
      </c>
      <c r="B22" t="s">
        <v>17</v>
      </c>
      <c r="C22">
        <v>0.79531751437620679</v>
      </c>
      <c r="D22">
        <v>8.0000000000000002E-3</v>
      </c>
      <c r="E22" s="12" t="s">
        <v>38</v>
      </c>
      <c r="F22" s="13">
        <v>0.92255261811343103</v>
      </c>
      <c r="G22" s="14">
        <v>2E-3</v>
      </c>
      <c r="H22" t="s">
        <v>38</v>
      </c>
      <c r="I22">
        <v>0.94939385219053785</v>
      </c>
      <c r="J22">
        <v>4.0000000000000001E-3</v>
      </c>
      <c r="K22" s="12" t="s">
        <v>54</v>
      </c>
      <c r="L22" s="13">
        <v>0.94709075744028481</v>
      </c>
      <c r="M22" s="14">
        <v>6.0000000000000001E-3</v>
      </c>
    </row>
    <row r="23" spans="1:13" x14ac:dyDescent="0.35">
      <c r="A23" s="5" t="s">
        <v>53</v>
      </c>
      <c r="B23" t="s">
        <v>38</v>
      </c>
      <c r="C23">
        <v>0.88782364671880554</v>
      </c>
      <c r="D23">
        <v>8.0000000000000002E-3</v>
      </c>
      <c r="E23" s="12" t="s">
        <v>18</v>
      </c>
      <c r="F23" s="13">
        <v>0.83282534642653028</v>
      </c>
      <c r="G23" s="14">
        <v>2E-3</v>
      </c>
      <c r="H23" t="s">
        <v>18</v>
      </c>
      <c r="I23">
        <v>0.87322346730665723</v>
      </c>
      <c r="J23">
        <v>4.0000000000000001E-3</v>
      </c>
      <c r="K23" s="12" t="s">
        <v>38</v>
      </c>
      <c r="L23" s="13">
        <v>0.98396879434585571</v>
      </c>
      <c r="M23" s="14">
        <v>6.0000000000000001E-3</v>
      </c>
    </row>
    <row r="24" spans="1:13" x14ac:dyDescent="0.35">
      <c r="A24" s="5" t="s">
        <v>53</v>
      </c>
      <c r="B24" t="s">
        <v>18</v>
      </c>
      <c r="C24">
        <v>0.79574691165577283</v>
      </c>
      <c r="D24">
        <v>8.0000000000000002E-3</v>
      </c>
      <c r="E24" s="12" t="s">
        <v>17</v>
      </c>
      <c r="F24" s="13">
        <v>0.83597354997288098</v>
      </c>
      <c r="G24" s="14">
        <v>4.0000000000000001E-3</v>
      </c>
      <c r="H24" t="s">
        <v>28</v>
      </c>
      <c r="I24">
        <v>0.86982642358483409</v>
      </c>
      <c r="J24">
        <v>2.5999999999999999E-2</v>
      </c>
      <c r="K24" s="12" t="s">
        <v>36</v>
      </c>
      <c r="L24" s="13">
        <v>0.93562237782911817</v>
      </c>
      <c r="M24" s="14">
        <v>6.0000000000000001E-3</v>
      </c>
    </row>
    <row r="25" spans="1:13" x14ac:dyDescent="0.35">
      <c r="A25" s="5" t="s">
        <v>53</v>
      </c>
      <c r="B25" t="s">
        <v>37</v>
      </c>
      <c r="C25">
        <v>0.79005685177716345</v>
      </c>
      <c r="D25">
        <v>8.0000000000000002E-3</v>
      </c>
      <c r="E25" s="12" t="s">
        <v>37</v>
      </c>
      <c r="F25" s="13">
        <v>0.81456914273175329</v>
      </c>
      <c r="G25" s="14">
        <v>1.7999999999999999E-2</v>
      </c>
      <c r="H25" t="s">
        <v>37</v>
      </c>
      <c r="I25">
        <v>0.85521645979447802</v>
      </c>
      <c r="J25">
        <v>2.5999999999999999E-2</v>
      </c>
      <c r="K25" s="12" t="s">
        <v>18</v>
      </c>
      <c r="L25" s="13">
        <v>0.91328211264176806</v>
      </c>
      <c r="M25" s="14">
        <v>6.0000000000000001E-3</v>
      </c>
    </row>
    <row r="26" spans="1:13" x14ac:dyDescent="0.35">
      <c r="A26" s="5" t="s">
        <v>53</v>
      </c>
      <c r="B26" t="s">
        <v>39</v>
      </c>
      <c r="C26">
        <v>0.78330009633844544</v>
      </c>
      <c r="D26">
        <v>8.0000000000000002E-3</v>
      </c>
      <c r="E26" s="12" t="s">
        <v>28</v>
      </c>
      <c r="F26" s="13">
        <v>0.7888481216346096</v>
      </c>
      <c r="G26" s="14">
        <v>4.5999999999999999E-2</v>
      </c>
      <c r="H26" t="s">
        <v>17</v>
      </c>
      <c r="I26">
        <v>0.86371705748818139</v>
      </c>
      <c r="J26">
        <v>3.5999999999999997E-2</v>
      </c>
      <c r="K26" s="12" t="s">
        <v>17</v>
      </c>
      <c r="L26" s="13">
        <v>0.93513030897487293</v>
      </c>
      <c r="M26" s="14">
        <v>6.0000000000000001E-3</v>
      </c>
    </row>
    <row r="27" spans="1:13" x14ac:dyDescent="0.35">
      <c r="A27" s="5" t="s">
        <v>53</v>
      </c>
      <c r="B27" t="s">
        <v>40</v>
      </c>
      <c r="C27">
        <v>0.69460224292495032</v>
      </c>
      <c r="D27">
        <v>8.0000000000000002E-3</v>
      </c>
      <c r="E27" s="12" t="s">
        <v>39</v>
      </c>
      <c r="F27" s="13">
        <v>0.81155504963614722</v>
      </c>
      <c r="G27" s="14">
        <v>4.5999999999999999E-2</v>
      </c>
      <c r="H27" t="s">
        <v>39</v>
      </c>
      <c r="I27">
        <v>0.85054295171390881</v>
      </c>
      <c r="J27">
        <v>0.13</v>
      </c>
      <c r="K27" s="12" t="s">
        <v>37</v>
      </c>
      <c r="L27" s="13">
        <v>0.9136508161371405</v>
      </c>
      <c r="M27" s="14">
        <v>6.0000000000000001E-3</v>
      </c>
    </row>
    <row r="28" spans="1:13" x14ac:dyDescent="0.35">
      <c r="A28" s="5" t="s">
        <v>53</v>
      </c>
      <c r="B28" t="s">
        <v>15</v>
      </c>
      <c r="C28">
        <v>0.68593059886585583</v>
      </c>
      <c r="D28">
        <v>8.0000000000000002E-3</v>
      </c>
      <c r="E28" s="12" t="s">
        <v>54</v>
      </c>
      <c r="F28" s="13">
        <v>0.74123919160555218</v>
      </c>
      <c r="G28" s="14">
        <v>0.85</v>
      </c>
      <c r="H28" t="s">
        <v>54</v>
      </c>
      <c r="I28">
        <v>0.83106714218938482</v>
      </c>
      <c r="J28">
        <v>0.13</v>
      </c>
      <c r="K28" s="12" t="s">
        <v>39</v>
      </c>
      <c r="L28" s="13">
        <v>0.90754741430282593</v>
      </c>
      <c r="M28" s="14">
        <v>1.4E-2</v>
      </c>
    </row>
    <row r="29" spans="1:13" x14ac:dyDescent="0.35">
      <c r="A29" s="5" t="s">
        <v>53</v>
      </c>
      <c r="B29" t="s">
        <v>28</v>
      </c>
      <c r="C29">
        <v>0.65966302424675038</v>
      </c>
      <c r="D29">
        <v>8.0000000000000002E-3</v>
      </c>
      <c r="E29" s="12" t="s">
        <v>40</v>
      </c>
      <c r="F29" s="13">
        <v>0.73816408894278784</v>
      </c>
      <c r="G29" s="14">
        <v>0.85</v>
      </c>
      <c r="H29" t="s">
        <v>40</v>
      </c>
      <c r="I29">
        <v>0.78922197493639856</v>
      </c>
      <c r="J29">
        <v>0.47599999999999998</v>
      </c>
      <c r="K29" s="12" t="s">
        <v>15</v>
      </c>
      <c r="L29" s="13">
        <v>0.86456120556051086</v>
      </c>
      <c r="M29" s="14">
        <v>0.68799999999999994</v>
      </c>
    </row>
    <row r="30" spans="1:13" x14ac:dyDescent="0.35">
      <c r="A30" s="16" t="s">
        <v>53</v>
      </c>
      <c r="B30" t="s">
        <v>54</v>
      </c>
      <c r="C30">
        <v>0.61035779365730691</v>
      </c>
      <c r="D30">
        <v>1</v>
      </c>
      <c r="E30" s="17" t="s">
        <v>15</v>
      </c>
      <c r="F30" s="18">
        <v>0.73362748189405957</v>
      </c>
      <c r="G30" s="19">
        <v>1</v>
      </c>
      <c r="H30" t="s">
        <v>15</v>
      </c>
      <c r="I30">
        <v>0.78430966355583887</v>
      </c>
      <c r="J30">
        <v>1</v>
      </c>
      <c r="K30" s="17" t="s">
        <v>40</v>
      </c>
      <c r="L30" s="18">
        <v>0.86117604103955359</v>
      </c>
      <c r="M30" s="19">
        <v>1</v>
      </c>
    </row>
    <row r="31" spans="1:13" x14ac:dyDescent="0.35">
      <c r="A31" s="1" t="s">
        <v>27</v>
      </c>
      <c r="B31" s="9" t="s">
        <v>28</v>
      </c>
      <c r="C31" s="10">
        <v>1.0933593574831071</v>
      </c>
      <c r="D31" s="11">
        <v>0</v>
      </c>
      <c r="E31" t="s">
        <v>28</v>
      </c>
      <c r="F31">
        <v>1.099376372595626</v>
      </c>
      <c r="G31">
        <v>0</v>
      </c>
      <c r="H31" s="9" t="s">
        <v>28</v>
      </c>
      <c r="I31" s="10">
        <v>1.0975709247065619</v>
      </c>
      <c r="J31" s="11">
        <v>0</v>
      </c>
      <c r="K31" t="s">
        <v>28</v>
      </c>
      <c r="L31">
        <v>1.0974462294402969</v>
      </c>
      <c r="M31">
        <v>0</v>
      </c>
    </row>
    <row r="32" spans="1:13" x14ac:dyDescent="0.35">
      <c r="A32" s="5" t="s">
        <v>53</v>
      </c>
      <c r="B32" s="12" t="s">
        <v>16</v>
      </c>
      <c r="C32" s="13">
        <v>1.081740736961365</v>
      </c>
      <c r="D32" s="14">
        <v>0</v>
      </c>
      <c r="E32" t="s">
        <v>54</v>
      </c>
      <c r="F32">
        <v>1.089247910891491</v>
      </c>
      <c r="G32">
        <v>0</v>
      </c>
      <c r="H32" s="12" t="s">
        <v>54</v>
      </c>
      <c r="I32" s="13">
        <v>1.0916106799080829</v>
      </c>
      <c r="J32" s="14">
        <v>0</v>
      </c>
      <c r="K32" t="s">
        <v>13</v>
      </c>
      <c r="L32">
        <v>1.09834238615903</v>
      </c>
      <c r="M32">
        <v>0</v>
      </c>
    </row>
    <row r="33" spans="1:13" x14ac:dyDescent="0.35">
      <c r="A33" s="5" t="s">
        <v>53</v>
      </c>
      <c r="B33" s="12" t="s">
        <v>36</v>
      </c>
      <c r="C33" s="13">
        <v>1.080046989701011</v>
      </c>
      <c r="D33" s="14">
        <v>0</v>
      </c>
      <c r="E33" t="s">
        <v>14</v>
      </c>
      <c r="F33">
        <v>1.0758841471238569</v>
      </c>
      <c r="G33">
        <v>0</v>
      </c>
      <c r="H33" s="12" t="s">
        <v>14</v>
      </c>
      <c r="I33" s="13">
        <v>1.081394379789179</v>
      </c>
      <c r="J33" s="14">
        <v>0</v>
      </c>
      <c r="K33" t="s">
        <v>14</v>
      </c>
      <c r="L33">
        <v>1.0945574261925439</v>
      </c>
      <c r="M33">
        <v>8.0000000000000002E-3</v>
      </c>
    </row>
    <row r="34" spans="1:13" x14ac:dyDescent="0.35">
      <c r="A34" s="5" t="s">
        <v>53</v>
      </c>
      <c r="B34" s="12" t="s">
        <v>14</v>
      </c>
      <c r="C34" s="13">
        <v>1.062044544653459</v>
      </c>
      <c r="D34" s="14">
        <v>0</v>
      </c>
      <c r="E34" t="s">
        <v>16</v>
      </c>
      <c r="F34">
        <v>1.085030068050731</v>
      </c>
      <c r="G34">
        <v>0</v>
      </c>
      <c r="H34" s="12" t="s">
        <v>16</v>
      </c>
      <c r="I34" s="13">
        <v>1.084956299174916</v>
      </c>
      <c r="J34" s="14">
        <v>0</v>
      </c>
      <c r="K34" t="s">
        <v>54</v>
      </c>
      <c r="L34">
        <v>1.092283454043975</v>
      </c>
      <c r="M34">
        <v>8.0000000000000002E-3</v>
      </c>
    </row>
    <row r="35" spans="1:13" x14ac:dyDescent="0.35">
      <c r="A35" s="5" t="s">
        <v>53</v>
      </c>
      <c r="B35" s="12" t="s">
        <v>54</v>
      </c>
      <c r="C35" s="13">
        <v>1.070942130055117</v>
      </c>
      <c r="D35" s="14">
        <v>0</v>
      </c>
      <c r="E35" t="s">
        <v>36</v>
      </c>
      <c r="F35">
        <v>1.080648985776034</v>
      </c>
      <c r="G35">
        <v>0</v>
      </c>
      <c r="H35" s="12" t="s">
        <v>13</v>
      </c>
      <c r="I35" s="13">
        <v>1.0800274610519409</v>
      </c>
      <c r="J35" s="14">
        <v>0</v>
      </c>
      <c r="K35" t="s">
        <v>38</v>
      </c>
      <c r="L35">
        <v>1.08875986662778</v>
      </c>
      <c r="M35">
        <v>0.36799999999999999</v>
      </c>
    </row>
    <row r="36" spans="1:13" x14ac:dyDescent="0.35">
      <c r="A36" s="5" t="s">
        <v>53</v>
      </c>
      <c r="B36" s="12" t="s">
        <v>35</v>
      </c>
      <c r="C36" s="13">
        <v>1.063656265085394</v>
      </c>
      <c r="D36" s="14">
        <v>0</v>
      </c>
      <c r="E36" t="s">
        <v>35</v>
      </c>
      <c r="F36">
        <v>1.0670730525797061</v>
      </c>
      <c r="G36">
        <v>0</v>
      </c>
      <c r="H36" s="12" t="s">
        <v>36</v>
      </c>
      <c r="I36" s="13">
        <v>1.0823783874511721</v>
      </c>
      <c r="J36" s="14">
        <v>0</v>
      </c>
      <c r="K36" t="s">
        <v>35</v>
      </c>
      <c r="L36">
        <v>1.0903201211582529</v>
      </c>
      <c r="M36">
        <v>0.45600000000000002</v>
      </c>
    </row>
    <row r="37" spans="1:13" x14ac:dyDescent="0.35">
      <c r="A37" s="5" t="s">
        <v>53</v>
      </c>
      <c r="B37" s="12" t="s">
        <v>38</v>
      </c>
      <c r="C37" s="13">
        <v>1.0575828660618181</v>
      </c>
      <c r="D37" s="14">
        <v>0</v>
      </c>
      <c r="E37" t="s">
        <v>38</v>
      </c>
      <c r="F37">
        <v>1.0686267505992539</v>
      </c>
      <c r="G37">
        <v>0</v>
      </c>
      <c r="H37" s="12" t="s">
        <v>38</v>
      </c>
      <c r="I37" s="13">
        <v>1.0771539536389441</v>
      </c>
      <c r="J37" s="14">
        <v>0</v>
      </c>
      <c r="K37" t="s">
        <v>17</v>
      </c>
      <c r="L37">
        <v>1.086740970611572</v>
      </c>
      <c r="M37">
        <v>0.45600000000000002</v>
      </c>
    </row>
    <row r="38" spans="1:13" x14ac:dyDescent="0.35">
      <c r="A38" s="5" t="s">
        <v>53</v>
      </c>
      <c r="B38" s="12" t="s">
        <v>13</v>
      </c>
      <c r="C38" s="13">
        <v>1.0727590322494509</v>
      </c>
      <c r="D38" s="14">
        <v>0</v>
      </c>
      <c r="E38" t="s">
        <v>13</v>
      </c>
      <c r="F38">
        <v>1.073768637397073</v>
      </c>
      <c r="G38">
        <v>0</v>
      </c>
      <c r="H38" s="12" t="s">
        <v>35</v>
      </c>
      <c r="I38" s="13">
        <v>1.0747436393391001</v>
      </c>
      <c r="J38" s="14">
        <v>0</v>
      </c>
      <c r="K38" t="s">
        <v>36</v>
      </c>
      <c r="L38">
        <v>1.086712880568071</v>
      </c>
      <c r="M38">
        <v>0.45600000000000002</v>
      </c>
    </row>
    <row r="39" spans="1:13" x14ac:dyDescent="0.35">
      <c r="A39" s="5" t="s">
        <v>53</v>
      </c>
      <c r="B39" s="12" t="s">
        <v>39</v>
      </c>
      <c r="C39" s="13">
        <v>1.0208749662746079</v>
      </c>
      <c r="D39" s="14">
        <v>2E-3</v>
      </c>
      <c r="E39" t="s">
        <v>15</v>
      </c>
      <c r="F39">
        <v>1.042860242453489</v>
      </c>
      <c r="G39">
        <v>7.5999999999999998E-2</v>
      </c>
      <c r="H39" s="12" t="s">
        <v>17</v>
      </c>
      <c r="I39" s="13">
        <v>1.0626178329641169</v>
      </c>
      <c r="J39" s="14">
        <v>0</v>
      </c>
      <c r="K39" t="s">
        <v>16</v>
      </c>
      <c r="L39">
        <v>1.0880253314971919</v>
      </c>
      <c r="M39">
        <v>0.45600000000000002</v>
      </c>
    </row>
    <row r="40" spans="1:13" x14ac:dyDescent="0.35">
      <c r="A40" s="5" t="s">
        <v>53</v>
      </c>
      <c r="B40" s="12" t="s">
        <v>37</v>
      </c>
      <c r="C40" s="13">
        <v>1.0173893570899959</v>
      </c>
      <c r="D40" s="14">
        <v>0.03</v>
      </c>
      <c r="E40" t="s">
        <v>17</v>
      </c>
      <c r="F40">
        <v>1.040787209164012</v>
      </c>
      <c r="G40">
        <v>7.5999999999999998E-2</v>
      </c>
      <c r="H40" s="12" t="s">
        <v>15</v>
      </c>
      <c r="I40" s="13">
        <v>1.0654433748938821</v>
      </c>
      <c r="J40" s="14">
        <v>0</v>
      </c>
      <c r="K40" t="s">
        <v>15</v>
      </c>
      <c r="L40">
        <v>1.085253661329096</v>
      </c>
      <c r="M40">
        <v>0.45600000000000002</v>
      </c>
    </row>
    <row r="41" spans="1:13" x14ac:dyDescent="0.35">
      <c r="A41" s="5" t="s">
        <v>53</v>
      </c>
      <c r="B41" s="12" t="s">
        <v>15</v>
      </c>
      <c r="C41" s="13">
        <v>1.012124121189117</v>
      </c>
      <c r="D41" s="14">
        <v>0.56799999999999995</v>
      </c>
      <c r="E41" t="s">
        <v>18</v>
      </c>
      <c r="F41">
        <v>1.037325398488478</v>
      </c>
      <c r="G41">
        <v>0.45</v>
      </c>
      <c r="H41" s="12" t="s">
        <v>18</v>
      </c>
      <c r="I41" s="13">
        <v>1.058703097430143</v>
      </c>
      <c r="J41" s="14">
        <v>0.128</v>
      </c>
      <c r="K41" t="s">
        <v>18</v>
      </c>
      <c r="L41">
        <v>1.0839679566296661</v>
      </c>
      <c r="M41">
        <v>0.45600000000000002</v>
      </c>
    </row>
    <row r="42" spans="1:13" x14ac:dyDescent="0.35">
      <c r="A42" s="5" t="s">
        <v>53</v>
      </c>
      <c r="B42" s="12" t="s">
        <v>17</v>
      </c>
      <c r="C42" s="13">
        <v>1.0116800990971651</v>
      </c>
      <c r="D42" s="14">
        <v>0.56799999999999995</v>
      </c>
      <c r="E42" t="s">
        <v>37</v>
      </c>
      <c r="F42">
        <v>1.0350227139212871</v>
      </c>
      <c r="G42">
        <v>0.69399999999999995</v>
      </c>
      <c r="H42" s="12" t="s">
        <v>37</v>
      </c>
      <c r="I42" s="13">
        <v>1.052966627207669</v>
      </c>
      <c r="J42" s="14">
        <v>0.47</v>
      </c>
      <c r="K42" t="s">
        <v>39</v>
      </c>
      <c r="L42">
        <v>1.079828663305803</v>
      </c>
      <c r="M42">
        <v>0.59399999999999997</v>
      </c>
    </row>
    <row r="43" spans="1:13" x14ac:dyDescent="0.35">
      <c r="A43" s="5" t="s">
        <v>53</v>
      </c>
      <c r="B43" s="12" t="s">
        <v>18</v>
      </c>
      <c r="C43" s="13">
        <v>1.007006076249209</v>
      </c>
      <c r="D43" s="14">
        <v>0.56799999999999995</v>
      </c>
      <c r="E43" t="s">
        <v>39</v>
      </c>
      <c r="F43">
        <v>1.036022505976937</v>
      </c>
      <c r="G43">
        <v>0.69399999999999995</v>
      </c>
      <c r="H43" s="12" t="s">
        <v>39</v>
      </c>
      <c r="I43" s="13">
        <v>1.0530526963147251</v>
      </c>
      <c r="J43" s="14">
        <v>0.66400000000000003</v>
      </c>
      <c r="K43" t="s">
        <v>37</v>
      </c>
      <c r="L43">
        <v>1.0779610222036189</v>
      </c>
      <c r="M43">
        <v>0.59399999999999997</v>
      </c>
    </row>
    <row r="44" spans="1:13" x14ac:dyDescent="0.35">
      <c r="A44" s="16" t="s">
        <v>53</v>
      </c>
      <c r="B44" s="17" t="s">
        <v>40</v>
      </c>
      <c r="C44" s="18">
        <v>1.005531961267645</v>
      </c>
      <c r="D44" s="19">
        <v>1</v>
      </c>
      <c r="E44" t="s">
        <v>40</v>
      </c>
      <c r="F44">
        <v>1.031718936833468</v>
      </c>
      <c r="G44">
        <v>1</v>
      </c>
      <c r="H44" s="17" t="s">
        <v>40</v>
      </c>
      <c r="I44" s="18">
        <v>1.050629865039479</v>
      </c>
      <c r="J44" s="19">
        <v>1</v>
      </c>
      <c r="K44" t="s">
        <v>40</v>
      </c>
      <c r="L44">
        <v>1.075375307690013</v>
      </c>
      <c r="M44">
        <v>1</v>
      </c>
    </row>
    <row r="45" spans="1:13" x14ac:dyDescent="0.35">
      <c r="A45" s="1" t="s">
        <v>21</v>
      </c>
      <c r="B45" t="s">
        <v>13</v>
      </c>
      <c r="C45">
        <v>1.093166221271862</v>
      </c>
      <c r="D45">
        <v>0</v>
      </c>
      <c r="E45" s="9" t="s">
        <v>38</v>
      </c>
      <c r="F45" s="10">
        <v>1.095991318876093</v>
      </c>
      <c r="G45" s="11">
        <v>0</v>
      </c>
      <c r="H45" t="s">
        <v>13</v>
      </c>
      <c r="I45">
        <v>1.108161416920749</v>
      </c>
      <c r="J45">
        <v>0</v>
      </c>
      <c r="K45" s="9" t="s">
        <v>13</v>
      </c>
      <c r="L45" s="10">
        <v>1.111231836405667</v>
      </c>
      <c r="M45" s="11">
        <v>0</v>
      </c>
    </row>
    <row r="46" spans="1:13" x14ac:dyDescent="0.35">
      <c r="A46" s="5" t="s">
        <v>53</v>
      </c>
      <c r="B46" t="s">
        <v>38</v>
      </c>
      <c r="C46">
        <v>1.093643773685802</v>
      </c>
      <c r="D46">
        <v>0</v>
      </c>
      <c r="E46" s="12" t="s">
        <v>28</v>
      </c>
      <c r="F46" s="13">
        <v>1.098318751512221</v>
      </c>
      <c r="G46" s="14">
        <v>0</v>
      </c>
      <c r="H46" t="s">
        <v>38</v>
      </c>
      <c r="I46">
        <v>1.0982868671417241</v>
      </c>
      <c r="J46">
        <v>0</v>
      </c>
      <c r="K46" s="12" t="s">
        <v>14</v>
      </c>
      <c r="L46" s="13">
        <v>1.108253663236445</v>
      </c>
      <c r="M46" s="14">
        <v>0</v>
      </c>
    </row>
    <row r="47" spans="1:13" x14ac:dyDescent="0.35">
      <c r="A47" s="5" t="s">
        <v>53</v>
      </c>
      <c r="B47" t="s">
        <v>28</v>
      </c>
      <c r="C47">
        <v>1.0984469574588001</v>
      </c>
      <c r="D47">
        <v>0</v>
      </c>
      <c r="E47" s="12" t="s">
        <v>14</v>
      </c>
      <c r="F47" s="13">
        <v>1.099693276665427</v>
      </c>
      <c r="G47" s="14">
        <v>0</v>
      </c>
      <c r="H47" t="s">
        <v>35</v>
      </c>
      <c r="I47">
        <v>1.098834601315585</v>
      </c>
      <c r="J47">
        <v>6.0000000000000001E-3</v>
      </c>
      <c r="K47" s="12" t="s">
        <v>38</v>
      </c>
      <c r="L47" s="13">
        <v>1.101902896707708</v>
      </c>
      <c r="M47" s="14">
        <v>0</v>
      </c>
    </row>
    <row r="48" spans="1:13" x14ac:dyDescent="0.35">
      <c r="A48" s="5" t="s">
        <v>53</v>
      </c>
      <c r="B48" t="s">
        <v>35</v>
      </c>
      <c r="C48">
        <v>1.09602643143047</v>
      </c>
      <c r="D48">
        <v>0</v>
      </c>
      <c r="E48" s="12" t="s">
        <v>13</v>
      </c>
      <c r="F48" s="13">
        <v>1.101099837910045</v>
      </c>
      <c r="G48" s="14">
        <v>0</v>
      </c>
      <c r="H48" t="s">
        <v>17</v>
      </c>
      <c r="I48">
        <v>1.0939105749130249</v>
      </c>
      <c r="J48">
        <v>6.0000000000000001E-3</v>
      </c>
      <c r="K48" s="12" t="s">
        <v>18</v>
      </c>
      <c r="L48" s="13">
        <v>1.098412145267833</v>
      </c>
      <c r="M48" s="14">
        <v>0</v>
      </c>
    </row>
    <row r="49" spans="1:13" x14ac:dyDescent="0.35">
      <c r="A49" s="5" t="s">
        <v>53</v>
      </c>
      <c r="B49" t="s">
        <v>39</v>
      </c>
      <c r="C49">
        <v>1.086622552438216</v>
      </c>
      <c r="D49">
        <v>0</v>
      </c>
      <c r="E49" s="12" t="s">
        <v>17</v>
      </c>
      <c r="F49" s="13">
        <v>1.088681687008251</v>
      </c>
      <c r="G49" s="14">
        <v>0</v>
      </c>
      <c r="H49" t="s">
        <v>18</v>
      </c>
      <c r="I49">
        <v>1.0940620682456279</v>
      </c>
      <c r="J49">
        <v>6.0000000000000001E-3</v>
      </c>
      <c r="K49" s="12" t="s">
        <v>17</v>
      </c>
      <c r="L49" s="13">
        <v>1.0997068665244361</v>
      </c>
      <c r="M49" s="14">
        <v>0</v>
      </c>
    </row>
    <row r="50" spans="1:13" x14ac:dyDescent="0.35">
      <c r="A50" s="5" t="s">
        <v>53</v>
      </c>
      <c r="B50" t="s">
        <v>14</v>
      </c>
      <c r="C50">
        <v>1.0953329259699041</v>
      </c>
      <c r="D50">
        <v>0</v>
      </c>
      <c r="E50" s="12" t="s">
        <v>35</v>
      </c>
      <c r="F50" s="13">
        <v>1.097372065890919</v>
      </c>
      <c r="G50" s="14">
        <v>0</v>
      </c>
      <c r="H50" t="s">
        <v>14</v>
      </c>
      <c r="I50">
        <v>1.1077659455212681</v>
      </c>
      <c r="J50">
        <v>6.0000000000000001E-3</v>
      </c>
      <c r="K50" s="12" t="s">
        <v>35</v>
      </c>
      <c r="L50" s="13">
        <v>1.1015533750707449</v>
      </c>
      <c r="M50" s="14">
        <v>0</v>
      </c>
    </row>
    <row r="51" spans="1:13" x14ac:dyDescent="0.35">
      <c r="A51" s="5" t="s">
        <v>53</v>
      </c>
      <c r="B51" t="s">
        <v>37</v>
      </c>
      <c r="C51">
        <v>1.084780833937905</v>
      </c>
      <c r="D51">
        <v>0</v>
      </c>
      <c r="E51" s="12" t="s">
        <v>37</v>
      </c>
      <c r="F51" s="13">
        <v>1.086278286847201</v>
      </c>
      <c r="G51" s="14">
        <v>0</v>
      </c>
      <c r="H51" t="s">
        <v>28</v>
      </c>
      <c r="I51">
        <v>1.0986468955819451</v>
      </c>
      <c r="J51">
        <v>6.0000000000000001E-3</v>
      </c>
      <c r="K51" s="12" t="s">
        <v>37</v>
      </c>
      <c r="L51" s="13">
        <v>1.0962773561477659</v>
      </c>
      <c r="M51" s="14">
        <v>0</v>
      </c>
    </row>
    <row r="52" spans="1:13" x14ac:dyDescent="0.35">
      <c r="A52" s="5" t="s">
        <v>53</v>
      </c>
      <c r="B52" t="s">
        <v>17</v>
      </c>
      <c r="C52">
        <v>1.084293007850647</v>
      </c>
      <c r="D52">
        <v>0</v>
      </c>
      <c r="E52" s="12" t="s">
        <v>39</v>
      </c>
      <c r="F52" s="13">
        <v>1.087232633070512</v>
      </c>
      <c r="G52" s="14">
        <v>0</v>
      </c>
      <c r="H52" t="s">
        <v>37</v>
      </c>
      <c r="I52">
        <v>1.090162255547263</v>
      </c>
      <c r="J52">
        <v>6.0000000000000001E-3</v>
      </c>
      <c r="K52" s="12" t="s">
        <v>28</v>
      </c>
      <c r="L52" s="13">
        <v>1.099027772835252</v>
      </c>
      <c r="M52" s="14">
        <v>0</v>
      </c>
    </row>
    <row r="53" spans="1:13" x14ac:dyDescent="0.35">
      <c r="A53" s="5" t="s">
        <v>53</v>
      </c>
      <c r="B53" t="s">
        <v>18</v>
      </c>
      <c r="C53">
        <v>1.0841220617294309</v>
      </c>
      <c r="D53">
        <v>0</v>
      </c>
      <c r="E53" s="12" t="s">
        <v>18</v>
      </c>
      <c r="F53" s="13">
        <v>1.0866860801523379</v>
      </c>
      <c r="G53" s="14">
        <v>0</v>
      </c>
      <c r="H53" t="s">
        <v>39</v>
      </c>
      <c r="I53">
        <v>1.0905195149508391</v>
      </c>
      <c r="J53">
        <v>6.0000000000000001E-3</v>
      </c>
      <c r="K53" s="12" t="s">
        <v>39</v>
      </c>
      <c r="L53" s="13">
        <v>1.09548113562844</v>
      </c>
      <c r="M53" s="14">
        <v>0</v>
      </c>
    </row>
    <row r="54" spans="1:13" x14ac:dyDescent="0.35">
      <c r="A54" s="5" t="s">
        <v>53</v>
      </c>
      <c r="B54" t="s">
        <v>54</v>
      </c>
      <c r="C54">
        <v>1.081599440794063</v>
      </c>
      <c r="D54">
        <v>0</v>
      </c>
      <c r="E54" s="12" t="s">
        <v>16</v>
      </c>
      <c r="F54" s="13">
        <v>1.08290294083682</v>
      </c>
      <c r="G54" s="14">
        <v>7.1999999999999995E-2</v>
      </c>
      <c r="H54" t="s">
        <v>15</v>
      </c>
      <c r="I54">
        <v>1.0897732431238349</v>
      </c>
      <c r="J54">
        <v>3.5999999999999997E-2</v>
      </c>
      <c r="K54" s="12" t="s">
        <v>15</v>
      </c>
      <c r="L54" s="13">
        <v>1.094009952111678</v>
      </c>
      <c r="M54" s="14">
        <v>0</v>
      </c>
    </row>
    <row r="55" spans="1:13" x14ac:dyDescent="0.35">
      <c r="A55" s="5" t="s">
        <v>53</v>
      </c>
      <c r="B55" t="s">
        <v>15</v>
      </c>
      <c r="C55">
        <v>1.076662410389293</v>
      </c>
      <c r="D55">
        <v>0.31</v>
      </c>
      <c r="E55" s="12" t="s">
        <v>15</v>
      </c>
      <c r="F55" s="13">
        <v>1.082999110221863</v>
      </c>
      <c r="G55" s="14">
        <v>0.13</v>
      </c>
      <c r="H55" t="s">
        <v>16</v>
      </c>
      <c r="I55">
        <v>1.0855632370168511</v>
      </c>
      <c r="J55">
        <v>3.5999999999999997E-2</v>
      </c>
      <c r="K55" s="12" t="s">
        <v>16</v>
      </c>
      <c r="L55" s="13">
        <v>1.088566292415966</v>
      </c>
      <c r="M55" s="14">
        <v>0.91800000000000004</v>
      </c>
    </row>
    <row r="56" spans="1:13" x14ac:dyDescent="0.35">
      <c r="A56" s="5" t="s">
        <v>53</v>
      </c>
      <c r="B56" t="s">
        <v>36</v>
      </c>
      <c r="C56">
        <v>1.076012719761241</v>
      </c>
      <c r="D56">
        <v>0.31</v>
      </c>
      <c r="E56" s="12" t="s">
        <v>54</v>
      </c>
      <c r="F56" s="13">
        <v>1.083211598820486</v>
      </c>
      <c r="G56" s="14">
        <v>0.13</v>
      </c>
      <c r="H56" t="s">
        <v>54</v>
      </c>
      <c r="I56">
        <v>1.0859171889771071</v>
      </c>
      <c r="J56">
        <v>7.5999999999999998E-2</v>
      </c>
      <c r="K56" s="12" t="s">
        <v>54</v>
      </c>
      <c r="L56" s="13">
        <v>1.088747591245522</v>
      </c>
      <c r="M56" s="14">
        <v>0.91800000000000004</v>
      </c>
    </row>
    <row r="57" spans="1:13" x14ac:dyDescent="0.35">
      <c r="A57" s="5" t="s">
        <v>53</v>
      </c>
      <c r="B57" t="s">
        <v>16</v>
      </c>
      <c r="C57">
        <v>1.0756088495254521</v>
      </c>
      <c r="D57">
        <v>0.31</v>
      </c>
      <c r="E57" s="12" t="s">
        <v>36</v>
      </c>
      <c r="F57" s="13">
        <v>1.0782113942233</v>
      </c>
      <c r="G57" s="14">
        <v>0.13</v>
      </c>
      <c r="H57" t="s">
        <v>36</v>
      </c>
      <c r="I57">
        <v>1.081950989636508</v>
      </c>
      <c r="J57">
        <v>0.19400000000000001</v>
      </c>
      <c r="K57" s="12" t="s">
        <v>36</v>
      </c>
      <c r="L57" s="13">
        <v>1.0877776254307141</v>
      </c>
      <c r="M57" s="14">
        <v>0.91800000000000004</v>
      </c>
    </row>
    <row r="58" spans="1:13" x14ac:dyDescent="0.35">
      <c r="A58" s="16" t="s">
        <v>53</v>
      </c>
      <c r="B58" t="s">
        <v>40</v>
      </c>
      <c r="C58">
        <v>1.0709777420217339</v>
      </c>
      <c r="D58">
        <v>1</v>
      </c>
      <c r="E58" s="17" t="s">
        <v>40</v>
      </c>
      <c r="F58" s="18">
        <v>1.0749421228062019</v>
      </c>
      <c r="G58" s="19">
        <v>1</v>
      </c>
      <c r="H58" t="s">
        <v>40</v>
      </c>
      <c r="I58">
        <v>1.079842415722934</v>
      </c>
      <c r="J58">
        <v>1</v>
      </c>
      <c r="K58" s="17" t="s">
        <v>40</v>
      </c>
      <c r="L58" s="18">
        <v>1.0869535641236741</v>
      </c>
      <c r="M58" s="19">
        <v>1</v>
      </c>
    </row>
    <row r="59" spans="1:13" x14ac:dyDescent="0.35">
      <c r="A59" s="1" t="s">
        <v>24</v>
      </c>
      <c r="B59" s="9" t="s">
        <v>36</v>
      </c>
      <c r="C59" s="10">
        <v>1.084983771497553</v>
      </c>
      <c r="D59" s="11">
        <v>0</v>
      </c>
      <c r="E59" t="s">
        <v>16</v>
      </c>
      <c r="F59">
        <v>1.088884678753939</v>
      </c>
      <c r="G59">
        <v>0</v>
      </c>
      <c r="H59" s="9" t="s">
        <v>16</v>
      </c>
      <c r="I59" s="10">
        <v>1.091665896502408</v>
      </c>
      <c r="J59" s="11">
        <v>0</v>
      </c>
      <c r="K59" t="s">
        <v>14</v>
      </c>
      <c r="L59">
        <v>1.113312363624573</v>
      </c>
      <c r="M59">
        <v>0</v>
      </c>
    </row>
    <row r="60" spans="1:13" x14ac:dyDescent="0.35">
      <c r="A60" s="5" t="s">
        <v>53</v>
      </c>
      <c r="B60" s="12" t="s">
        <v>16</v>
      </c>
      <c r="C60" s="13">
        <v>1.083979075605219</v>
      </c>
      <c r="D60" s="14">
        <v>0</v>
      </c>
      <c r="E60" t="s">
        <v>54</v>
      </c>
      <c r="F60">
        <v>1.0941158122241481</v>
      </c>
      <c r="G60">
        <v>0</v>
      </c>
      <c r="H60" s="12" t="s">
        <v>36</v>
      </c>
      <c r="I60" s="13">
        <v>1.0899884267286819</v>
      </c>
      <c r="J60" s="14">
        <v>0</v>
      </c>
      <c r="K60" t="s">
        <v>28</v>
      </c>
      <c r="L60">
        <v>1.0985554857024591</v>
      </c>
      <c r="M60">
        <v>0</v>
      </c>
    </row>
    <row r="61" spans="1:13" x14ac:dyDescent="0.35">
      <c r="A61" s="5" t="s">
        <v>53</v>
      </c>
      <c r="B61" s="12" t="s">
        <v>28</v>
      </c>
      <c r="C61" s="13">
        <v>1.099409584252822</v>
      </c>
      <c r="D61" s="14">
        <v>0</v>
      </c>
      <c r="E61" t="s">
        <v>28</v>
      </c>
      <c r="F61">
        <v>1.09817581678355</v>
      </c>
      <c r="G61">
        <v>0</v>
      </c>
      <c r="H61" s="12" t="s">
        <v>28</v>
      </c>
      <c r="I61" s="13">
        <v>1.098092599781004</v>
      </c>
      <c r="J61" s="14">
        <v>0</v>
      </c>
      <c r="K61" t="s">
        <v>13</v>
      </c>
      <c r="L61">
        <v>1.1015333912589329</v>
      </c>
      <c r="M61">
        <v>0</v>
      </c>
    </row>
    <row r="62" spans="1:13" x14ac:dyDescent="0.35">
      <c r="A62" s="5" t="s">
        <v>53</v>
      </c>
      <c r="B62" s="12" t="s">
        <v>14</v>
      </c>
      <c r="C62" s="13">
        <v>1.0762876597317781</v>
      </c>
      <c r="D62" s="14">
        <v>0</v>
      </c>
      <c r="E62" t="s">
        <v>36</v>
      </c>
      <c r="F62">
        <v>1.088261474262584</v>
      </c>
      <c r="G62">
        <v>0</v>
      </c>
      <c r="H62" s="12" t="s">
        <v>13</v>
      </c>
      <c r="I62" s="13">
        <v>1.09629167209972</v>
      </c>
      <c r="J62" s="14">
        <v>0</v>
      </c>
      <c r="K62" t="s">
        <v>54</v>
      </c>
      <c r="L62">
        <v>1.0967449095542801</v>
      </c>
      <c r="M62">
        <v>0</v>
      </c>
    </row>
    <row r="63" spans="1:13" x14ac:dyDescent="0.35">
      <c r="A63" s="5" t="s">
        <v>53</v>
      </c>
      <c r="B63" s="12" t="s">
        <v>54</v>
      </c>
      <c r="C63" s="13">
        <v>1.0844565027889661</v>
      </c>
      <c r="D63" s="14">
        <v>0</v>
      </c>
      <c r="E63" t="s">
        <v>13</v>
      </c>
      <c r="F63">
        <v>1.0847698558460579</v>
      </c>
      <c r="G63">
        <v>0</v>
      </c>
      <c r="H63" s="12" t="s">
        <v>54</v>
      </c>
      <c r="I63" s="13">
        <v>1.096273806671924</v>
      </c>
      <c r="J63" s="14">
        <v>0</v>
      </c>
      <c r="K63" t="s">
        <v>36</v>
      </c>
      <c r="L63">
        <v>1.093358711762862</v>
      </c>
      <c r="M63">
        <v>0</v>
      </c>
    </row>
    <row r="64" spans="1:13" x14ac:dyDescent="0.35">
      <c r="A64" s="5" t="s">
        <v>53</v>
      </c>
      <c r="B64" s="12" t="s">
        <v>35</v>
      </c>
      <c r="C64" s="13">
        <v>1.061414198441939</v>
      </c>
      <c r="D64" s="14">
        <v>0</v>
      </c>
      <c r="E64" t="s">
        <v>14</v>
      </c>
      <c r="F64">
        <v>1.089046174829656</v>
      </c>
      <c r="G64">
        <v>0</v>
      </c>
      <c r="H64" s="12" t="s">
        <v>14</v>
      </c>
      <c r="I64" s="13">
        <v>1.0975755344737661</v>
      </c>
      <c r="J64" s="14">
        <v>0</v>
      </c>
      <c r="K64" t="s">
        <v>38</v>
      </c>
      <c r="L64">
        <v>1.0930503064935859</v>
      </c>
      <c r="M64">
        <v>0</v>
      </c>
    </row>
    <row r="65" spans="1:13" x14ac:dyDescent="0.35">
      <c r="A65" s="5" t="s">
        <v>53</v>
      </c>
      <c r="B65" s="12" t="s">
        <v>38</v>
      </c>
      <c r="C65" s="13">
        <v>1.0675183101133869</v>
      </c>
      <c r="D65" s="14">
        <v>0</v>
      </c>
      <c r="E65" t="s">
        <v>35</v>
      </c>
      <c r="F65">
        <v>1.072435314005072</v>
      </c>
      <c r="G65">
        <v>0</v>
      </c>
      <c r="H65" s="12" t="s">
        <v>35</v>
      </c>
      <c r="I65" s="13">
        <v>1.08180722323331</v>
      </c>
      <c r="J65" s="14">
        <v>0</v>
      </c>
      <c r="K65" t="s">
        <v>16</v>
      </c>
      <c r="L65">
        <v>1.0926810069517661</v>
      </c>
      <c r="M65">
        <v>2.1999999999999999E-2</v>
      </c>
    </row>
    <row r="66" spans="1:13" x14ac:dyDescent="0.35">
      <c r="A66" s="5" t="s">
        <v>53</v>
      </c>
      <c r="B66" s="12" t="s">
        <v>13</v>
      </c>
      <c r="C66" s="13">
        <v>1.0581133799119431</v>
      </c>
      <c r="D66" s="14">
        <v>0</v>
      </c>
      <c r="E66" t="s">
        <v>38</v>
      </c>
      <c r="F66">
        <v>1.079944989897988</v>
      </c>
      <c r="G66">
        <v>6.0000000000000001E-3</v>
      </c>
      <c r="H66" s="12" t="s">
        <v>38</v>
      </c>
      <c r="I66" s="13">
        <v>1.0861295461654661</v>
      </c>
      <c r="J66" s="14">
        <v>4.0000000000000001E-3</v>
      </c>
      <c r="K66" t="s">
        <v>17</v>
      </c>
      <c r="L66">
        <v>1.087249810045416</v>
      </c>
      <c r="M66">
        <v>0.03</v>
      </c>
    </row>
    <row r="67" spans="1:13" x14ac:dyDescent="0.35">
      <c r="A67" s="5" t="s">
        <v>53</v>
      </c>
      <c r="B67" s="12" t="s">
        <v>17</v>
      </c>
      <c r="C67" s="13">
        <v>1.0327268459580159</v>
      </c>
      <c r="D67" s="14">
        <v>0.14799999999999999</v>
      </c>
      <c r="E67" t="s">
        <v>15</v>
      </c>
      <c r="F67">
        <v>1.0619550184770059</v>
      </c>
      <c r="G67">
        <v>6.0000000000000001E-3</v>
      </c>
      <c r="H67" s="12" t="s">
        <v>17</v>
      </c>
      <c r="I67" s="13">
        <v>1.077956156297164</v>
      </c>
      <c r="J67" s="14">
        <v>4.0000000000000001E-3</v>
      </c>
      <c r="K67" t="s">
        <v>15</v>
      </c>
      <c r="L67">
        <v>1.086092439564792</v>
      </c>
      <c r="M67">
        <v>0.03</v>
      </c>
    </row>
    <row r="68" spans="1:13" x14ac:dyDescent="0.35">
      <c r="A68" s="5" t="s">
        <v>53</v>
      </c>
      <c r="B68" s="12" t="s">
        <v>37</v>
      </c>
      <c r="C68" s="13">
        <v>1.032237648963928</v>
      </c>
      <c r="D68" s="14">
        <v>0.40799999999999997</v>
      </c>
      <c r="E68" t="s">
        <v>17</v>
      </c>
      <c r="F68">
        <v>1.059847940098156</v>
      </c>
      <c r="G68">
        <v>8.0000000000000002E-3</v>
      </c>
      <c r="H68" s="12" t="s">
        <v>15</v>
      </c>
      <c r="I68" s="13">
        <v>1.081011717969721</v>
      </c>
      <c r="J68" s="14">
        <v>4.0000000000000001E-3</v>
      </c>
      <c r="K68" t="s">
        <v>35</v>
      </c>
      <c r="L68">
        <v>1.0913569927215581</v>
      </c>
      <c r="M68">
        <v>0.03</v>
      </c>
    </row>
    <row r="69" spans="1:13" x14ac:dyDescent="0.35">
      <c r="A69" s="5" t="s">
        <v>53</v>
      </c>
      <c r="B69" s="12" t="s">
        <v>39</v>
      </c>
      <c r="C69" s="13">
        <v>1.031472953883084</v>
      </c>
      <c r="D69" s="14">
        <v>0.66400000000000003</v>
      </c>
      <c r="E69" t="s">
        <v>18</v>
      </c>
      <c r="F69">
        <v>1.0524366443807429</v>
      </c>
      <c r="G69">
        <v>0.58199999999999996</v>
      </c>
      <c r="H69" s="12" t="s">
        <v>18</v>
      </c>
      <c r="I69" s="13">
        <v>1.0767385742881079</v>
      </c>
      <c r="J69" s="14">
        <v>4.0000000000000001E-3</v>
      </c>
      <c r="K69" t="s">
        <v>18</v>
      </c>
      <c r="L69">
        <v>1.082018873908303</v>
      </c>
      <c r="M69">
        <v>3.4000000000000002E-2</v>
      </c>
    </row>
    <row r="70" spans="1:13" x14ac:dyDescent="0.35">
      <c r="A70" s="5" t="s">
        <v>53</v>
      </c>
      <c r="B70" s="12" t="s">
        <v>15</v>
      </c>
      <c r="C70" s="13">
        <v>1.030497529289939</v>
      </c>
      <c r="D70" s="14">
        <v>0.68200000000000005</v>
      </c>
      <c r="E70" t="s">
        <v>40</v>
      </c>
      <c r="F70">
        <v>1.050757397304882</v>
      </c>
      <c r="G70">
        <v>0.58199999999999996</v>
      </c>
      <c r="H70" s="12" t="s">
        <v>37</v>
      </c>
      <c r="I70" s="13">
        <v>1.0663954669779001</v>
      </c>
      <c r="J70" s="14">
        <v>0.42199999999999999</v>
      </c>
      <c r="K70" t="s">
        <v>37</v>
      </c>
      <c r="L70">
        <v>1.0819534063339229</v>
      </c>
      <c r="M70">
        <v>0.1</v>
      </c>
    </row>
    <row r="71" spans="1:13" x14ac:dyDescent="0.35">
      <c r="A71" s="5" t="s">
        <v>53</v>
      </c>
      <c r="B71" s="12" t="s">
        <v>40</v>
      </c>
      <c r="C71" s="13">
        <v>1.0287196094339539</v>
      </c>
      <c r="D71" s="14">
        <v>0.68200000000000005</v>
      </c>
      <c r="E71" t="s">
        <v>37</v>
      </c>
      <c r="F71">
        <v>1.0507374460046941</v>
      </c>
      <c r="G71">
        <v>0.58199999999999996</v>
      </c>
      <c r="H71" s="12" t="s">
        <v>40</v>
      </c>
      <c r="I71" s="13">
        <v>1.064934893087907</v>
      </c>
      <c r="J71" s="14">
        <v>0.42199999999999999</v>
      </c>
      <c r="K71" t="s">
        <v>40</v>
      </c>
      <c r="L71">
        <v>1.0779463161121721</v>
      </c>
      <c r="M71">
        <v>0.72599999999999998</v>
      </c>
    </row>
    <row r="72" spans="1:13" x14ac:dyDescent="0.35">
      <c r="A72" s="16" t="s">
        <v>53</v>
      </c>
      <c r="B72" s="17" t="s">
        <v>18</v>
      </c>
      <c r="C72" s="18">
        <v>1.0264197262850669</v>
      </c>
      <c r="D72" s="19">
        <v>1</v>
      </c>
      <c r="E72" t="s">
        <v>39</v>
      </c>
      <c r="F72">
        <v>1.0451262755827471</v>
      </c>
      <c r="G72">
        <v>1</v>
      </c>
      <c r="H72" s="17" t="s">
        <v>39</v>
      </c>
      <c r="I72" s="18">
        <v>1.0616188049316411</v>
      </c>
      <c r="J72" s="19">
        <v>1</v>
      </c>
      <c r="K72" t="s">
        <v>39</v>
      </c>
      <c r="L72">
        <v>1.0772056254473601</v>
      </c>
      <c r="M72">
        <v>1</v>
      </c>
    </row>
    <row r="73" spans="1:13" x14ac:dyDescent="0.35">
      <c r="A73" s="1" t="s">
        <v>22</v>
      </c>
      <c r="B73" t="s">
        <v>16</v>
      </c>
      <c r="C73">
        <v>0.86559333584525366</v>
      </c>
      <c r="D73">
        <v>0</v>
      </c>
      <c r="E73" s="9" t="s">
        <v>36</v>
      </c>
      <c r="F73" s="10">
        <v>0.87721803513440222</v>
      </c>
      <c r="G73" s="11">
        <v>0</v>
      </c>
      <c r="H73" t="s">
        <v>36</v>
      </c>
      <c r="I73">
        <v>0.90721241994337598</v>
      </c>
      <c r="J73">
        <v>0</v>
      </c>
      <c r="K73" s="9" t="s">
        <v>28</v>
      </c>
      <c r="L73" s="10">
        <v>1.019137081214869</v>
      </c>
      <c r="M73" s="11">
        <v>0</v>
      </c>
    </row>
    <row r="74" spans="1:13" x14ac:dyDescent="0.35">
      <c r="A74" s="5" t="s">
        <v>53</v>
      </c>
      <c r="B74" t="s">
        <v>36</v>
      </c>
      <c r="C74">
        <v>0.84319249608299951</v>
      </c>
      <c r="D74">
        <v>0</v>
      </c>
      <c r="E74" s="12" t="s">
        <v>16</v>
      </c>
      <c r="F74" s="13">
        <v>0.89513346823779016</v>
      </c>
      <c r="G74" s="14">
        <v>0</v>
      </c>
      <c r="H74" t="s">
        <v>16</v>
      </c>
      <c r="I74">
        <v>0.92406553030014038</v>
      </c>
      <c r="J74">
        <v>0</v>
      </c>
      <c r="K74" s="12" t="s">
        <v>54</v>
      </c>
      <c r="L74" s="13">
        <v>1.0071440617660841</v>
      </c>
      <c r="M74" s="14">
        <v>0</v>
      </c>
    </row>
    <row r="75" spans="1:13" x14ac:dyDescent="0.35">
      <c r="A75" s="5" t="s">
        <v>53</v>
      </c>
      <c r="B75" t="s">
        <v>35</v>
      </c>
      <c r="C75">
        <v>0.75929293036460876</v>
      </c>
      <c r="D75">
        <v>2E-3</v>
      </c>
      <c r="E75" s="12" t="s">
        <v>28</v>
      </c>
      <c r="F75" s="13">
        <v>0.84344971548210979</v>
      </c>
      <c r="G75" s="14">
        <v>2E-3</v>
      </c>
      <c r="H75" t="s">
        <v>28</v>
      </c>
      <c r="I75">
        <v>0.92395074556407553</v>
      </c>
      <c r="J75">
        <v>0</v>
      </c>
      <c r="K75" s="12" t="s">
        <v>16</v>
      </c>
      <c r="L75" s="13">
        <v>0.97276186401193787</v>
      </c>
      <c r="M75" s="14">
        <v>0</v>
      </c>
    </row>
    <row r="76" spans="1:13" x14ac:dyDescent="0.35">
      <c r="A76" s="5" t="s">
        <v>53</v>
      </c>
      <c r="B76" t="s">
        <v>13</v>
      </c>
      <c r="C76">
        <v>0.80414881489493628</v>
      </c>
      <c r="D76">
        <v>6.0000000000000001E-3</v>
      </c>
      <c r="E76" s="12" t="s">
        <v>13</v>
      </c>
      <c r="F76" s="13">
        <v>0.84836300936612219</v>
      </c>
      <c r="G76" s="14">
        <v>4.0000000000000001E-3</v>
      </c>
      <c r="H76" t="s">
        <v>54</v>
      </c>
      <c r="I76">
        <v>0.90219864780723491</v>
      </c>
      <c r="J76">
        <v>4.0000000000000001E-3</v>
      </c>
      <c r="K76" s="12" t="s">
        <v>36</v>
      </c>
      <c r="L76" s="13">
        <v>0.95105897296558728</v>
      </c>
      <c r="M76" s="14">
        <v>0</v>
      </c>
    </row>
    <row r="77" spans="1:13" x14ac:dyDescent="0.35">
      <c r="A77" s="5" t="s">
        <v>53</v>
      </c>
      <c r="B77" t="s">
        <v>14</v>
      </c>
      <c r="C77">
        <v>0.72889613563364197</v>
      </c>
      <c r="D77">
        <v>6.0000000000000001E-3</v>
      </c>
      <c r="E77" s="12" t="s">
        <v>14</v>
      </c>
      <c r="F77" s="13">
        <v>0.78646193309263746</v>
      </c>
      <c r="G77" s="14">
        <v>4.0000000000000001E-3</v>
      </c>
      <c r="H77" t="s">
        <v>14</v>
      </c>
      <c r="I77">
        <v>0.82863906838677148</v>
      </c>
      <c r="J77">
        <v>4.0000000000000001E-3</v>
      </c>
      <c r="K77" s="12" t="s">
        <v>13</v>
      </c>
      <c r="L77" s="13">
        <v>0.96509292450818152</v>
      </c>
      <c r="M77" s="14">
        <v>0</v>
      </c>
    </row>
    <row r="78" spans="1:13" x14ac:dyDescent="0.35">
      <c r="A78" s="5" t="s">
        <v>53</v>
      </c>
      <c r="B78" t="s">
        <v>40</v>
      </c>
      <c r="C78">
        <v>0.69342253966764966</v>
      </c>
      <c r="D78">
        <v>1.4E-2</v>
      </c>
      <c r="E78" s="12" t="s">
        <v>35</v>
      </c>
      <c r="F78" s="13">
        <v>0.78660124540328979</v>
      </c>
      <c r="G78" s="14">
        <v>4.0000000000000001E-3</v>
      </c>
      <c r="H78" t="s">
        <v>35</v>
      </c>
      <c r="I78">
        <v>0.82758402282541443</v>
      </c>
      <c r="J78">
        <v>4.0000000000000001E-3</v>
      </c>
      <c r="K78" s="12" t="s">
        <v>14</v>
      </c>
      <c r="L78" s="13">
        <v>0.94489560344002466</v>
      </c>
      <c r="M78" s="14">
        <v>6.0000000000000001E-3</v>
      </c>
    </row>
    <row r="79" spans="1:13" x14ac:dyDescent="0.35">
      <c r="A79" s="5" t="s">
        <v>53</v>
      </c>
      <c r="B79" t="s">
        <v>38</v>
      </c>
      <c r="C79">
        <v>0.69559176672588696</v>
      </c>
      <c r="D79">
        <v>0.13200000000000001</v>
      </c>
      <c r="E79" s="12" t="s">
        <v>54</v>
      </c>
      <c r="F79" s="13">
        <v>0.81304826919132822</v>
      </c>
      <c r="G79" s="14">
        <v>4.0000000000000001E-3</v>
      </c>
      <c r="H79" t="s">
        <v>13</v>
      </c>
      <c r="I79">
        <v>0.88099926168268372</v>
      </c>
      <c r="J79">
        <v>8.0000000000000002E-3</v>
      </c>
      <c r="K79" s="12" t="s">
        <v>38</v>
      </c>
      <c r="L79" s="13">
        <v>0.88414580171758483</v>
      </c>
      <c r="M79" s="14">
        <v>6.0000000000000001E-3</v>
      </c>
    </row>
    <row r="80" spans="1:13" x14ac:dyDescent="0.35">
      <c r="A80" s="5" t="s">
        <v>53</v>
      </c>
      <c r="B80" t="s">
        <v>18</v>
      </c>
      <c r="C80">
        <v>0.67986766316673974</v>
      </c>
      <c r="D80">
        <v>0.13800000000000001</v>
      </c>
      <c r="E80" s="12" t="s">
        <v>38</v>
      </c>
      <c r="F80" s="13">
        <v>0.7464114319194447</v>
      </c>
      <c r="G80" s="14">
        <v>0.02</v>
      </c>
      <c r="H80" t="s">
        <v>38</v>
      </c>
      <c r="I80">
        <v>0.79884879697452893</v>
      </c>
      <c r="J80">
        <v>8.0000000000000002E-3</v>
      </c>
      <c r="K80" s="12" t="s">
        <v>35</v>
      </c>
      <c r="L80" s="13">
        <v>0.88729356635700574</v>
      </c>
      <c r="M80" s="14">
        <v>1.2E-2</v>
      </c>
    </row>
    <row r="81" spans="1:13" x14ac:dyDescent="0.35">
      <c r="A81" s="5" t="s">
        <v>53</v>
      </c>
      <c r="B81" t="s">
        <v>28</v>
      </c>
      <c r="C81">
        <v>0.70579823649423301</v>
      </c>
      <c r="D81">
        <v>0.13800000000000001</v>
      </c>
      <c r="E81" s="12" t="s">
        <v>40</v>
      </c>
      <c r="F81" s="13">
        <v>0.72856807708740234</v>
      </c>
      <c r="G81" s="14">
        <v>0.11</v>
      </c>
      <c r="H81" t="s">
        <v>40</v>
      </c>
      <c r="I81">
        <v>0.77882360328327527</v>
      </c>
      <c r="J81">
        <v>3.4000000000000002E-2</v>
      </c>
      <c r="K81" s="12" t="s">
        <v>40</v>
      </c>
      <c r="L81" s="13">
        <v>0.85986510190096765</v>
      </c>
      <c r="M81" s="14">
        <v>0.42</v>
      </c>
    </row>
    <row r="82" spans="1:13" x14ac:dyDescent="0.35">
      <c r="A82" s="5" t="s">
        <v>53</v>
      </c>
      <c r="B82" t="s">
        <v>15</v>
      </c>
      <c r="C82">
        <v>0.66868617317893286</v>
      </c>
      <c r="D82">
        <v>0.32600000000000001</v>
      </c>
      <c r="E82" s="12" t="s">
        <v>18</v>
      </c>
      <c r="F82" s="13">
        <v>0.7203396667133678</v>
      </c>
      <c r="G82" s="14">
        <v>0.13800000000000001</v>
      </c>
      <c r="H82" t="s">
        <v>18</v>
      </c>
      <c r="I82">
        <v>0.77255687930367212</v>
      </c>
      <c r="J82">
        <v>3.4000000000000002E-2</v>
      </c>
      <c r="K82" s="12" t="s">
        <v>17</v>
      </c>
      <c r="L82" s="13">
        <v>0.85518124970522791</v>
      </c>
      <c r="M82" s="14">
        <v>0.42</v>
      </c>
    </row>
    <row r="83" spans="1:13" x14ac:dyDescent="0.35">
      <c r="A83" s="5" t="s">
        <v>53</v>
      </c>
      <c r="B83" t="s">
        <v>39</v>
      </c>
      <c r="C83">
        <v>0.6690175966783003</v>
      </c>
      <c r="D83">
        <v>0.48</v>
      </c>
      <c r="E83" s="12" t="s">
        <v>15</v>
      </c>
      <c r="F83" s="13">
        <v>0.71962280165065418</v>
      </c>
      <c r="G83" s="14">
        <v>0.13800000000000001</v>
      </c>
      <c r="H83" t="s">
        <v>15</v>
      </c>
      <c r="I83">
        <v>0.77267020398920228</v>
      </c>
      <c r="J83">
        <v>9.6000000000000002E-2</v>
      </c>
      <c r="K83" s="12" t="s">
        <v>15</v>
      </c>
      <c r="L83" s="13">
        <v>0.86160016059875488</v>
      </c>
      <c r="M83" s="14">
        <v>0.434</v>
      </c>
    </row>
    <row r="84" spans="1:13" x14ac:dyDescent="0.35">
      <c r="A84" s="5" t="s">
        <v>53</v>
      </c>
      <c r="B84" t="s">
        <v>54</v>
      </c>
      <c r="C84">
        <v>0.67504737984729102</v>
      </c>
      <c r="D84">
        <v>0.48</v>
      </c>
      <c r="E84" s="12" t="s">
        <v>39</v>
      </c>
      <c r="F84" s="13">
        <v>0.70641854134472937</v>
      </c>
      <c r="G84" s="14">
        <v>0.13800000000000001</v>
      </c>
      <c r="H84" t="s">
        <v>39</v>
      </c>
      <c r="I84">
        <v>0.75888269597833802</v>
      </c>
      <c r="J84">
        <v>0.13800000000000001</v>
      </c>
      <c r="K84" s="12" t="s">
        <v>18</v>
      </c>
      <c r="L84" s="13">
        <v>0.85846976258537988</v>
      </c>
      <c r="M84" s="14">
        <v>0.434</v>
      </c>
    </row>
    <row r="85" spans="1:13" x14ac:dyDescent="0.35">
      <c r="A85" s="5" t="s">
        <v>53</v>
      </c>
      <c r="B85" t="s">
        <v>17</v>
      </c>
      <c r="C85">
        <v>0.64595710689371277</v>
      </c>
      <c r="D85">
        <v>0.48</v>
      </c>
      <c r="E85" s="12" t="s">
        <v>17</v>
      </c>
      <c r="F85" s="13">
        <v>0.6938998211513866</v>
      </c>
      <c r="G85" s="14">
        <v>0.13800000000000001</v>
      </c>
      <c r="H85" t="s">
        <v>17</v>
      </c>
      <c r="I85">
        <v>0.74773490428924561</v>
      </c>
      <c r="J85">
        <v>0.13800000000000001</v>
      </c>
      <c r="K85" s="12" t="s">
        <v>39</v>
      </c>
      <c r="L85" s="13">
        <v>0.84750649062069983</v>
      </c>
      <c r="M85" s="14">
        <v>0.434</v>
      </c>
    </row>
    <row r="86" spans="1:13" x14ac:dyDescent="0.35">
      <c r="A86" s="16" t="s">
        <v>53</v>
      </c>
      <c r="B86" t="s">
        <v>37</v>
      </c>
      <c r="C86">
        <v>0.6305819641460072</v>
      </c>
      <c r="D86">
        <v>1</v>
      </c>
      <c r="E86" s="17" t="s">
        <v>37</v>
      </c>
      <c r="F86" s="18">
        <v>0.67571532726287842</v>
      </c>
      <c r="G86" s="19">
        <v>1</v>
      </c>
      <c r="H86" t="s">
        <v>37</v>
      </c>
      <c r="I86">
        <v>0.73460381139408459</v>
      </c>
      <c r="J86">
        <v>1</v>
      </c>
      <c r="K86" s="17" t="s">
        <v>37</v>
      </c>
      <c r="L86" s="18">
        <v>0.8359353921630166</v>
      </c>
      <c r="M86" s="19">
        <v>1</v>
      </c>
    </row>
    <row r="87" spans="1:13" x14ac:dyDescent="0.35">
      <c r="A87" s="1" t="s">
        <v>12</v>
      </c>
      <c r="B87" s="9" t="s">
        <v>13</v>
      </c>
      <c r="C87" s="10">
        <v>0.95988066088069568</v>
      </c>
      <c r="D87" s="11">
        <v>0</v>
      </c>
      <c r="E87" t="s">
        <v>14</v>
      </c>
      <c r="F87">
        <v>0.9230478189208291</v>
      </c>
      <c r="G87">
        <v>2E-3</v>
      </c>
      <c r="H87" s="9" t="s">
        <v>14</v>
      </c>
      <c r="I87" s="10">
        <v>0.95706063508987427</v>
      </c>
      <c r="J87" s="11">
        <v>0</v>
      </c>
      <c r="K87" t="s">
        <v>14</v>
      </c>
      <c r="L87">
        <v>1.0193458632989361</v>
      </c>
      <c r="M87">
        <v>0</v>
      </c>
    </row>
    <row r="88" spans="1:13" x14ac:dyDescent="0.35">
      <c r="A88" s="5" t="s">
        <v>53</v>
      </c>
      <c r="B88" s="12" t="s">
        <v>16</v>
      </c>
      <c r="C88" s="13">
        <v>0.83728356253017078</v>
      </c>
      <c r="D88" s="14">
        <v>0</v>
      </c>
      <c r="E88" t="s">
        <v>13</v>
      </c>
      <c r="F88">
        <v>0.94683380018581043</v>
      </c>
      <c r="G88">
        <v>2E-3</v>
      </c>
      <c r="H88" s="12" t="s">
        <v>13</v>
      </c>
      <c r="I88" s="13">
        <v>0.98635710911317309</v>
      </c>
      <c r="J88" s="14">
        <v>0</v>
      </c>
      <c r="K88" t="s">
        <v>28</v>
      </c>
      <c r="L88">
        <v>1.021275096155797</v>
      </c>
      <c r="M88">
        <v>0</v>
      </c>
    </row>
    <row r="89" spans="1:13" x14ac:dyDescent="0.35">
      <c r="A89" s="5" t="s">
        <v>53</v>
      </c>
      <c r="B89" s="12" t="s">
        <v>14</v>
      </c>
      <c r="C89" s="13">
        <v>0.88300047137520532</v>
      </c>
      <c r="D89" s="14">
        <v>0</v>
      </c>
      <c r="E89" t="s">
        <v>36</v>
      </c>
      <c r="F89">
        <v>0.85954109105196863</v>
      </c>
      <c r="G89">
        <v>2E-3</v>
      </c>
      <c r="H89" s="12" t="s">
        <v>16</v>
      </c>
      <c r="I89" s="13">
        <v>0.92318136041814636</v>
      </c>
      <c r="J89" s="14">
        <v>0</v>
      </c>
      <c r="K89" t="s">
        <v>13</v>
      </c>
      <c r="L89">
        <v>1.008051964369687</v>
      </c>
      <c r="M89">
        <v>0</v>
      </c>
    </row>
    <row r="90" spans="1:13" x14ac:dyDescent="0.35">
      <c r="A90" s="5" t="s">
        <v>53</v>
      </c>
      <c r="B90" s="12" t="s">
        <v>36</v>
      </c>
      <c r="C90" s="13">
        <v>0.80670499801635742</v>
      </c>
      <c r="D90" s="14">
        <v>0</v>
      </c>
      <c r="E90" t="s">
        <v>16</v>
      </c>
      <c r="F90">
        <v>0.87243719534440478</v>
      </c>
      <c r="G90">
        <v>2E-3</v>
      </c>
      <c r="H90" s="12" t="s">
        <v>28</v>
      </c>
      <c r="I90" s="13">
        <v>0.93330440442902685</v>
      </c>
      <c r="J90" s="14">
        <v>0</v>
      </c>
      <c r="K90" t="s">
        <v>16</v>
      </c>
      <c r="L90">
        <v>0.98787954178723425</v>
      </c>
      <c r="M90">
        <v>0</v>
      </c>
    </row>
    <row r="91" spans="1:13" x14ac:dyDescent="0.35">
      <c r="A91" s="5" t="s">
        <v>53</v>
      </c>
      <c r="B91" s="12" t="s">
        <v>38</v>
      </c>
      <c r="C91" s="13">
        <v>0.81162824955853552</v>
      </c>
      <c r="D91" s="14">
        <v>0</v>
      </c>
      <c r="E91" t="s">
        <v>38</v>
      </c>
      <c r="F91">
        <v>0.84996108033440332</v>
      </c>
      <c r="G91">
        <v>2E-3</v>
      </c>
      <c r="H91" s="12" t="s">
        <v>38</v>
      </c>
      <c r="I91" s="13">
        <v>0.8867233720692721</v>
      </c>
      <c r="J91" s="14">
        <v>0</v>
      </c>
      <c r="K91" t="s">
        <v>54</v>
      </c>
      <c r="L91">
        <v>1.000049885839021</v>
      </c>
      <c r="M91">
        <v>0</v>
      </c>
    </row>
    <row r="92" spans="1:13" x14ac:dyDescent="0.35">
      <c r="A92" s="5" t="s">
        <v>53</v>
      </c>
      <c r="B92" s="12" t="s">
        <v>35</v>
      </c>
      <c r="C92" s="13">
        <v>0.91579234600067139</v>
      </c>
      <c r="D92" s="14">
        <v>0</v>
      </c>
      <c r="E92" t="s">
        <v>28</v>
      </c>
      <c r="F92">
        <v>0.85650604743221415</v>
      </c>
      <c r="G92">
        <v>2E-3</v>
      </c>
      <c r="H92" s="12" t="s">
        <v>36</v>
      </c>
      <c r="I92" s="13">
        <v>0.90141638842496008</v>
      </c>
      <c r="J92" s="14">
        <v>0</v>
      </c>
      <c r="K92" t="s">
        <v>38</v>
      </c>
      <c r="L92">
        <v>0.94542799754576246</v>
      </c>
      <c r="M92">
        <v>0</v>
      </c>
    </row>
    <row r="93" spans="1:13" x14ac:dyDescent="0.35">
      <c r="A93" s="5" t="s">
        <v>53</v>
      </c>
      <c r="B93" s="12" t="s">
        <v>28</v>
      </c>
      <c r="C93" s="13">
        <v>0.7248305747059538</v>
      </c>
      <c r="D93" s="14">
        <v>4.3999999999999997E-2</v>
      </c>
      <c r="E93" t="s">
        <v>35</v>
      </c>
      <c r="F93">
        <v>0.93191675164482812</v>
      </c>
      <c r="G93">
        <v>2E-3</v>
      </c>
      <c r="H93" s="12" t="s">
        <v>54</v>
      </c>
      <c r="I93" s="13">
        <v>0.90338444126749939</v>
      </c>
      <c r="J93" s="14">
        <v>2E-3</v>
      </c>
      <c r="K93" t="s">
        <v>36</v>
      </c>
      <c r="L93">
        <v>0.9619942307472229</v>
      </c>
      <c r="M93">
        <v>2E-3</v>
      </c>
    </row>
    <row r="94" spans="1:13" x14ac:dyDescent="0.35">
      <c r="A94" s="5" t="s">
        <v>53</v>
      </c>
      <c r="B94" s="12" t="s">
        <v>39</v>
      </c>
      <c r="C94" s="13">
        <v>0.69886364178224047</v>
      </c>
      <c r="D94" s="14">
        <v>0.46</v>
      </c>
      <c r="E94" t="s">
        <v>54</v>
      </c>
      <c r="F94">
        <v>0.81972804073756933</v>
      </c>
      <c r="G94">
        <v>2E-3</v>
      </c>
      <c r="H94" s="12" t="s">
        <v>35</v>
      </c>
      <c r="I94" s="13">
        <v>0.95237257805737585</v>
      </c>
      <c r="J94" s="14">
        <v>2E-3</v>
      </c>
      <c r="K94" t="s">
        <v>35</v>
      </c>
      <c r="L94">
        <v>0.98700135404413392</v>
      </c>
      <c r="M94">
        <v>0.02</v>
      </c>
    </row>
    <row r="95" spans="1:13" x14ac:dyDescent="0.35">
      <c r="A95" s="5" t="s">
        <v>53</v>
      </c>
      <c r="B95" s="12" t="s">
        <v>18</v>
      </c>
      <c r="C95" s="13">
        <v>0.69552188027988782</v>
      </c>
      <c r="D95" s="14">
        <v>0.72399999999999998</v>
      </c>
      <c r="E95" t="s">
        <v>18</v>
      </c>
      <c r="F95">
        <v>0.74725320122458716</v>
      </c>
      <c r="G95">
        <v>0.45800000000000002</v>
      </c>
      <c r="H95" s="12" t="s">
        <v>18</v>
      </c>
      <c r="I95" s="13">
        <v>0.80804744091900915</v>
      </c>
      <c r="J95" s="14">
        <v>0.158</v>
      </c>
      <c r="K95" t="s">
        <v>17</v>
      </c>
      <c r="L95">
        <v>0.8908257755366239</v>
      </c>
      <c r="M95">
        <v>0.02</v>
      </c>
    </row>
    <row r="96" spans="1:13" x14ac:dyDescent="0.35">
      <c r="A96" s="5" t="s">
        <v>53</v>
      </c>
      <c r="B96" s="12" t="s">
        <v>54</v>
      </c>
      <c r="C96" s="13">
        <v>0.68709862703810731</v>
      </c>
      <c r="D96" s="14">
        <v>0.74399999999999999</v>
      </c>
      <c r="E96" t="s">
        <v>15</v>
      </c>
      <c r="F96">
        <v>0.73666410012678663</v>
      </c>
      <c r="G96">
        <v>0.76200000000000001</v>
      </c>
      <c r="H96" s="12" t="s">
        <v>15</v>
      </c>
      <c r="I96" s="13">
        <v>0.79665858637202869</v>
      </c>
      <c r="J96" s="14">
        <v>0.39</v>
      </c>
      <c r="K96" t="s">
        <v>15</v>
      </c>
      <c r="L96">
        <v>0.89262768897143274</v>
      </c>
      <c r="M96">
        <v>0.26600000000000001</v>
      </c>
    </row>
    <row r="97" spans="1:13" x14ac:dyDescent="0.35">
      <c r="A97" s="5" t="s">
        <v>53</v>
      </c>
      <c r="B97" s="12" t="s">
        <v>15</v>
      </c>
      <c r="C97" s="13">
        <v>0.68179043314673682</v>
      </c>
      <c r="D97" s="14">
        <v>0.74399999999999999</v>
      </c>
      <c r="E97" t="s">
        <v>39</v>
      </c>
      <c r="F97">
        <v>0.73569394241679797</v>
      </c>
      <c r="G97">
        <v>0.76200000000000001</v>
      </c>
      <c r="H97" s="12" t="s">
        <v>17</v>
      </c>
      <c r="I97" s="13">
        <v>0.7935698899355802</v>
      </c>
      <c r="J97" s="14">
        <v>0.39</v>
      </c>
      <c r="K97" t="s">
        <v>18</v>
      </c>
      <c r="L97">
        <v>0.89383656870235095</v>
      </c>
      <c r="M97">
        <v>0.26600000000000001</v>
      </c>
    </row>
    <row r="98" spans="1:13" x14ac:dyDescent="0.35">
      <c r="A98" s="5" t="s">
        <v>53</v>
      </c>
      <c r="B98" s="12" t="s">
        <v>37</v>
      </c>
      <c r="C98" s="13">
        <v>0.68110630728981714</v>
      </c>
      <c r="D98" s="14">
        <v>0.74399999999999999</v>
      </c>
      <c r="E98" t="s">
        <v>17</v>
      </c>
      <c r="F98">
        <v>0.73261934518814087</v>
      </c>
      <c r="G98">
        <v>0.76200000000000001</v>
      </c>
      <c r="H98" s="12" t="s">
        <v>39</v>
      </c>
      <c r="I98" s="13">
        <v>0.7819044969298623</v>
      </c>
      <c r="J98" s="14">
        <v>0.78400000000000003</v>
      </c>
      <c r="K98" t="s">
        <v>40</v>
      </c>
      <c r="L98">
        <v>0.87394810806621204</v>
      </c>
      <c r="M98">
        <v>0.63</v>
      </c>
    </row>
    <row r="99" spans="1:13" x14ac:dyDescent="0.35">
      <c r="A99" s="5" t="s">
        <v>53</v>
      </c>
      <c r="B99" s="12" t="s">
        <v>17</v>
      </c>
      <c r="C99" s="13">
        <v>0.66975070671601733</v>
      </c>
      <c r="D99" s="14">
        <v>0.86399999999999999</v>
      </c>
      <c r="E99" t="s">
        <v>37</v>
      </c>
      <c r="F99">
        <v>0.72343923286958178</v>
      </c>
      <c r="G99">
        <v>0.78400000000000003</v>
      </c>
      <c r="H99" s="12" t="s">
        <v>40</v>
      </c>
      <c r="I99" s="13">
        <v>0.77719531817869703</v>
      </c>
      <c r="J99" s="14">
        <v>0.88400000000000001</v>
      </c>
      <c r="K99" t="s">
        <v>37</v>
      </c>
      <c r="L99">
        <v>0.86814446340907703</v>
      </c>
      <c r="M99">
        <v>0.63</v>
      </c>
    </row>
    <row r="100" spans="1:13" x14ac:dyDescent="0.35">
      <c r="A100" s="16" t="s">
        <v>53</v>
      </c>
      <c r="B100" s="17" t="s">
        <v>40</v>
      </c>
      <c r="C100" s="18">
        <v>0.66671914404088806</v>
      </c>
      <c r="D100" s="19">
        <v>1</v>
      </c>
      <c r="E100" t="s">
        <v>40</v>
      </c>
      <c r="F100">
        <v>0.71946632320230652</v>
      </c>
      <c r="G100">
        <v>1</v>
      </c>
      <c r="H100" s="17" t="s">
        <v>37</v>
      </c>
      <c r="I100" s="18">
        <v>0.77552588419480761</v>
      </c>
      <c r="J100" s="19">
        <v>1</v>
      </c>
      <c r="K100" t="s">
        <v>39</v>
      </c>
      <c r="L100">
        <v>0.86446017026901245</v>
      </c>
      <c r="M100">
        <v>1</v>
      </c>
    </row>
    <row r="101" spans="1:13" x14ac:dyDescent="0.35">
      <c r="A101" s="1" t="s">
        <v>26</v>
      </c>
      <c r="B101" t="s">
        <v>16</v>
      </c>
      <c r="C101">
        <v>0.9931705539876764</v>
      </c>
      <c r="D101">
        <v>0</v>
      </c>
      <c r="E101" s="9" t="s">
        <v>28</v>
      </c>
      <c r="F101" s="10">
        <v>1.0404866041381811</v>
      </c>
      <c r="G101" s="11">
        <v>0</v>
      </c>
      <c r="H101" t="s">
        <v>28</v>
      </c>
      <c r="I101">
        <v>1.080073126898804</v>
      </c>
      <c r="J101">
        <v>0</v>
      </c>
      <c r="K101" s="9" t="s">
        <v>14</v>
      </c>
      <c r="L101" s="10">
        <v>1.115007628094066</v>
      </c>
      <c r="M101" s="11">
        <v>0</v>
      </c>
    </row>
    <row r="102" spans="1:13" x14ac:dyDescent="0.35">
      <c r="A102" s="5" t="s">
        <v>53</v>
      </c>
      <c r="B102" t="s">
        <v>36</v>
      </c>
      <c r="C102">
        <v>0.97568318518725305</v>
      </c>
      <c r="D102">
        <v>0</v>
      </c>
      <c r="E102" s="12" t="s">
        <v>14</v>
      </c>
      <c r="F102" s="13">
        <v>1.024743567813527</v>
      </c>
      <c r="G102" s="14">
        <v>0</v>
      </c>
      <c r="H102" t="s">
        <v>54</v>
      </c>
      <c r="I102">
        <v>1.059218734168706</v>
      </c>
      <c r="J102">
        <v>0</v>
      </c>
      <c r="K102" s="12" t="s">
        <v>28</v>
      </c>
      <c r="L102" s="13">
        <v>1.0986079578532579</v>
      </c>
      <c r="M102" s="14">
        <v>0</v>
      </c>
    </row>
    <row r="103" spans="1:13" x14ac:dyDescent="0.35">
      <c r="A103" s="5" t="s">
        <v>53</v>
      </c>
      <c r="B103" t="s">
        <v>14</v>
      </c>
      <c r="C103">
        <v>0.971923828125</v>
      </c>
      <c r="D103">
        <v>0</v>
      </c>
      <c r="E103" s="12" t="s">
        <v>36</v>
      </c>
      <c r="F103" s="13">
        <v>1.0218144438483501</v>
      </c>
      <c r="G103" s="14">
        <v>0</v>
      </c>
      <c r="H103" t="s">
        <v>36</v>
      </c>
      <c r="I103">
        <v>1.0493935075673191</v>
      </c>
      <c r="J103">
        <v>0</v>
      </c>
      <c r="K103" s="12" t="s">
        <v>54</v>
      </c>
      <c r="L103" s="13">
        <v>1.087499718695379</v>
      </c>
      <c r="M103" s="14">
        <v>0</v>
      </c>
    </row>
    <row r="104" spans="1:13" x14ac:dyDescent="0.35">
      <c r="A104" s="5" t="s">
        <v>53</v>
      </c>
      <c r="B104" t="s">
        <v>28</v>
      </c>
      <c r="C104">
        <v>0.93921576037661536</v>
      </c>
      <c r="D104">
        <v>0</v>
      </c>
      <c r="E104" s="12" t="s">
        <v>54</v>
      </c>
      <c r="F104" s="13">
        <v>1.013948792566592</v>
      </c>
      <c r="G104" s="14">
        <v>0</v>
      </c>
      <c r="H104" t="s">
        <v>16</v>
      </c>
      <c r="I104">
        <v>1.062909760258415</v>
      </c>
      <c r="J104">
        <v>0</v>
      </c>
      <c r="K104" s="12" t="s">
        <v>13</v>
      </c>
      <c r="L104" s="13">
        <v>1.0786892663348799</v>
      </c>
      <c r="M104" s="14">
        <v>0</v>
      </c>
    </row>
    <row r="105" spans="1:13" x14ac:dyDescent="0.35">
      <c r="A105" s="5" t="s">
        <v>53</v>
      </c>
      <c r="B105" t="s">
        <v>38</v>
      </c>
      <c r="C105">
        <v>0.95997060428966174</v>
      </c>
      <c r="D105">
        <v>0.01</v>
      </c>
      <c r="E105" s="12" t="s">
        <v>16</v>
      </c>
      <c r="F105" s="13">
        <v>1.035657584667206</v>
      </c>
      <c r="G105" s="14">
        <v>0</v>
      </c>
      <c r="H105" t="s">
        <v>14</v>
      </c>
      <c r="I105">
        <v>1.0791987451640039</v>
      </c>
      <c r="J105">
        <v>0</v>
      </c>
      <c r="K105" s="12" t="s">
        <v>36</v>
      </c>
      <c r="L105" s="13">
        <v>1.0830097523602571</v>
      </c>
      <c r="M105" s="14">
        <v>0</v>
      </c>
    </row>
    <row r="106" spans="1:13" x14ac:dyDescent="0.35">
      <c r="A106" s="5" t="s">
        <v>53</v>
      </c>
      <c r="B106" t="s">
        <v>54</v>
      </c>
      <c r="C106">
        <v>0.90934390158950262</v>
      </c>
      <c r="D106">
        <v>0.13800000000000001</v>
      </c>
      <c r="E106" s="12" t="s">
        <v>13</v>
      </c>
      <c r="F106" s="13">
        <v>0.97482893141833216</v>
      </c>
      <c r="G106" s="14">
        <v>1.2E-2</v>
      </c>
      <c r="H106" t="s">
        <v>13</v>
      </c>
      <c r="I106">
        <v>1.0226354869929231</v>
      </c>
      <c r="J106">
        <v>0</v>
      </c>
      <c r="K106" s="12" t="s">
        <v>16</v>
      </c>
      <c r="L106" s="13">
        <v>1.089909488504583</v>
      </c>
      <c r="M106" s="14">
        <v>0</v>
      </c>
    </row>
    <row r="107" spans="1:13" x14ac:dyDescent="0.35">
      <c r="A107" s="5" t="s">
        <v>53</v>
      </c>
      <c r="B107" t="s">
        <v>35</v>
      </c>
      <c r="C107">
        <v>0.93312170830639929</v>
      </c>
      <c r="D107">
        <v>0.13800000000000001</v>
      </c>
      <c r="E107" s="12" t="s">
        <v>38</v>
      </c>
      <c r="F107" s="13">
        <v>1.0166499614715581</v>
      </c>
      <c r="G107" s="14">
        <v>1.2E-2</v>
      </c>
      <c r="H107" t="s">
        <v>38</v>
      </c>
      <c r="I107">
        <v>1.04967154156078</v>
      </c>
      <c r="J107">
        <v>6.0000000000000001E-3</v>
      </c>
      <c r="K107" s="12" t="s">
        <v>38</v>
      </c>
      <c r="L107" s="13">
        <v>1.09051344611428</v>
      </c>
      <c r="M107" s="14">
        <v>2E-3</v>
      </c>
    </row>
    <row r="108" spans="1:13" x14ac:dyDescent="0.35">
      <c r="A108" s="5" t="s">
        <v>53</v>
      </c>
      <c r="B108" t="s">
        <v>13</v>
      </c>
      <c r="C108">
        <v>0.92786741798574279</v>
      </c>
      <c r="D108">
        <v>0.184</v>
      </c>
      <c r="E108" s="12" t="s">
        <v>35</v>
      </c>
      <c r="F108" s="13">
        <v>0.96555093743584375</v>
      </c>
      <c r="G108" s="14">
        <v>2.5999999999999999E-2</v>
      </c>
      <c r="H108" t="s">
        <v>35</v>
      </c>
      <c r="I108">
        <v>0.99039808728478174</v>
      </c>
      <c r="J108">
        <v>6.0000000000000001E-3</v>
      </c>
      <c r="K108" s="12" t="s">
        <v>17</v>
      </c>
      <c r="L108" s="13">
        <v>1.0232621593908831</v>
      </c>
      <c r="M108" s="14">
        <v>2E-3</v>
      </c>
    </row>
    <row r="109" spans="1:13" x14ac:dyDescent="0.35">
      <c r="A109" s="5" t="s">
        <v>53</v>
      </c>
      <c r="B109" t="s">
        <v>39</v>
      </c>
      <c r="C109">
        <v>0.8900305520404469</v>
      </c>
      <c r="D109">
        <v>0.254</v>
      </c>
      <c r="E109" s="12" t="s">
        <v>15</v>
      </c>
      <c r="F109" s="13">
        <v>0.91844029860063037</v>
      </c>
      <c r="G109" s="14">
        <v>0.71799999999999997</v>
      </c>
      <c r="H109" t="s">
        <v>15</v>
      </c>
      <c r="I109">
        <v>0.96077993783083826</v>
      </c>
      <c r="J109">
        <v>6.0000000000000001E-3</v>
      </c>
      <c r="K109" s="12" t="s">
        <v>35</v>
      </c>
      <c r="L109" s="13">
        <v>1.0318866372108459</v>
      </c>
      <c r="M109" s="14">
        <v>2.1999999999999999E-2</v>
      </c>
    </row>
    <row r="110" spans="1:13" x14ac:dyDescent="0.35">
      <c r="A110" s="5" t="s">
        <v>53</v>
      </c>
      <c r="B110" t="s">
        <v>18</v>
      </c>
      <c r="C110">
        <v>0.87667854265733203</v>
      </c>
      <c r="D110">
        <v>0.54400000000000004</v>
      </c>
      <c r="E110" s="12" t="s">
        <v>18</v>
      </c>
      <c r="F110" s="13">
        <v>0.91777268864891748</v>
      </c>
      <c r="G110" s="14">
        <v>0.80400000000000005</v>
      </c>
      <c r="H110" t="s">
        <v>17</v>
      </c>
      <c r="I110">
        <v>0.96455898610028357</v>
      </c>
      <c r="J110">
        <v>0.122</v>
      </c>
      <c r="K110" s="12" t="s">
        <v>15</v>
      </c>
      <c r="L110" s="13">
        <v>1.0138905590230769</v>
      </c>
      <c r="M110" s="14">
        <v>2.1999999999999999E-2</v>
      </c>
    </row>
    <row r="111" spans="1:13" x14ac:dyDescent="0.35">
      <c r="A111" s="5" t="s">
        <v>53</v>
      </c>
      <c r="B111" t="s">
        <v>37</v>
      </c>
      <c r="C111">
        <v>0.86867768114263366</v>
      </c>
      <c r="D111">
        <v>0.60799999999999998</v>
      </c>
      <c r="E111" s="12" t="s">
        <v>17</v>
      </c>
      <c r="F111" s="13">
        <v>0.91581381992860278</v>
      </c>
      <c r="G111" s="14">
        <v>0.95799999999999996</v>
      </c>
      <c r="H111" t="s">
        <v>18</v>
      </c>
      <c r="I111">
        <v>0.950632241639224</v>
      </c>
      <c r="J111">
        <v>0.122</v>
      </c>
      <c r="K111" s="12" t="s">
        <v>37</v>
      </c>
      <c r="L111" s="13">
        <v>1.007157607512041</v>
      </c>
      <c r="M111" s="14">
        <v>0.05</v>
      </c>
    </row>
    <row r="112" spans="1:13" x14ac:dyDescent="0.35">
      <c r="A112" s="5" t="s">
        <v>53</v>
      </c>
      <c r="B112" t="s">
        <v>15</v>
      </c>
      <c r="C112">
        <v>0.86647101423957129</v>
      </c>
      <c r="D112">
        <v>0.60799999999999998</v>
      </c>
      <c r="E112" s="12" t="s">
        <v>39</v>
      </c>
      <c r="F112" s="13">
        <v>0.91355459256605664</v>
      </c>
      <c r="G112" s="14">
        <v>0.96599999999999997</v>
      </c>
      <c r="H112" t="s">
        <v>40</v>
      </c>
      <c r="I112">
        <v>0.94889510219747375</v>
      </c>
      <c r="J112">
        <v>0.316</v>
      </c>
      <c r="K112" s="12" t="s">
        <v>40</v>
      </c>
      <c r="L112" s="13">
        <v>1.004278264262459</v>
      </c>
      <c r="M112" s="14">
        <v>0.05</v>
      </c>
    </row>
    <row r="113" spans="1:13" x14ac:dyDescent="0.35">
      <c r="A113" s="5" t="s">
        <v>53</v>
      </c>
      <c r="B113" t="s">
        <v>40</v>
      </c>
      <c r="C113">
        <v>0.86640381813049316</v>
      </c>
      <c r="D113">
        <v>0.60799999999999998</v>
      </c>
      <c r="E113" s="12" t="s">
        <v>40</v>
      </c>
      <c r="F113" s="13">
        <v>0.91196510466662317</v>
      </c>
      <c r="G113" s="14">
        <v>0.99399999999999999</v>
      </c>
      <c r="H113" t="s">
        <v>37</v>
      </c>
      <c r="I113">
        <v>0.94808790900490503</v>
      </c>
      <c r="J113">
        <v>0.48</v>
      </c>
      <c r="K113" s="12" t="s">
        <v>18</v>
      </c>
      <c r="L113" s="13">
        <v>1.001620856198397</v>
      </c>
      <c r="M113" s="14">
        <v>0.05</v>
      </c>
    </row>
    <row r="114" spans="1:13" x14ac:dyDescent="0.35">
      <c r="A114" s="16" t="s">
        <v>53</v>
      </c>
      <c r="B114" t="s">
        <v>17</v>
      </c>
      <c r="C114">
        <v>0.85484426671808411</v>
      </c>
      <c r="D114">
        <v>1</v>
      </c>
      <c r="E114" s="17" t="s">
        <v>37</v>
      </c>
      <c r="F114" s="18">
        <v>0.9118801517920061</v>
      </c>
      <c r="G114" s="19">
        <v>1</v>
      </c>
      <c r="H114" t="s">
        <v>39</v>
      </c>
      <c r="I114">
        <v>0.94006867300380359</v>
      </c>
      <c r="J114">
        <v>1</v>
      </c>
      <c r="K114" s="17" t="s">
        <v>39</v>
      </c>
      <c r="L114" s="18">
        <v>0.98647930947217077</v>
      </c>
      <c r="M114" s="19">
        <v>1</v>
      </c>
    </row>
    <row r="115" spans="1:13" x14ac:dyDescent="0.35">
      <c r="A115" s="1" t="s">
        <v>20</v>
      </c>
      <c r="B115" s="9" t="s">
        <v>16</v>
      </c>
      <c r="C115" s="10">
        <v>0.99644600261341443</v>
      </c>
      <c r="D115" s="11">
        <v>0</v>
      </c>
      <c r="E115" t="s">
        <v>28</v>
      </c>
      <c r="F115">
        <v>1.059950341457718</v>
      </c>
      <c r="G115">
        <v>0</v>
      </c>
      <c r="H115" s="9" t="s">
        <v>28</v>
      </c>
      <c r="I115" s="10">
        <v>1.0909085840878141</v>
      </c>
      <c r="J115" s="11">
        <v>0</v>
      </c>
      <c r="K115" t="s">
        <v>16</v>
      </c>
      <c r="L115">
        <v>1.096618110483343</v>
      </c>
      <c r="M115">
        <v>0</v>
      </c>
    </row>
    <row r="116" spans="1:13" x14ac:dyDescent="0.35">
      <c r="A116" s="5" t="s">
        <v>53</v>
      </c>
      <c r="B116" s="12" t="s">
        <v>36</v>
      </c>
      <c r="C116" s="13">
        <v>0.97996369275179773</v>
      </c>
      <c r="D116" s="14">
        <v>0</v>
      </c>
      <c r="E116" t="s">
        <v>36</v>
      </c>
      <c r="F116">
        <v>1.0314801714637061</v>
      </c>
      <c r="G116">
        <v>0</v>
      </c>
      <c r="H116" s="12" t="s">
        <v>16</v>
      </c>
      <c r="I116" s="13">
        <v>1.074970483779907</v>
      </c>
      <c r="J116" s="14">
        <v>0</v>
      </c>
      <c r="K116" t="s">
        <v>36</v>
      </c>
      <c r="L116">
        <v>1.093899726867676</v>
      </c>
      <c r="M116">
        <v>0</v>
      </c>
    </row>
    <row r="117" spans="1:13" x14ac:dyDescent="0.35">
      <c r="A117" s="5" t="s">
        <v>53</v>
      </c>
      <c r="B117" s="12" t="s">
        <v>28</v>
      </c>
      <c r="C117" s="13">
        <v>0.9717350362779158</v>
      </c>
      <c r="D117" s="14">
        <v>2E-3</v>
      </c>
      <c r="E117" t="s">
        <v>16</v>
      </c>
      <c r="F117">
        <v>1.044216497377916</v>
      </c>
      <c r="G117">
        <v>0</v>
      </c>
      <c r="H117" s="12" t="s">
        <v>36</v>
      </c>
      <c r="I117" s="13">
        <v>1.064058910716664</v>
      </c>
      <c r="J117" s="14">
        <v>0</v>
      </c>
      <c r="K117" t="s">
        <v>14</v>
      </c>
      <c r="L117">
        <v>1.107772371985696</v>
      </c>
      <c r="M117">
        <v>0</v>
      </c>
    </row>
    <row r="118" spans="1:13" x14ac:dyDescent="0.35">
      <c r="A118" s="5" t="s">
        <v>53</v>
      </c>
      <c r="B118" s="12" t="s">
        <v>14</v>
      </c>
      <c r="C118" s="13">
        <v>0.95767425407062878</v>
      </c>
      <c r="D118" s="14">
        <v>0.314</v>
      </c>
      <c r="E118" t="s">
        <v>54</v>
      </c>
      <c r="F118">
        <v>1.0291773512859861</v>
      </c>
      <c r="G118">
        <v>0</v>
      </c>
      <c r="H118" s="12" t="s">
        <v>54</v>
      </c>
      <c r="I118" s="13">
        <v>1.0654290652667071</v>
      </c>
      <c r="J118" s="14">
        <v>0</v>
      </c>
      <c r="K118" t="s">
        <v>28</v>
      </c>
      <c r="L118">
        <v>1.098552423395865</v>
      </c>
      <c r="M118">
        <v>0</v>
      </c>
    </row>
    <row r="119" spans="1:13" x14ac:dyDescent="0.35">
      <c r="A119" s="5" t="s">
        <v>53</v>
      </c>
      <c r="B119" s="12" t="s">
        <v>13</v>
      </c>
      <c r="C119" s="13">
        <v>0.9543537226590243</v>
      </c>
      <c r="D119" s="14">
        <v>0.314</v>
      </c>
      <c r="E119" t="s">
        <v>14</v>
      </c>
      <c r="F119">
        <v>1.024024334820834</v>
      </c>
      <c r="G119">
        <v>0</v>
      </c>
      <c r="H119" s="12" t="s">
        <v>14</v>
      </c>
      <c r="I119" s="13">
        <v>1.065944812514565</v>
      </c>
      <c r="J119" s="14">
        <v>0</v>
      </c>
      <c r="K119" t="s">
        <v>54</v>
      </c>
      <c r="L119">
        <v>1.0846371122933189</v>
      </c>
      <c r="M119">
        <v>0</v>
      </c>
    </row>
    <row r="120" spans="1:13" x14ac:dyDescent="0.35">
      <c r="A120" s="5" t="s">
        <v>53</v>
      </c>
      <c r="B120" s="12" t="s">
        <v>54</v>
      </c>
      <c r="C120" s="13">
        <v>0.93747658915973564</v>
      </c>
      <c r="D120" s="14">
        <v>0.314</v>
      </c>
      <c r="E120" t="s">
        <v>38</v>
      </c>
      <c r="F120">
        <v>0.9791340286081488</v>
      </c>
      <c r="G120">
        <v>0.01</v>
      </c>
      <c r="H120" s="12" t="s">
        <v>13</v>
      </c>
      <c r="I120" s="13">
        <v>1.028681847182187</v>
      </c>
      <c r="J120" s="14">
        <v>0</v>
      </c>
      <c r="K120" t="s">
        <v>13</v>
      </c>
      <c r="L120">
        <v>1.0783231041648169</v>
      </c>
      <c r="M120">
        <v>0</v>
      </c>
    </row>
    <row r="121" spans="1:13" x14ac:dyDescent="0.35">
      <c r="A121" s="5" t="s">
        <v>53</v>
      </c>
      <c r="B121" s="12" t="s">
        <v>38</v>
      </c>
      <c r="C121" s="13">
        <v>0.92899106849323621</v>
      </c>
      <c r="D121" s="14">
        <v>0.314</v>
      </c>
      <c r="E121" t="s">
        <v>13</v>
      </c>
      <c r="F121">
        <v>0.99678469246084045</v>
      </c>
      <c r="G121">
        <v>2.4E-2</v>
      </c>
      <c r="H121" s="12" t="s">
        <v>38</v>
      </c>
      <c r="I121" s="13">
        <v>1.015883136879314</v>
      </c>
      <c r="J121" s="14">
        <v>0</v>
      </c>
      <c r="K121" t="s">
        <v>38</v>
      </c>
      <c r="L121">
        <v>1.058310909704729</v>
      </c>
      <c r="M121">
        <v>0</v>
      </c>
    </row>
    <row r="122" spans="1:13" x14ac:dyDescent="0.35">
      <c r="A122" s="5" t="s">
        <v>53</v>
      </c>
      <c r="B122" s="12" t="s">
        <v>35</v>
      </c>
      <c r="C122" s="13">
        <v>0.9570160562341864</v>
      </c>
      <c r="D122" s="14">
        <v>0.314</v>
      </c>
      <c r="E122" t="s">
        <v>35</v>
      </c>
      <c r="F122">
        <v>0.97696081616661767</v>
      </c>
      <c r="G122">
        <v>4.2000000000000003E-2</v>
      </c>
      <c r="H122" s="12" t="s">
        <v>35</v>
      </c>
      <c r="I122" s="13">
        <v>0.99486634948036889</v>
      </c>
      <c r="J122" s="14">
        <v>0.13200000000000001</v>
      </c>
      <c r="K122" t="s">
        <v>17</v>
      </c>
      <c r="L122">
        <v>1.0140538161451169</v>
      </c>
      <c r="M122">
        <v>0.26600000000000001</v>
      </c>
    </row>
    <row r="123" spans="1:13" x14ac:dyDescent="0.35">
      <c r="A123" s="5" t="s">
        <v>53</v>
      </c>
      <c r="B123" s="12" t="s">
        <v>39</v>
      </c>
      <c r="C123" s="13">
        <v>0.88237794420935889</v>
      </c>
      <c r="D123" s="14">
        <v>0.314</v>
      </c>
      <c r="E123" t="s">
        <v>17</v>
      </c>
      <c r="F123">
        <v>0.92077900062907825</v>
      </c>
      <c r="G123">
        <v>0.128</v>
      </c>
      <c r="H123" s="12" t="s">
        <v>17</v>
      </c>
      <c r="I123" s="13">
        <v>0.96328862688758154</v>
      </c>
      <c r="J123" s="14">
        <v>0.13200000000000001</v>
      </c>
      <c r="K123" t="s">
        <v>35</v>
      </c>
      <c r="L123">
        <v>1.0267307379029009</v>
      </c>
      <c r="M123">
        <v>0.26600000000000001</v>
      </c>
    </row>
    <row r="124" spans="1:13" x14ac:dyDescent="0.35">
      <c r="A124" s="5" t="s">
        <v>53</v>
      </c>
      <c r="B124" s="12" t="s">
        <v>37</v>
      </c>
      <c r="C124" s="13">
        <v>0.87835583903572778</v>
      </c>
      <c r="D124" s="14">
        <v>0.314</v>
      </c>
      <c r="E124" t="s">
        <v>15</v>
      </c>
      <c r="F124">
        <v>0.91301676360043615</v>
      </c>
      <c r="G124">
        <v>0.29599999999999999</v>
      </c>
      <c r="H124" s="12" t="s">
        <v>15</v>
      </c>
      <c r="I124" s="13">
        <v>0.95451637831601233</v>
      </c>
      <c r="J124" s="14">
        <v>0.13200000000000001</v>
      </c>
      <c r="K124" t="s">
        <v>18</v>
      </c>
      <c r="L124">
        <v>1.0014327168464661</v>
      </c>
      <c r="M124">
        <v>0.26600000000000001</v>
      </c>
    </row>
    <row r="125" spans="1:13" x14ac:dyDescent="0.35">
      <c r="A125" s="5" t="s">
        <v>53</v>
      </c>
      <c r="B125" s="12" t="s">
        <v>40</v>
      </c>
      <c r="C125" s="13">
        <v>0.88478259064934472</v>
      </c>
      <c r="D125" s="14">
        <v>0.314</v>
      </c>
      <c r="E125" t="s">
        <v>40</v>
      </c>
      <c r="F125">
        <v>0.91716126420281152</v>
      </c>
      <c r="G125">
        <v>0.34399999999999997</v>
      </c>
      <c r="H125" s="12" t="s">
        <v>40</v>
      </c>
      <c r="I125" s="13">
        <v>0.95044603672894568</v>
      </c>
      <c r="J125" s="14">
        <v>0.61199999999999999</v>
      </c>
      <c r="K125" t="s">
        <v>15</v>
      </c>
      <c r="L125">
        <v>1.007320734587583</v>
      </c>
      <c r="M125">
        <v>0.26600000000000001</v>
      </c>
    </row>
    <row r="126" spans="1:13" x14ac:dyDescent="0.35">
      <c r="A126" s="5" t="s">
        <v>53</v>
      </c>
      <c r="B126" s="12" t="s">
        <v>17</v>
      </c>
      <c r="C126" s="13">
        <v>0.8723268237980929</v>
      </c>
      <c r="D126" s="14">
        <v>0.314</v>
      </c>
      <c r="E126" t="s">
        <v>37</v>
      </c>
      <c r="F126">
        <v>0.9114220846783031</v>
      </c>
      <c r="G126">
        <v>0.34399999999999997</v>
      </c>
      <c r="H126" s="12" t="s">
        <v>18</v>
      </c>
      <c r="I126" s="13">
        <v>0.94359830292788416</v>
      </c>
      <c r="J126" s="14">
        <v>0.61199999999999999</v>
      </c>
      <c r="K126" t="s">
        <v>37</v>
      </c>
      <c r="L126">
        <v>1.001535794951699</v>
      </c>
      <c r="M126">
        <v>0.36599999999999999</v>
      </c>
    </row>
    <row r="127" spans="1:13" x14ac:dyDescent="0.35">
      <c r="A127" s="5" t="s">
        <v>53</v>
      </c>
      <c r="B127" s="12" t="s">
        <v>18</v>
      </c>
      <c r="C127" s="13">
        <v>0.86785923892801453</v>
      </c>
      <c r="D127" s="14">
        <v>0.97199999999999998</v>
      </c>
      <c r="E127" t="s">
        <v>39</v>
      </c>
      <c r="F127">
        <v>0.90439565073360095</v>
      </c>
      <c r="G127">
        <v>0.34399999999999997</v>
      </c>
      <c r="H127" s="12" t="s">
        <v>37</v>
      </c>
      <c r="I127" s="13">
        <v>0.94536804069172253</v>
      </c>
      <c r="J127" s="14">
        <v>0.61199999999999999</v>
      </c>
      <c r="K127" t="s">
        <v>40</v>
      </c>
      <c r="L127">
        <v>1.002015953714197</v>
      </c>
      <c r="M127">
        <v>0.36599999999999999</v>
      </c>
    </row>
    <row r="128" spans="1:13" x14ac:dyDescent="0.35">
      <c r="A128" s="16" t="s">
        <v>53</v>
      </c>
      <c r="B128" s="17" t="s">
        <v>15</v>
      </c>
      <c r="C128" s="18">
        <v>0.86740667711604724</v>
      </c>
      <c r="D128" s="19">
        <v>1</v>
      </c>
      <c r="E128" t="s">
        <v>18</v>
      </c>
      <c r="F128">
        <v>0.90047478133981873</v>
      </c>
      <c r="G128">
        <v>1</v>
      </c>
      <c r="H128" s="17" t="s">
        <v>39</v>
      </c>
      <c r="I128" s="18">
        <v>0.93264845826409082</v>
      </c>
      <c r="J128" s="19">
        <v>1</v>
      </c>
      <c r="K128" t="s">
        <v>39</v>
      </c>
      <c r="L128">
        <v>0.98224793239073316</v>
      </c>
      <c r="M128">
        <v>1</v>
      </c>
    </row>
    <row r="129" spans="1:13" x14ac:dyDescent="0.35">
      <c r="A129" s="1" t="s">
        <v>19</v>
      </c>
      <c r="B129" t="s">
        <v>38</v>
      </c>
      <c r="C129">
        <v>1.1140467578714539</v>
      </c>
      <c r="D129">
        <v>0</v>
      </c>
      <c r="E129" s="9" t="s">
        <v>38</v>
      </c>
      <c r="F129" s="10">
        <v>1.125810330564325</v>
      </c>
      <c r="G129" s="11">
        <v>0</v>
      </c>
      <c r="H129" t="s">
        <v>38</v>
      </c>
      <c r="I129">
        <v>1.1227637529373169</v>
      </c>
      <c r="J129">
        <v>0</v>
      </c>
      <c r="K129" s="9" t="s">
        <v>14</v>
      </c>
      <c r="L129" s="10">
        <v>1.1107819080352781</v>
      </c>
      <c r="M129" s="11">
        <v>0</v>
      </c>
    </row>
    <row r="130" spans="1:13" x14ac:dyDescent="0.35">
      <c r="A130" s="5" t="s">
        <v>53</v>
      </c>
      <c r="B130" t="s">
        <v>28</v>
      </c>
      <c r="C130">
        <v>1.1050153052075651</v>
      </c>
      <c r="D130">
        <v>0</v>
      </c>
      <c r="E130" s="12" t="s">
        <v>28</v>
      </c>
      <c r="F130" s="13">
        <v>1.0992309622111609</v>
      </c>
      <c r="G130" s="14">
        <v>0</v>
      </c>
      <c r="H130" t="s">
        <v>14</v>
      </c>
      <c r="I130">
        <v>1.1170261122963649</v>
      </c>
      <c r="J130">
        <v>0</v>
      </c>
      <c r="K130" s="12" t="s">
        <v>13</v>
      </c>
      <c r="L130" s="13">
        <v>1.1123522303321141</v>
      </c>
      <c r="M130" s="14">
        <v>0</v>
      </c>
    </row>
    <row r="131" spans="1:13" x14ac:dyDescent="0.35">
      <c r="A131" s="5" t="s">
        <v>53</v>
      </c>
      <c r="B131" t="s">
        <v>36</v>
      </c>
      <c r="C131">
        <v>1.101873863827098</v>
      </c>
      <c r="D131">
        <v>0</v>
      </c>
      <c r="E131" s="12" t="s">
        <v>14</v>
      </c>
      <c r="F131" s="13">
        <v>1.104190436276522</v>
      </c>
      <c r="G131" s="14">
        <v>0</v>
      </c>
      <c r="H131" t="s">
        <v>13</v>
      </c>
      <c r="I131">
        <v>1.1166275522925639</v>
      </c>
      <c r="J131">
        <v>0</v>
      </c>
      <c r="K131" s="12" t="s">
        <v>38</v>
      </c>
      <c r="L131" s="13">
        <v>1.1117252870039509</v>
      </c>
      <c r="M131" s="14">
        <v>2E-3</v>
      </c>
    </row>
    <row r="132" spans="1:13" x14ac:dyDescent="0.35">
      <c r="A132" s="5" t="s">
        <v>53</v>
      </c>
      <c r="B132" t="s">
        <v>14</v>
      </c>
      <c r="C132">
        <v>1.0907602093436499</v>
      </c>
      <c r="D132">
        <v>0</v>
      </c>
      <c r="E132" s="12" t="s">
        <v>36</v>
      </c>
      <c r="F132" s="13">
        <v>1.105139623988759</v>
      </c>
      <c r="G132" s="14">
        <v>0</v>
      </c>
      <c r="H132" t="s">
        <v>28</v>
      </c>
      <c r="I132">
        <v>1.0976316800152259</v>
      </c>
      <c r="J132">
        <v>0</v>
      </c>
      <c r="K132" s="12" t="s">
        <v>16</v>
      </c>
      <c r="L132" s="13">
        <v>1.0983889536424121</v>
      </c>
      <c r="M132" s="14">
        <v>1.4E-2</v>
      </c>
    </row>
    <row r="133" spans="1:13" x14ac:dyDescent="0.35">
      <c r="A133" s="5" t="s">
        <v>53</v>
      </c>
      <c r="B133" t="s">
        <v>54</v>
      </c>
      <c r="C133">
        <v>1.087241615776166</v>
      </c>
      <c r="D133">
        <v>0</v>
      </c>
      <c r="E133" s="12" t="s">
        <v>13</v>
      </c>
      <c r="F133" s="13">
        <v>1.0870822668075559</v>
      </c>
      <c r="G133" s="14">
        <v>0</v>
      </c>
      <c r="H133" t="s">
        <v>36</v>
      </c>
      <c r="I133">
        <v>1.1018075076016509</v>
      </c>
      <c r="J133">
        <v>0</v>
      </c>
      <c r="K133" s="12" t="s">
        <v>36</v>
      </c>
      <c r="L133" s="13">
        <v>1.092590819705616</v>
      </c>
      <c r="M133" s="14">
        <v>0.1</v>
      </c>
    </row>
    <row r="134" spans="1:13" x14ac:dyDescent="0.35">
      <c r="A134" s="5" t="s">
        <v>53</v>
      </c>
      <c r="B134" t="s">
        <v>35</v>
      </c>
      <c r="C134">
        <v>1.065697409889915</v>
      </c>
      <c r="D134">
        <v>0</v>
      </c>
      <c r="E134" s="12" t="s">
        <v>54</v>
      </c>
      <c r="F134" s="13">
        <v>1.090217284519321</v>
      </c>
      <c r="G134" s="14">
        <v>0</v>
      </c>
      <c r="H134" t="s">
        <v>54</v>
      </c>
      <c r="I134">
        <v>1.091776039211181</v>
      </c>
      <c r="J134">
        <v>0</v>
      </c>
      <c r="K134" s="12" t="s">
        <v>15</v>
      </c>
      <c r="L134" s="13">
        <v>1.086985132910989</v>
      </c>
      <c r="M134" s="14">
        <v>0.1</v>
      </c>
    </row>
    <row r="135" spans="1:13" x14ac:dyDescent="0.35">
      <c r="A135" s="5" t="s">
        <v>53</v>
      </c>
      <c r="B135" t="s">
        <v>16</v>
      </c>
      <c r="C135">
        <v>1.09803108735518</v>
      </c>
      <c r="D135">
        <v>0</v>
      </c>
      <c r="E135" s="12" t="s">
        <v>35</v>
      </c>
      <c r="F135" s="13">
        <v>1.0760494362224231</v>
      </c>
      <c r="G135" s="14">
        <v>0</v>
      </c>
      <c r="H135" t="s">
        <v>35</v>
      </c>
      <c r="I135">
        <v>1.083415053107522</v>
      </c>
      <c r="J135">
        <v>0</v>
      </c>
      <c r="K135" s="12" t="s">
        <v>28</v>
      </c>
      <c r="L135" s="13">
        <v>1.0958803118904781</v>
      </c>
      <c r="M135" s="14">
        <v>0.1</v>
      </c>
    </row>
    <row r="136" spans="1:13" x14ac:dyDescent="0.35">
      <c r="A136" s="5" t="s">
        <v>53</v>
      </c>
      <c r="B136" t="s">
        <v>13</v>
      </c>
      <c r="C136">
        <v>1.054696326906031</v>
      </c>
      <c r="D136">
        <v>0</v>
      </c>
      <c r="E136" s="12" t="s">
        <v>16</v>
      </c>
      <c r="F136" s="13">
        <v>1.1030182404951621</v>
      </c>
      <c r="G136" s="14">
        <v>0</v>
      </c>
      <c r="H136" t="s">
        <v>16</v>
      </c>
      <c r="I136">
        <v>1.10027370669625</v>
      </c>
      <c r="J136">
        <v>4.0000000000000001E-3</v>
      </c>
      <c r="K136" s="12" t="s">
        <v>17</v>
      </c>
      <c r="L136" s="13">
        <v>1.0830099691044199</v>
      </c>
      <c r="M136" s="14">
        <v>0.1</v>
      </c>
    </row>
    <row r="137" spans="1:13" x14ac:dyDescent="0.35">
      <c r="A137" s="5" t="s">
        <v>53</v>
      </c>
      <c r="B137" t="s">
        <v>15</v>
      </c>
      <c r="C137">
        <v>1.011617790568959</v>
      </c>
      <c r="D137">
        <v>0</v>
      </c>
      <c r="E137" s="12" t="s">
        <v>15</v>
      </c>
      <c r="F137" s="13">
        <v>1.0467780557545749</v>
      </c>
      <c r="G137" s="14">
        <v>0</v>
      </c>
      <c r="H137" t="s">
        <v>15</v>
      </c>
      <c r="I137">
        <v>1.0659117481925271</v>
      </c>
      <c r="J137">
        <v>4.0000000000000001E-3</v>
      </c>
      <c r="K137" s="12" t="s">
        <v>35</v>
      </c>
      <c r="L137" s="13">
        <v>1.085026719353416</v>
      </c>
      <c r="M137" s="14">
        <v>0.112</v>
      </c>
    </row>
    <row r="138" spans="1:13" x14ac:dyDescent="0.35">
      <c r="A138" s="5" t="s">
        <v>53</v>
      </c>
      <c r="B138" t="s">
        <v>40</v>
      </c>
      <c r="C138">
        <v>1.014203710989519</v>
      </c>
      <c r="D138">
        <v>2E-3</v>
      </c>
      <c r="E138" s="12" t="s">
        <v>40</v>
      </c>
      <c r="F138" s="13">
        <v>1.0434198216958479</v>
      </c>
      <c r="G138" s="14">
        <v>0.02</v>
      </c>
      <c r="H138" t="s">
        <v>40</v>
      </c>
      <c r="I138">
        <v>1.065871748057279</v>
      </c>
      <c r="J138">
        <v>7.0000000000000007E-2</v>
      </c>
      <c r="K138" s="12" t="s">
        <v>54</v>
      </c>
      <c r="L138" s="13">
        <v>1.0895955147257419</v>
      </c>
      <c r="M138" s="14">
        <v>0.112</v>
      </c>
    </row>
    <row r="139" spans="1:13" x14ac:dyDescent="0.35">
      <c r="A139" s="5" t="s">
        <v>53</v>
      </c>
      <c r="B139" t="s">
        <v>37</v>
      </c>
      <c r="C139">
        <v>0.99763269857926806</v>
      </c>
      <c r="D139">
        <v>2E-3</v>
      </c>
      <c r="E139" s="12" t="s">
        <v>17</v>
      </c>
      <c r="F139" s="13">
        <v>1.031326288526708</v>
      </c>
      <c r="G139" s="14">
        <v>0.02</v>
      </c>
      <c r="H139" t="s">
        <v>17</v>
      </c>
      <c r="I139">
        <v>1.0588434392755679</v>
      </c>
      <c r="J139">
        <v>7.5999999999999998E-2</v>
      </c>
      <c r="K139" s="12" t="s">
        <v>18</v>
      </c>
      <c r="L139" s="13">
        <v>1.072627631100741</v>
      </c>
      <c r="M139" s="14">
        <v>0.19800000000000001</v>
      </c>
    </row>
    <row r="140" spans="1:13" x14ac:dyDescent="0.35">
      <c r="A140" s="5" t="s">
        <v>53</v>
      </c>
      <c r="B140" t="s">
        <v>17</v>
      </c>
      <c r="C140">
        <v>0.99471526796167542</v>
      </c>
      <c r="D140">
        <v>0.19600000000000001</v>
      </c>
      <c r="E140" s="12" t="s">
        <v>37</v>
      </c>
      <c r="F140" s="13">
        <v>1.0253836566751651</v>
      </c>
      <c r="G140" s="14">
        <v>0.29599999999999999</v>
      </c>
      <c r="H140" t="s">
        <v>37</v>
      </c>
      <c r="I140">
        <v>1.0503243316303601</v>
      </c>
      <c r="J140">
        <v>7.5999999999999998E-2</v>
      </c>
      <c r="K140" s="12" t="s">
        <v>40</v>
      </c>
      <c r="L140" s="13">
        <v>1.0735230120745569</v>
      </c>
      <c r="M140" s="14">
        <v>0.19800000000000001</v>
      </c>
    </row>
    <row r="141" spans="1:13" x14ac:dyDescent="0.35">
      <c r="A141" s="5" t="s">
        <v>53</v>
      </c>
      <c r="B141" t="s">
        <v>39</v>
      </c>
      <c r="C141">
        <v>0.99278737740083178</v>
      </c>
      <c r="D141">
        <v>0.19600000000000001</v>
      </c>
      <c r="E141" s="12" t="s">
        <v>18</v>
      </c>
      <c r="F141" s="13">
        <v>1.0244037671522661</v>
      </c>
      <c r="G141" s="14">
        <v>0.29599999999999999</v>
      </c>
      <c r="H141" t="s">
        <v>18</v>
      </c>
      <c r="I141">
        <v>1.047794591296803</v>
      </c>
      <c r="J141">
        <v>0.37</v>
      </c>
      <c r="K141" s="12" t="s">
        <v>37</v>
      </c>
      <c r="L141" s="13">
        <v>1.0626278898932719</v>
      </c>
      <c r="M141" s="14">
        <v>0.19800000000000001</v>
      </c>
    </row>
    <row r="142" spans="1:13" x14ac:dyDescent="0.35">
      <c r="A142" s="16" t="s">
        <v>53</v>
      </c>
      <c r="B142" t="s">
        <v>18</v>
      </c>
      <c r="C142">
        <v>0.98842949758876453</v>
      </c>
      <c r="D142">
        <v>1</v>
      </c>
      <c r="E142" s="17" t="s">
        <v>39</v>
      </c>
      <c r="F142" s="18">
        <v>1.0193325823003601</v>
      </c>
      <c r="G142" s="19">
        <v>1</v>
      </c>
      <c r="H142" t="s">
        <v>39</v>
      </c>
      <c r="I142">
        <v>1.0452688173814251</v>
      </c>
      <c r="J142">
        <v>1</v>
      </c>
      <c r="K142" s="17" t="s">
        <v>39</v>
      </c>
      <c r="L142" s="18">
        <v>1.058251099152999</v>
      </c>
      <c r="M142" s="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386DC-BB04-4A83-A1D8-DA6E69B56EB0}">
  <dimension ref="A1:AB82"/>
  <sheetViews>
    <sheetView topLeftCell="K1" zoomScale="40" zoomScaleNormal="40" workbookViewId="0">
      <selection sqref="A1:AB82"/>
    </sheetView>
  </sheetViews>
  <sheetFormatPr defaultRowHeight="14.5" x14ac:dyDescent="0.35"/>
  <cols>
    <col min="2" max="28" width="16.90625" customWidth="1"/>
  </cols>
  <sheetData>
    <row r="1" spans="1:28" x14ac:dyDescent="0.35">
      <c r="A1" s="1"/>
      <c r="B1" s="2" t="s">
        <v>0</v>
      </c>
      <c r="C1" s="3" t="s">
        <v>53</v>
      </c>
      <c r="D1" s="4" t="s">
        <v>53</v>
      </c>
      <c r="E1" s="2" t="s">
        <v>2</v>
      </c>
      <c r="F1" s="3" t="s">
        <v>53</v>
      </c>
      <c r="G1" s="4" t="s">
        <v>53</v>
      </c>
      <c r="H1" s="2" t="s">
        <v>3</v>
      </c>
      <c r="I1" s="3" t="s">
        <v>53</v>
      </c>
      <c r="J1" s="4" t="s">
        <v>53</v>
      </c>
      <c r="K1" s="2" t="s">
        <v>4</v>
      </c>
      <c r="L1" s="3" t="s">
        <v>53</v>
      </c>
      <c r="M1" s="4" t="s">
        <v>53</v>
      </c>
      <c r="N1" s="2" t="s">
        <v>5</v>
      </c>
      <c r="O1" s="3" t="s">
        <v>53</v>
      </c>
      <c r="P1" s="4" t="s">
        <v>53</v>
      </c>
      <c r="Q1" s="2" t="s">
        <v>6</v>
      </c>
      <c r="R1" s="3" t="s">
        <v>53</v>
      </c>
      <c r="S1" s="4" t="s">
        <v>53</v>
      </c>
      <c r="T1" s="2" t="s">
        <v>7</v>
      </c>
      <c r="U1" s="3" t="s">
        <v>53</v>
      </c>
      <c r="V1" s="4" t="s">
        <v>53</v>
      </c>
      <c r="W1" s="2" t="s">
        <v>8</v>
      </c>
      <c r="X1" s="3" t="s">
        <v>53</v>
      </c>
      <c r="Y1" s="4" t="s">
        <v>53</v>
      </c>
      <c r="Z1" s="2" t="s">
        <v>9</v>
      </c>
      <c r="AA1" s="3" t="s">
        <v>53</v>
      </c>
      <c r="AB1" s="4" t="s">
        <v>53</v>
      </c>
    </row>
    <row r="2" spans="1:28" x14ac:dyDescent="0.35">
      <c r="A2" s="5" t="s">
        <v>53</v>
      </c>
      <c r="B2" s="6" t="s">
        <v>53</v>
      </c>
      <c r="C2" s="7" t="s">
        <v>10</v>
      </c>
      <c r="D2" s="8" t="s">
        <v>11</v>
      </c>
      <c r="E2" s="6" t="s">
        <v>53</v>
      </c>
      <c r="F2" s="7" t="s">
        <v>10</v>
      </c>
      <c r="G2" s="8" t="s">
        <v>11</v>
      </c>
      <c r="H2" s="6" t="s">
        <v>53</v>
      </c>
      <c r="I2" s="7" t="s">
        <v>10</v>
      </c>
      <c r="J2" s="8" t="s">
        <v>11</v>
      </c>
      <c r="K2" s="6" t="s">
        <v>53</v>
      </c>
      <c r="L2" s="7" t="s">
        <v>10</v>
      </c>
      <c r="M2" s="8" t="s">
        <v>11</v>
      </c>
      <c r="N2" s="6" t="s">
        <v>53</v>
      </c>
      <c r="O2" s="7" t="s">
        <v>10</v>
      </c>
      <c r="P2" s="8" t="s">
        <v>11</v>
      </c>
      <c r="Q2" s="6" t="s">
        <v>53</v>
      </c>
      <c r="R2" s="7" t="s">
        <v>10</v>
      </c>
      <c r="S2" s="8" t="s">
        <v>11</v>
      </c>
      <c r="T2" s="6" t="s">
        <v>53</v>
      </c>
      <c r="U2" s="7" t="s">
        <v>10</v>
      </c>
      <c r="V2" s="8" t="s">
        <v>11</v>
      </c>
      <c r="W2" s="6" t="s">
        <v>53</v>
      </c>
      <c r="X2" s="7" t="s">
        <v>10</v>
      </c>
      <c r="Y2" s="8" t="s">
        <v>11</v>
      </c>
      <c r="Z2" s="6" t="s">
        <v>53</v>
      </c>
      <c r="AA2" s="7" t="s">
        <v>10</v>
      </c>
      <c r="AB2" s="8" t="s">
        <v>11</v>
      </c>
    </row>
    <row r="3" spans="1:28" x14ac:dyDescent="0.35">
      <c r="A3" s="1" t="s">
        <v>23</v>
      </c>
      <c r="B3" s="9" t="s">
        <v>41</v>
      </c>
      <c r="C3" s="10">
        <v>1.249891113151204</v>
      </c>
      <c r="D3" s="11">
        <v>8.0000000000000002E-3</v>
      </c>
      <c r="E3" t="s">
        <v>45</v>
      </c>
      <c r="F3">
        <v>1.187449964610013</v>
      </c>
      <c r="G3">
        <v>0</v>
      </c>
      <c r="H3" s="9" t="s">
        <v>41</v>
      </c>
      <c r="I3" s="10">
        <v>1.2430172941901469</v>
      </c>
      <c r="J3" s="11">
        <v>4.5999999999999999E-2</v>
      </c>
      <c r="K3" t="s">
        <v>41</v>
      </c>
      <c r="L3">
        <v>1.196698849851435</v>
      </c>
      <c r="M3">
        <v>4.5999999999999999E-2</v>
      </c>
      <c r="N3" s="9" t="s">
        <v>43</v>
      </c>
      <c r="O3" s="10">
        <v>1.142282897775823</v>
      </c>
      <c r="P3" s="11">
        <v>0</v>
      </c>
      <c r="Q3" t="s">
        <v>41</v>
      </c>
      <c r="R3">
        <v>1.1300409490411929</v>
      </c>
      <c r="S3">
        <v>0</v>
      </c>
      <c r="T3" s="9" t="s">
        <v>41</v>
      </c>
      <c r="U3" s="10">
        <v>1.14000881801952</v>
      </c>
      <c r="V3" s="11">
        <v>0</v>
      </c>
      <c r="W3" t="s">
        <v>43</v>
      </c>
      <c r="X3">
        <v>1.13844067400152</v>
      </c>
      <c r="Y3">
        <v>0</v>
      </c>
      <c r="Z3" s="9" t="s">
        <v>43</v>
      </c>
      <c r="AA3" s="10">
        <v>1.1498820998451931</v>
      </c>
      <c r="AB3" s="11">
        <v>0</v>
      </c>
    </row>
    <row r="4" spans="1:28" x14ac:dyDescent="0.35">
      <c r="A4" s="5" t="s">
        <v>53</v>
      </c>
      <c r="B4" s="12" t="s">
        <v>45</v>
      </c>
      <c r="C4" s="13">
        <v>1.158979014916854</v>
      </c>
      <c r="D4" s="14">
        <v>0.04</v>
      </c>
      <c r="E4" t="s">
        <v>41</v>
      </c>
      <c r="F4">
        <v>1.277775070884011</v>
      </c>
      <c r="G4">
        <v>6.0000000000000001E-3</v>
      </c>
      <c r="H4" s="12" t="s">
        <v>43</v>
      </c>
      <c r="I4" s="13">
        <v>1.1710379448803989</v>
      </c>
      <c r="J4" s="14">
        <v>8.2000000000000003E-2</v>
      </c>
      <c r="K4" t="s">
        <v>46</v>
      </c>
      <c r="L4">
        <v>1.186755808916959</v>
      </c>
      <c r="M4">
        <v>4.5999999999999999E-2</v>
      </c>
      <c r="N4" s="12" t="s">
        <v>42</v>
      </c>
      <c r="O4" s="13">
        <v>1.1600289778275921</v>
      </c>
      <c r="P4" s="14">
        <v>0</v>
      </c>
      <c r="Q4" t="s">
        <v>43</v>
      </c>
      <c r="R4">
        <v>1.137333133003928</v>
      </c>
      <c r="S4">
        <v>0</v>
      </c>
      <c r="T4" s="12" t="s">
        <v>43</v>
      </c>
      <c r="U4" s="13">
        <v>1.146586526523937</v>
      </c>
      <c r="V4" s="14">
        <v>0</v>
      </c>
      <c r="W4" t="s">
        <v>41</v>
      </c>
      <c r="X4">
        <v>1.1366268938237969</v>
      </c>
      <c r="Y4">
        <v>4.0000000000000001E-3</v>
      </c>
      <c r="Z4" s="12" t="s">
        <v>41</v>
      </c>
      <c r="AA4" s="13">
        <v>1.1409956216812129</v>
      </c>
      <c r="AB4" s="14">
        <v>0</v>
      </c>
    </row>
    <row r="5" spans="1:28" x14ac:dyDescent="0.35">
      <c r="A5" s="5" t="s">
        <v>53</v>
      </c>
      <c r="B5" s="12" t="s">
        <v>44</v>
      </c>
      <c r="C5" s="13">
        <v>1.180850830945102</v>
      </c>
      <c r="D5" s="14">
        <v>0.04</v>
      </c>
      <c r="E5" t="s">
        <v>44</v>
      </c>
      <c r="F5">
        <v>1.1510483351620759</v>
      </c>
      <c r="G5">
        <v>0.17399999999999999</v>
      </c>
      <c r="H5" s="12" t="s">
        <v>46</v>
      </c>
      <c r="I5" s="13">
        <v>1.162674448706887</v>
      </c>
      <c r="J5" s="14">
        <v>8.2000000000000003E-2</v>
      </c>
      <c r="K5" t="s">
        <v>42</v>
      </c>
      <c r="L5">
        <v>1.2164574969898569</v>
      </c>
      <c r="M5">
        <v>9.8000000000000004E-2</v>
      </c>
      <c r="N5" s="12" t="s">
        <v>46</v>
      </c>
      <c r="O5" s="13">
        <v>1.126754186370156</v>
      </c>
      <c r="P5" s="14">
        <v>0</v>
      </c>
      <c r="Q5" t="s">
        <v>46</v>
      </c>
      <c r="R5">
        <v>1.114523703401739</v>
      </c>
      <c r="S5">
        <v>0</v>
      </c>
      <c r="T5" s="12" t="s">
        <v>42</v>
      </c>
      <c r="U5" s="13">
        <v>1.114476648243991</v>
      </c>
      <c r="V5" s="14">
        <v>0.06</v>
      </c>
      <c r="W5" t="s">
        <v>46</v>
      </c>
      <c r="X5">
        <v>1.1164654276587751</v>
      </c>
      <c r="Y5">
        <v>3.5999999999999997E-2</v>
      </c>
      <c r="Z5" s="12" t="s">
        <v>44</v>
      </c>
      <c r="AA5" s="13">
        <v>1.1059537909247661</v>
      </c>
      <c r="AB5" s="14">
        <v>5.8000000000000003E-2</v>
      </c>
    </row>
    <row r="6" spans="1:28" x14ac:dyDescent="0.35">
      <c r="A6" s="5" t="s">
        <v>53</v>
      </c>
      <c r="B6" s="12" t="s">
        <v>42</v>
      </c>
      <c r="C6" s="13">
        <v>1.1548323956402871</v>
      </c>
      <c r="D6" s="14">
        <v>0.152</v>
      </c>
      <c r="E6" t="s">
        <v>42</v>
      </c>
      <c r="F6">
        <v>1.1517359993674541</v>
      </c>
      <c r="G6">
        <v>0.20599999999999999</v>
      </c>
      <c r="H6" s="12" t="s">
        <v>45</v>
      </c>
      <c r="I6" s="13">
        <v>1.164747368205677</v>
      </c>
      <c r="J6" s="14">
        <v>8.2000000000000003E-2</v>
      </c>
      <c r="K6" t="s">
        <v>44</v>
      </c>
      <c r="L6">
        <v>1.232994708147916</v>
      </c>
      <c r="M6">
        <v>0.126</v>
      </c>
      <c r="N6" s="12" t="s">
        <v>44</v>
      </c>
      <c r="O6" s="13">
        <v>1.13273683461276</v>
      </c>
      <c r="P6" s="14">
        <v>2.1999999999999999E-2</v>
      </c>
      <c r="Q6" t="s">
        <v>42</v>
      </c>
      <c r="R6">
        <v>1.116109371185303</v>
      </c>
      <c r="S6">
        <v>0</v>
      </c>
      <c r="T6" s="12" t="s">
        <v>46</v>
      </c>
      <c r="U6" s="13">
        <v>1.11697099425576</v>
      </c>
      <c r="V6" s="14">
        <v>0.13800000000000001</v>
      </c>
      <c r="W6" t="s">
        <v>42</v>
      </c>
      <c r="X6">
        <v>1.111743060025302</v>
      </c>
      <c r="Y6">
        <v>3.5999999999999997E-2</v>
      </c>
      <c r="Z6" s="12" t="s">
        <v>42</v>
      </c>
      <c r="AA6" s="13">
        <v>1.103085962208834</v>
      </c>
      <c r="AB6" s="14">
        <v>7.5999999999999998E-2</v>
      </c>
    </row>
    <row r="7" spans="1:28" x14ac:dyDescent="0.35">
      <c r="A7" s="5" t="s">
        <v>53</v>
      </c>
      <c r="B7" s="12" t="s">
        <v>43</v>
      </c>
      <c r="C7" s="13">
        <v>1.113403341986916</v>
      </c>
      <c r="D7" s="14">
        <v>0.152</v>
      </c>
      <c r="E7" t="s">
        <v>43</v>
      </c>
      <c r="F7">
        <v>1.130231553857977</v>
      </c>
      <c r="G7">
        <v>0.20599999999999999</v>
      </c>
      <c r="H7" s="12" t="s">
        <v>44</v>
      </c>
      <c r="I7" s="13">
        <v>1.1738589460199531</v>
      </c>
      <c r="J7" s="14">
        <v>8.2000000000000003E-2</v>
      </c>
      <c r="K7" t="s">
        <v>43</v>
      </c>
      <c r="L7">
        <v>1.163590463725003</v>
      </c>
      <c r="M7">
        <v>0.126</v>
      </c>
      <c r="N7" s="12" t="s">
        <v>41</v>
      </c>
      <c r="O7" s="13">
        <v>1.140220165252686</v>
      </c>
      <c r="P7" s="14">
        <v>2.1999999999999999E-2</v>
      </c>
      <c r="Q7" t="s">
        <v>44</v>
      </c>
      <c r="R7">
        <v>1.1046105406501081</v>
      </c>
      <c r="S7">
        <v>0</v>
      </c>
      <c r="T7" s="12" t="s">
        <v>44</v>
      </c>
      <c r="U7" s="13">
        <v>1.103434725241228</v>
      </c>
      <c r="V7" s="14">
        <v>0.13800000000000001</v>
      </c>
      <c r="W7" t="s">
        <v>44</v>
      </c>
      <c r="X7">
        <v>1.113176302476363</v>
      </c>
      <c r="Y7">
        <v>4.5999999999999999E-2</v>
      </c>
      <c r="Z7" s="12" t="s">
        <v>46</v>
      </c>
      <c r="AA7" s="13">
        <v>1.103929010304538</v>
      </c>
      <c r="AB7" s="14">
        <v>0.17799999999999999</v>
      </c>
    </row>
    <row r="8" spans="1:28" x14ac:dyDescent="0.35">
      <c r="A8" s="5" t="s">
        <v>53</v>
      </c>
      <c r="B8" s="12" t="s">
        <v>28</v>
      </c>
      <c r="C8" s="13">
        <v>1.087923265002873</v>
      </c>
      <c r="D8" s="14">
        <v>0.28799999999999998</v>
      </c>
      <c r="E8" t="s">
        <v>46</v>
      </c>
      <c r="F8">
        <v>1.1247821179303259</v>
      </c>
      <c r="G8">
        <v>0.20599999999999999</v>
      </c>
      <c r="H8" s="12" t="s">
        <v>42</v>
      </c>
      <c r="I8" s="13">
        <v>1.1664664745330811</v>
      </c>
      <c r="J8" s="14">
        <v>8.2000000000000003E-2</v>
      </c>
      <c r="K8" t="s">
        <v>45</v>
      </c>
      <c r="L8">
        <v>1.1319123723290181</v>
      </c>
      <c r="M8">
        <v>0.126</v>
      </c>
      <c r="N8" s="12" t="s">
        <v>45</v>
      </c>
      <c r="O8" s="13">
        <v>1.1112984310496941</v>
      </c>
      <c r="P8" s="14">
        <v>2.1999999999999999E-2</v>
      </c>
      <c r="Q8" t="s">
        <v>45</v>
      </c>
      <c r="R8">
        <v>1.099917335943742</v>
      </c>
      <c r="S8">
        <v>0.29399999999999998</v>
      </c>
      <c r="T8" s="12" t="s">
        <v>45</v>
      </c>
      <c r="U8" s="13">
        <v>1.1022513346238569</v>
      </c>
      <c r="V8" s="14">
        <v>0.13800000000000001</v>
      </c>
      <c r="W8" t="s">
        <v>45</v>
      </c>
      <c r="X8">
        <v>1.1054373437708069</v>
      </c>
      <c r="Y8">
        <v>4.5999999999999999E-2</v>
      </c>
      <c r="Z8" s="12" t="s">
        <v>45</v>
      </c>
      <c r="AA8" s="13">
        <v>1.1013786034150559</v>
      </c>
      <c r="AB8" s="14">
        <v>0.17799999999999999</v>
      </c>
    </row>
    <row r="9" spans="1:28" x14ac:dyDescent="0.35">
      <c r="A9" s="5" t="s">
        <v>53</v>
      </c>
      <c r="B9" s="12" t="s">
        <v>46</v>
      </c>
      <c r="C9" s="13">
        <v>1.0870205434885889</v>
      </c>
      <c r="D9" s="14">
        <v>0.28799999999999998</v>
      </c>
      <c r="E9" t="s">
        <v>28</v>
      </c>
      <c r="F9">
        <v>1.099591633143495</v>
      </c>
      <c r="G9">
        <v>0.20599999999999999</v>
      </c>
      <c r="H9" s="12" t="s">
        <v>28</v>
      </c>
      <c r="I9" s="13">
        <v>1.097491106073716</v>
      </c>
      <c r="J9" s="14">
        <v>8.2000000000000003E-2</v>
      </c>
      <c r="K9" t="s">
        <v>28</v>
      </c>
      <c r="L9">
        <v>1.098017064186035</v>
      </c>
      <c r="M9">
        <v>0.126</v>
      </c>
      <c r="N9" s="12" t="s">
        <v>28</v>
      </c>
      <c r="O9" s="13">
        <v>1.0975333664009059</v>
      </c>
      <c r="P9" s="14">
        <v>2.1999999999999999E-2</v>
      </c>
      <c r="Q9" t="s">
        <v>28</v>
      </c>
      <c r="R9">
        <v>1.0983578348208829</v>
      </c>
      <c r="S9">
        <v>0.29399999999999998</v>
      </c>
      <c r="T9" s="12" t="s">
        <v>28</v>
      </c>
      <c r="U9" s="13">
        <v>1.0975469980004</v>
      </c>
      <c r="V9" s="14">
        <v>0.13800000000000001</v>
      </c>
      <c r="W9" t="s">
        <v>28</v>
      </c>
      <c r="X9">
        <v>1.096916223197977</v>
      </c>
      <c r="Y9">
        <v>4.5999999999999999E-2</v>
      </c>
      <c r="Z9" s="12" t="s">
        <v>54</v>
      </c>
      <c r="AA9" s="13">
        <v>1.099939417227312</v>
      </c>
      <c r="AB9" s="14">
        <v>0.316</v>
      </c>
    </row>
    <row r="10" spans="1:28" x14ac:dyDescent="0.35">
      <c r="A10" s="16" t="s">
        <v>53</v>
      </c>
      <c r="B10" s="17" t="s">
        <v>54</v>
      </c>
      <c r="C10" s="18">
        <v>1.045266917801877</v>
      </c>
      <c r="D10" s="19">
        <v>1</v>
      </c>
      <c r="E10" t="s">
        <v>54</v>
      </c>
      <c r="F10">
        <v>1.0708102179464181</v>
      </c>
      <c r="G10">
        <v>1</v>
      </c>
      <c r="H10" s="17" t="s">
        <v>54</v>
      </c>
      <c r="I10" s="18">
        <v>1.0827610452605989</v>
      </c>
      <c r="J10" s="19">
        <v>1</v>
      </c>
      <c r="K10" t="s">
        <v>54</v>
      </c>
      <c r="L10">
        <v>1.09252809376184</v>
      </c>
      <c r="M10">
        <v>1</v>
      </c>
      <c r="N10" s="17" t="s">
        <v>54</v>
      </c>
      <c r="O10" s="18">
        <v>1.0937540911138099</v>
      </c>
      <c r="P10" s="19">
        <v>1</v>
      </c>
      <c r="Q10" t="s">
        <v>54</v>
      </c>
      <c r="R10">
        <v>1.0972290874669961</v>
      </c>
      <c r="S10">
        <v>1</v>
      </c>
      <c r="T10" s="17" t="s">
        <v>54</v>
      </c>
      <c r="U10" s="18">
        <v>1.0944374459022199</v>
      </c>
      <c r="V10" s="19">
        <v>1</v>
      </c>
      <c r="W10" t="s">
        <v>54</v>
      </c>
      <c r="X10">
        <v>1.0924684830535629</v>
      </c>
      <c r="Y10">
        <v>1</v>
      </c>
      <c r="Z10" s="17" t="s">
        <v>28</v>
      </c>
      <c r="AA10" s="18">
        <v>1.098323874285152</v>
      </c>
      <c r="AB10" s="19">
        <v>1</v>
      </c>
    </row>
    <row r="11" spans="1:28" x14ac:dyDescent="0.35">
      <c r="A11" s="1" t="s">
        <v>25</v>
      </c>
      <c r="B11" t="s">
        <v>45</v>
      </c>
      <c r="C11">
        <v>0.80949484218250622</v>
      </c>
      <c r="D11">
        <v>0</v>
      </c>
      <c r="E11" s="9" t="s">
        <v>45</v>
      </c>
      <c r="F11" s="10">
        <v>0.9187922152605924</v>
      </c>
      <c r="G11" s="11">
        <v>0</v>
      </c>
      <c r="H11" t="s">
        <v>45</v>
      </c>
      <c r="I11">
        <v>0.97636545246297668</v>
      </c>
      <c r="J11">
        <v>0</v>
      </c>
      <c r="K11" s="9" t="s">
        <v>45</v>
      </c>
      <c r="L11" s="10">
        <v>1.039633431217887</v>
      </c>
      <c r="M11" s="11">
        <v>4.0000000000000001E-3</v>
      </c>
      <c r="N11" t="s">
        <v>43</v>
      </c>
      <c r="O11">
        <v>1.0917496897957539</v>
      </c>
      <c r="P11">
        <v>4.0000000000000001E-3</v>
      </c>
      <c r="Q11" s="9" t="s">
        <v>43</v>
      </c>
      <c r="R11" s="10">
        <v>1.1293164708397609</v>
      </c>
      <c r="S11" s="11">
        <v>0</v>
      </c>
      <c r="T11" t="s">
        <v>41</v>
      </c>
      <c r="U11">
        <v>1.135066725990989</v>
      </c>
      <c r="V11">
        <v>0</v>
      </c>
      <c r="W11" s="9" t="s">
        <v>41</v>
      </c>
      <c r="X11" s="10">
        <v>1.137962471355092</v>
      </c>
      <c r="Y11" s="11">
        <v>0</v>
      </c>
      <c r="Z11" t="s">
        <v>43</v>
      </c>
      <c r="AA11">
        <v>1.147338184443387</v>
      </c>
      <c r="AB11">
        <v>0</v>
      </c>
    </row>
    <row r="12" spans="1:28" x14ac:dyDescent="0.35">
      <c r="A12" s="5" t="s">
        <v>53</v>
      </c>
      <c r="B12" t="s">
        <v>43</v>
      </c>
      <c r="C12">
        <v>0.76033790003169666</v>
      </c>
      <c r="D12">
        <v>0</v>
      </c>
      <c r="E12" s="12" t="s">
        <v>43</v>
      </c>
      <c r="F12" s="13">
        <v>0.86453515833074401</v>
      </c>
      <c r="G12" s="14">
        <v>4.0000000000000001E-3</v>
      </c>
      <c r="H12" t="s">
        <v>43</v>
      </c>
      <c r="I12">
        <v>0.9494992873885415</v>
      </c>
      <c r="J12">
        <v>1.7999999999999999E-2</v>
      </c>
      <c r="K12" s="12" t="s">
        <v>28</v>
      </c>
      <c r="L12" s="13">
        <v>0.97371819602265397</v>
      </c>
      <c r="M12" s="14">
        <v>6.6000000000000003E-2</v>
      </c>
      <c r="N12" t="s">
        <v>41</v>
      </c>
      <c r="O12">
        <v>1.0981940356167881</v>
      </c>
      <c r="P12">
        <v>4.0000000000000001E-3</v>
      </c>
      <c r="Q12" s="12" t="s">
        <v>41</v>
      </c>
      <c r="R12" s="13">
        <v>1.124051560055126</v>
      </c>
      <c r="S12" s="14">
        <v>0</v>
      </c>
      <c r="T12" t="s">
        <v>43</v>
      </c>
      <c r="U12">
        <v>1.13878164508126</v>
      </c>
      <c r="V12">
        <v>0</v>
      </c>
      <c r="W12" s="12" t="s">
        <v>43</v>
      </c>
      <c r="X12" s="13">
        <v>1.144719665700739</v>
      </c>
      <c r="Y12" s="14">
        <v>0</v>
      </c>
      <c r="Z12" t="s">
        <v>41</v>
      </c>
      <c r="AA12">
        <v>1.138509912924333</v>
      </c>
      <c r="AB12">
        <v>0</v>
      </c>
    </row>
    <row r="13" spans="1:28" x14ac:dyDescent="0.35">
      <c r="A13" s="5" t="s">
        <v>53</v>
      </c>
      <c r="B13" t="s">
        <v>28</v>
      </c>
      <c r="C13">
        <v>0.65966302424675038</v>
      </c>
      <c r="D13">
        <v>0</v>
      </c>
      <c r="E13" s="12" t="s">
        <v>28</v>
      </c>
      <c r="F13" s="13">
        <v>0.7888481216346096</v>
      </c>
      <c r="G13" s="14">
        <v>4.0000000000000001E-3</v>
      </c>
      <c r="H13" t="s">
        <v>28</v>
      </c>
      <c r="I13">
        <v>0.86982642358483409</v>
      </c>
      <c r="J13">
        <v>1.7999999999999999E-2</v>
      </c>
      <c r="K13" s="12" t="s">
        <v>41</v>
      </c>
      <c r="L13" s="13">
        <v>0.9927901029586792</v>
      </c>
      <c r="M13" s="14">
        <v>6.6000000000000003E-2</v>
      </c>
      <c r="N13" t="s">
        <v>45</v>
      </c>
      <c r="O13">
        <v>1.073095473376187</v>
      </c>
      <c r="P13">
        <v>0.01</v>
      </c>
      <c r="Q13" s="12" t="s">
        <v>28</v>
      </c>
      <c r="R13" s="13">
        <v>1.100356251513319</v>
      </c>
      <c r="S13" s="14">
        <v>0.19400000000000001</v>
      </c>
      <c r="T13" t="s">
        <v>42</v>
      </c>
      <c r="U13">
        <v>1.115677313371138</v>
      </c>
      <c r="V13">
        <v>0.14000000000000001</v>
      </c>
      <c r="W13" s="12" t="s">
        <v>42</v>
      </c>
      <c r="X13" s="13">
        <v>1.120119365778836</v>
      </c>
      <c r="Y13" s="14">
        <v>0.01</v>
      </c>
      <c r="Z13" t="s">
        <v>44</v>
      </c>
      <c r="AA13">
        <v>1.105547319759022</v>
      </c>
      <c r="AB13">
        <v>0.2</v>
      </c>
    </row>
    <row r="14" spans="1:28" x14ac:dyDescent="0.35">
      <c r="A14" s="5" t="s">
        <v>53</v>
      </c>
      <c r="B14" t="s">
        <v>41</v>
      </c>
      <c r="C14">
        <v>0.74486293034120044</v>
      </c>
      <c r="D14">
        <v>0</v>
      </c>
      <c r="E14" s="12" t="s">
        <v>41</v>
      </c>
      <c r="F14" s="13">
        <v>0.86235490170392126</v>
      </c>
      <c r="G14" s="14">
        <v>4.0000000000000001E-3</v>
      </c>
      <c r="H14" t="s">
        <v>41</v>
      </c>
      <c r="I14">
        <v>0.92907270518216223</v>
      </c>
      <c r="J14">
        <v>1.7999999999999999E-2</v>
      </c>
      <c r="K14" s="12" t="s">
        <v>43</v>
      </c>
      <c r="L14" s="13">
        <v>1.044683618979021</v>
      </c>
      <c r="M14" s="14">
        <v>6.6000000000000003E-2</v>
      </c>
      <c r="N14" t="s">
        <v>28</v>
      </c>
      <c r="O14">
        <v>1.0778314926521291</v>
      </c>
      <c r="P14">
        <v>0.01</v>
      </c>
      <c r="Q14" s="12" t="s">
        <v>42</v>
      </c>
      <c r="R14" s="13">
        <v>1.101857651363719</v>
      </c>
      <c r="S14" s="14">
        <v>0.19400000000000001</v>
      </c>
      <c r="T14" t="s">
        <v>46</v>
      </c>
      <c r="U14">
        <v>1.10709052736109</v>
      </c>
      <c r="V14">
        <v>0.65600000000000003</v>
      </c>
      <c r="W14" s="12" t="s">
        <v>44</v>
      </c>
      <c r="X14" s="13">
        <v>1.1045334014025601</v>
      </c>
      <c r="Y14" s="14">
        <v>0.19800000000000001</v>
      </c>
      <c r="Z14" t="s">
        <v>42</v>
      </c>
      <c r="AA14">
        <v>1.106632156805559</v>
      </c>
      <c r="AB14">
        <v>0.2</v>
      </c>
    </row>
    <row r="15" spans="1:28" x14ac:dyDescent="0.35">
      <c r="A15" s="5" t="s">
        <v>53</v>
      </c>
      <c r="B15" t="s">
        <v>54</v>
      </c>
      <c r="C15">
        <v>0.61035779365730691</v>
      </c>
      <c r="D15">
        <v>0</v>
      </c>
      <c r="E15" s="12" t="s">
        <v>54</v>
      </c>
      <c r="F15" s="13">
        <v>0.74123919160555218</v>
      </c>
      <c r="G15" s="14">
        <v>4.0000000000000001E-3</v>
      </c>
      <c r="H15" t="s">
        <v>54</v>
      </c>
      <c r="I15">
        <v>0.83106714218938482</v>
      </c>
      <c r="J15">
        <v>1.7999999999999999E-2</v>
      </c>
      <c r="K15" s="12" t="s">
        <v>54</v>
      </c>
      <c r="L15" s="13">
        <v>0.94709075744028481</v>
      </c>
      <c r="M15" s="14">
        <v>6.6000000000000003E-2</v>
      </c>
      <c r="N15" t="s">
        <v>54</v>
      </c>
      <c r="O15">
        <v>1.0615434722517949</v>
      </c>
      <c r="P15">
        <v>6.8000000000000005E-2</v>
      </c>
      <c r="Q15" s="12" t="s">
        <v>54</v>
      </c>
      <c r="R15" s="13">
        <v>1.095357687127839</v>
      </c>
      <c r="S15" s="14">
        <v>0.39800000000000002</v>
      </c>
      <c r="T15" t="s">
        <v>28</v>
      </c>
      <c r="U15">
        <v>1.099086598297613</v>
      </c>
      <c r="V15">
        <v>0.65600000000000003</v>
      </c>
      <c r="W15" s="12" t="s">
        <v>46</v>
      </c>
      <c r="X15" s="13">
        <v>1.106852455572648</v>
      </c>
      <c r="Y15" s="14">
        <v>0.20200000000000001</v>
      </c>
      <c r="Z15" t="s">
        <v>46</v>
      </c>
      <c r="AA15">
        <v>1.110194271261042</v>
      </c>
      <c r="AB15">
        <v>0.2</v>
      </c>
    </row>
    <row r="16" spans="1:28" x14ac:dyDescent="0.35">
      <c r="A16" s="5" t="s">
        <v>53</v>
      </c>
      <c r="B16" t="s">
        <v>46</v>
      </c>
      <c r="C16">
        <v>0.5424990924921903</v>
      </c>
      <c r="D16">
        <v>0.01</v>
      </c>
      <c r="E16" s="12" t="s">
        <v>46</v>
      </c>
      <c r="F16" s="13">
        <v>0.64926846460862597</v>
      </c>
      <c r="G16" s="14">
        <v>4.0000000000000001E-3</v>
      </c>
      <c r="H16" t="s">
        <v>46</v>
      </c>
      <c r="I16">
        <v>0.74226553331721912</v>
      </c>
      <c r="J16">
        <v>1.7999999999999999E-2</v>
      </c>
      <c r="K16" s="12" t="s">
        <v>44</v>
      </c>
      <c r="L16" s="13">
        <v>0.86968563361601392</v>
      </c>
      <c r="M16" s="14">
        <v>0.46400000000000002</v>
      </c>
      <c r="N16" t="s">
        <v>42</v>
      </c>
      <c r="O16">
        <v>1.032433753663843</v>
      </c>
      <c r="P16">
        <v>6.8000000000000005E-2</v>
      </c>
      <c r="Q16" s="12" t="s">
        <v>46</v>
      </c>
      <c r="R16" s="13">
        <v>1.0949967124245381</v>
      </c>
      <c r="S16" s="14">
        <v>0.39800000000000002</v>
      </c>
      <c r="T16" t="s">
        <v>54</v>
      </c>
      <c r="U16">
        <v>1.0970123632794739</v>
      </c>
      <c r="V16">
        <v>0.65600000000000003</v>
      </c>
      <c r="W16" s="12" t="s">
        <v>28</v>
      </c>
      <c r="X16" s="13">
        <v>1.095996808721166</v>
      </c>
      <c r="Y16" s="14">
        <v>0.21</v>
      </c>
      <c r="Z16" t="s">
        <v>45</v>
      </c>
      <c r="AA16">
        <v>1.1001566648483281</v>
      </c>
      <c r="AB16">
        <v>0.36599999999999999</v>
      </c>
    </row>
    <row r="17" spans="1:28" x14ac:dyDescent="0.35">
      <c r="A17" s="5" t="s">
        <v>53</v>
      </c>
      <c r="B17" t="s">
        <v>44</v>
      </c>
      <c r="C17">
        <v>0.52091298320076684</v>
      </c>
      <c r="D17">
        <v>0.01</v>
      </c>
      <c r="E17" s="12" t="s">
        <v>44</v>
      </c>
      <c r="F17" s="13">
        <v>0.62746738845651795</v>
      </c>
      <c r="G17" s="14">
        <v>0.02</v>
      </c>
      <c r="H17" t="s">
        <v>42</v>
      </c>
      <c r="I17">
        <v>0.71253560889850964</v>
      </c>
      <c r="J17">
        <v>0.8</v>
      </c>
      <c r="K17" s="12" t="s">
        <v>46</v>
      </c>
      <c r="L17" s="13">
        <v>0.86322917179627856</v>
      </c>
      <c r="M17" s="14">
        <v>0.46400000000000002</v>
      </c>
      <c r="N17" t="s">
        <v>46</v>
      </c>
      <c r="O17">
        <v>1.02039681781422</v>
      </c>
      <c r="P17">
        <v>6.8000000000000005E-2</v>
      </c>
      <c r="Q17" s="12" t="s">
        <v>44</v>
      </c>
      <c r="R17" s="13">
        <v>1.0861018787730821</v>
      </c>
      <c r="S17" s="14">
        <v>0.98199999999999998</v>
      </c>
      <c r="T17" t="s">
        <v>44</v>
      </c>
      <c r="U17">
        <v>1.0935699072751131</v>
      </c>
      <c r="V17">
        <v>0.65600000000000003</v>
      </c>
      <c r="W17" s="12" t="s">
        <v>54</v>
      </c>
      <c r="X17" s="13">
        <v>1.0956411092735721</v>
      </c>
      <c r="Y17" s="14">
        <v>0.46</v>
      </c>
      <c r="Z17" t="s">
        <v>28</v>
      </c>
      <c r="AA17">
        <v>1.0973129521539191</v>
      </c>
      <c r="AB17">
        <v>0.36599999999999999</v>
      </c>
    </row>
    <row r="18" spans="1:28" x14ac:dyDescent="0.35">
      <c r="A18" s="16" t="s">
        <v>53</v>
      </c>
      <c r="B18" t="s">
        <v>42</v>
      </c>
      <c r="C18">
        <v>0.50444808602333069</v>
      </c>
      <c r="D18">
        <v>1</v>
      </c>
      <c r="E18" s="17" t="s">
        <v>42</v>
      </c>
      <c r="F18" s="18">
        <v>0.60977482524785132</v>
      </c>
      <c r="G18" s="19">
        <v>1</v>
      </c>
      <c r="H18" t="s">
        <v>44</v>
      </c>
      <c r="I18">
        <v>0.71082388270984997</v>
      </c>
      <c r="J18">
        <v>1</v>
      </c>
      <c r="K18" s="17" t="s">
        <v>42</v>
      </c>
      <c r="L18" s="18">
        <v>0.84081618352369825</v>
      </c>
      <c r="M18" s="19">
        <v>1</v>
      </c>
      <c r="N18" t="s">
        <v>44</v>
      </c>
      <c r="O18">
        <v>1.0051352815194561</v>
      </c>
      <c r="P18">
        <v>1</v>
      </c>
      <c r="Q18" s="17" t="s">
        <v>45</v>
      </c>
      <c r="R18" s="18">
        <v>1.0860381885008381</v>
      </c>
      <c r="S18" s="19">
        <v>1</v>
      </c>
      <c r="T18" t="s">
        <v>45</v>
      </c>
      <c r="U18">
        <v>1.092413013631647</v>
      </c>
      <c r="V18">
        <v>1</v>
      </c>
      <c r="W18" s="17" t="s">
        <v>45</v>
      </c>
      <c r="X18" s="18">
        <v>1.093804012645375</v>
      </c>
      <c r="Y18" s="19">
        <v>1</v>
      </c>
      <c r="Z18" t="s">
        <v>54</v>
      </c>
      <c r="AA18">
        <v>1.094284961519395</v>
      </c>
      <c r="AB18">
        <v>1</v>
      </c>
    </row>
    <row r="19" spans="1:28" x14ac:dyDescent="0.35">
      <c r="A19" s="1" t="s">
        <v>27</v>
      </c>
      <c r="B19" s="9" t="s">
        <v>41</v>
      </c>
      <c r="C19" s="10">
        <v>1.148121264847842</v>
      </c>
      <c r="D19" s="11">
        <v>0</v>
      </c>
      <c r="E19" t="s">
        <v>41</v>
      </c>
      <c r="F19">
        <v>1.178244883363897</v>
      </c>
      <c r="G19">
        <v>2.4E-2</v>
      </c>
      <c r="H19" s="9" t="s">
        <v>41</v>
      </c>
      <c r="I19" s="10">
        <v>1.1796971776268701</v>
      </c>
      <c r="J19" s="11">
        <v>5.8000000000000003E-2</v>
      </c>
      <c r="K19" t="s">
        <v>42</v>
      </c>
      <c r="L19">
        <v>1.2364445816386831</v>
      </c>
      <c r="M19">
        <v>8.0000000000000002E-3</v>
      </c>
      <c r="N19" s="9" t="s">
        <v>41</v>
      </c>
      <c r="O19" s="10">
        <v>1.1400589834560051</v>
      </c>
      <c r="P19" s="11">
        <v>2.8000000000000001E-2</v>
      </c>
      <c r="Q19" t="s">
        <v>41</v>
      </c>
      <c r="R19">
        <v>1.1238570863550359</v>
      </c>
      <c r="S19">
        <v>0</v>
      </c>
      <c r="T19" s="9" t="s">
        <v>41</v>
      </c>
      <c r="U19" s="10">
        <v>1.1288566697727549</v>
      </c>
      <c r="V19" s="11">
        <v>0</v>
      </c>
      <c r="W19" t="s">
        <v>43</v>
      </c>
      <c r="X19">
        <v>1.129028948870572</v>
      </c>
      <c r="Y19">
        <v>0</v>
      </c>
      <c r="Z19" s="9" t="s">
        <v>43</v>
      </c>
      <c r="AA19" s="10">
        <v>1.143387393517928</v>
      </c>
      <c r="AB19" s="11">
        <v>0</v>
      </c>
    </row>
    <row r="20" spans="1:28" x14ac:dyDescent="0.35">
      <c r="A20" s="5" t="s">
        <v>53</v>
      </c>
      <c r="B20" s="12" t="s">
        <v>45</v>
      </c>
      <c r="C20" s="13">
        <v>1.127595695582303</v>
      </c>
      <c r="D20" s="14">
        <v>3.2000000000000001E-2</v>
      </c>
      <c r="E20" t="s">
        <v>45</v>
      </c>
      <c r="F20">
        <v>1.1350515972484241</v>
      </c>
      <c r="G20">
        <v>0.68600000000000005</v>
      </c>
      <c r="H20" s="12" t="s">
        <v>42</v>
      </c>
      <c r="I20" s="13">
        <v>1.172233408147638</v>
      </c>
      <c r="J20" s="14">
        <v>0.14599999999999999</v>
      </c>
      <c r="K20" t="s">
        <v>41</v>
      </c>
      <c r="L20">
        <v>1.177224213426763</v>
      </c>
      <c r="M20">
        <v>3.2000000000000001E-2</v>
      </c>
      <c r="N20" s="12" t="s">
        <v>42</v>
      </c>
      <c r="O20" s="13">
        <v>1.1575942147861831</v>
      </c>
      <c r="P20" s="14">
        <v>0.09</v>
      </c>
      <c r="Q20" t="s">
        <v>43</v>
      </c>
      <c r="R20">
        <v>1.1200423999266189</v>
      </c>
      <c r="S20">
        <v>4.0000000000000001E-3</v>
      </c>
      <c r="T20" s="12" t="s">
        <v>43</v>
      </c>
      <c r="U20" s="13">
        <v>1.131976084275679</v>
      </c>
      <c r="V20" s="14">
        <v>0</v>
      </c>
      <c r="W20" t="s">
        <v>41</v>
      </c>
      <c r="X20">
        <v>1.134682947939093</v>
      </c>
      <c r="Y20">
        <v>0</v>
      </c>
      <c r="Z20" s="12" t="s">
        <v>41</v>
      </c>
      <c r="AA20" s="13">
        <v>1.149979071183638</v>
      </c>
      <c r="AB20" s="14">
        <v>0</v>
      </c>
    </row>
    <row r="21" spans="1:28" x14ac:dyDescent="0.35">
      <c r="A21" s="5" t="s">
        <v>53</v>
      </c>
      <c r="B21" s="12" t="s">
        <v>28</v>
      </c>
      <c r="C21" s="13">
        <v>1.0933593574831071</v>
      </c>
      <c r="D21" s="14">
        <v>3.2000000000000001E-2</v>
      </c>
      <c r="E21" t="s">
        <v>43</v>
      </c>
      <c r="F21">
        <v>1.117814822630449</v>
      </c>
      <c r="G21">
        <v>0.68600000000000005</v>
      </c>
      <c r="H21" s="12" t="s">
        <v>43</v>
      </c>
      <c r="I21" s="13">
        <v>1.150783343748613</v>
      </c>
      <c r="J21" s="14">
        <v>0.14599999999999999</v>
      </c>
      <c r="K21" t="s">
        <v>46</v>
      </c>
      <c r="L21">
        <v>1.185774618929083</v>
      </c>
      <c r="M21">
        <v>3.4000000000000002E-2</v>
      </c>
      <c r="N21" s="12" t="s">
        <v>43</v>
      </c>
      <c r="O21" s="13">
        <v>1.136019576679576</v>
      </c>
      <c r="P21" s="14">
        <v>0.09</v>
      </c>
      <c r="Q21" t="s">
        <v>46</v>
      </c>
      <c r="R21">
        <v>1.1101535558700559</v>
      </c>
      <c r="S21">
        <v>1.4E-2</v>
      </c>
      <c r="T21" s="12" t="s">
        <v>46</v>
      </c>
      <c r="U21" s="13">
        <v>1.1029291152954099</v>
      </c>
      <c r="V21" s="14">
        <v>0.01</v>
      </c>
      <c r="W21" t="s">
        <v>44</v>
      </c>
      <c r="X21">
        <v>1.104468193921176</v>
      </c>
      <c r="Y21">
        <v>5.6000000000000001E-2</v>
      </c>
      <c r="Z21" s="12" t="s">
        <v>44</v>
      </c>
      <c r="AA21" s="13">
        <v>1.106591506437822</v>
      </c>
      <c r="AB21" s="14">
        <v>2.5999999999999999E-2</v>
      </c>
    </row>
    <row r="22" spans="1:28" x14ac:dyDescent="0.35">
      <c r="A22" s="5" t="s">
        <v>53</v>
      </c>
      <c r="B22" s="12" t="s">
        <v>43</v>
      </c>
      <c r="C22" s="13">
        <v>1.0765778910030019</v>
      </c>
      <c r="D22" s="14">
        <v>3.2000000000000001E-2</v>
      </c>
      <c r="E22" t="s">
        <v>42</v>
      </c>
      <c r="F22">
        <v>1.108443227681247</v>
      </c>
      <c r="G22">
        <v>0.68600000000000005</v>
      </c>
      <c r="H22" s="12" t="s">
        <v>46</v>
      </c>
      <c r="I22" s="13">
        <v>1.146610173312101</v>
      </c>
      <c r="J22" s="14">
        <v>0.14599999999999999</v>
      </c>
      <c r="K22" t="s">
        <v>43</v>
      </c>
      <c r="L22">
        <v>1.178967931053855</v>
      </c>
      <c r="M22">
        <v>3.4000000000000002E-2</v>
      </c>
      <c r="N22" s="12" t="s">
        <v>46</v>
      </c>
      <c r="O22" s="13">
        <v>1.1321353695609351</v>
      </c>
      <c r="P22" s="14">
        <v>0.09</v>
      </c>
      <c r="Q22" t="s">
        <v>42</v>
      </c>
      <c r="R22">
        <v>1.111520019444552</v>
      </c>
      <c r="S22">
        <v>0.11</v>
      </c>
      <c r="T22" s="12" t="s">
        <v>42</v>
      </c>
      <c r="U22" s="13">
        <v>1.1008329066363249</v>
      </c>
      <c r="V22" s="14">
        <v>0.52600000000000002</v>
      </c>
      <c r="W22" t="s">
        <v>28</v>
      </c>
      <c r="X22">
        <v>1.0964085851216301</v>
      </c>
      <c r="Y22">
        <v>0.70399999999999996</v>
      </c>
      <c r="Z22" s="12" t="s">
        <v>46</v>
      </c>
      <c r="AA22" s="13">
        <v>1.1030480319803411</v>
      </c>
      <c r="AB22" s="14">
        <v>2.5999999999999999E-2</v>
      </c>
    </row>
    <row r="23" spans="1:28" x14ac:dyDescent="0.35">
      <c r="A23" s="5" t="s">
        <v>53</v>
      </c>
      <c r="B23" s="12" t="s">
        <v>54</v>
      </c>
      <c r="C23" s="13">
        <v>1.070942130055117</v>
      </c>
      <c r="D23" s="14">
        <v>3.7999999999999999E-2</v>
      </c>
      <c r="E23" t="s">
        <v>46</v>
      </c>
      <c r="F23">
        <v>1.106953523375771</v>
      </c>
      <c r="G23">
        <v>0.73799999999999999</v>
      </c>
      <c r="H23" s="12" t="s">
        <v>45</v>
      </c>
      <c r="I23" s="13">
        <v>1.12672140381553</v>
      </c>
      <c r="J23" s="14">
        <v>0.55400000000000005</v>
      </c>
      <c r="K23" t="s">
        <v>44</v>
      </c>
      <c r="L23">
        <v>1.1810352802276609</v>
      </c>
      <c r="M23">
        <v>6.2E-2</v>
      </c>
      <c r="N23" s="12" t="s">
        <v>44</v>
      </c>
      <c r="O23" s="13">
        <v>1.1374267773194751</v>
      </c>
      <c r="P23" s="14">
        <v>0.09</v>
      </c>
      <c r="Q23" t="s">
        <v>44</v>
      </c>
      <c r="R23">
        <v>1.100398822264238</v>
      </c>
      <c r="S23">
        <v>0.6</v>
      </c>
      <c r="T23" s="12" t="s">
        <v>44</v>
      </c>
      <c r="U23" s="13">
        <v>1.100522994995117</v>
      </c>
      <c r="V23" s="14">
        <v>0.52600000000000002</v>
      </c>
      <c r="W23" t="s">
        <v>42</v>
      </c>
      <c r="X23">
        <v>1.0958172841505569</v>
      </c>
      <c r="Y23">
        <v>0.77200000000000002</v>
      </c>
      <c r="Z23" s="12" t="s">
        <v>45</v>
      </c>
      <c r="AA23" s="13">
        <v>1.1029182780872691</v>
      </c>
      <c r="AB23" s="14">
        <v>0.18</v>
      </c>
    </row>
    <row r="24" spans="1:28" x14ac:dyDescent="0.35">
      <c r="A24" s="5" t="s">
        <v>53</v>
      </c>
      <c r="B24" s="12" t="s">
        <v>46</v>
      </c>
      <c r="C24" s="13">
        <v>1.040358451279727</v>
      </c>
      <c r="D24" s="14">
        <v>0.86199999999999999</v>
      </c>
      <c r="E24" t="s">
        <v>44</v>
      </c>
      <c r="F24">
        <v>1.103096463463523</v>
      </c>
      <c r="G24">
        <v>0.73799999999999999</v>
      </c>
      <c r="H24" s="12" t="s">
        <v>44</v>
      </c>
      <c r="I24" s="13">
        <v>1.1229909116571599</v>
      </c>
      <c r="J24" s="14">
        <v>0.55400000000000005</v>
      </c>
      <c r="K24" t="s">
        <v>45</v>
      </c>
      <c r="L24">
        <v>1.1094337593425401</v>
      </c>
      <c r="M24">
        <v>0.11600000000000001</v>
      </c>
      <c r="N24" s="12" t="s">
        <v>45</v>
      </c>
      <c r="O24" s="13">
        <v>1.0991138653321699</v>
      </c>
      <c r="P24" s="14">
        <v>0.106</v>
      </c>
      <c r="Q24" t="s">
        <v>45</v>
      </c>
      <c r="R24">
        <v>1.098825834014199</v>
      </c>
      <c r="S24">
        <v>0.6</v>
      </c>
      <c r="T24" s="12" t="s">
        <v>28</v>
      </c>
      <c r="U24" s="13">
        <v>1.098455662897476</v>
      </c>
      <c r="V24" s="14">
        <v>0.52600000000000002</v>
      </c>
      <c r="W24" t="s">
        <v>45</v>
      </c>
      <c r="X24">
        <v>1.0961193821646951</v>
      </c>
      <c r="Y24">
        <v>0.77200000000000002</v>
      </c>
      <c r="Z24" s="12" t="s">
        <v>42</v>
      </c>
      <c r="AA24" s="13">
        <v>1.0999544208700009</v>
      </c>
      <c r="AB24" s="14">
        <v>0.56399999999999995</v>
      </c>
    </row>
    <row r="25" spans="1:28" x14ac:dyDescent="0.35">
      <c r="A25" s="5" t="s">
        <v>53</v>
      </c>
      <c r="B25" s="12" t="s">
        <v>44</v>
      </c>
      <c r="C25" s="13">
        <v>1.035172559998252</v>
      </c>
      <c r="D25" s="14">
        <v>0.86199999999999999</v>
      </c>
      <c r="E25" t="s">
        <v>28</v>
      </c>
      <c r="F25">
        <v>1.099376372595626</v>
      </c>
      <c r="G25">
        <v>0.73799999999999999</v>
      </c>
      <c r="H25" s="12" t="s">
        <v>28</v>
      </c>
      <c r="I25" s="13">
        <v>1.0975709247065619</v>
      </c>
      <c r="J25" s="14">
        <v>0.55400000000000005</v>
      </c>
      <c r="K25" t="s">
        <v>28</v>
      </c>
      <c r="L25">
        <v>1.0974462294402969</v>
      </c>
      <c r="M25">
        <v>0.11600000000000001</v>
      </c>
      <c r="N25" s="12" t="s">
        <v>28</v>
      </c>
      <c r="O25" s="13">
        <v>1.097483733925434</v>
      </c>
      <c r="P25" s="14">
        <v>0.106</v>
      </c>
      <c r="Q25" t="s">
        <v>28</v>
      </c>
      <c r="R25">
        <v>1.0977905846323031</v>
      </c>
      <c r="S25">
        <v>0.6</v>
      </c>
      <c r="T25" s="12" t="s">
        <v>45</v>
      </c>
      <c r="U25" s="13">
        <v>1.0962544354525481</v>
      </c>
      <c r="V25" s="14">
        <v>0.64200000000000002</v>
      </c>
      <c r="W25" t="s">
        <v>54</v>
      </c>
      <c r="X25">
        <v>1.093492519406762</v>
      </c>
      <c r="Y25">
        <v>0.98</v>
      </c>
      <c r="Z25" s="12" t="s">
        <v>28</v>
      </c>
      <c r="AA25" s="13">
        <v>1.0993179536621169</v>
      </c>
      <c r="AB25" s="14">
        <v>0.56399999999999995</v>
      </c>
    </row>
    <row r="26" spans="1:28" x14ac:dyDescent="0.35">
      <c r="A26" s="16" t="s">
        <v>53</v>
      </c>
      <c r="B26" s="17" t="s">
        <v>42</v>
      </c>
      <c r="C26" s="18">
        <v>1.0306521654129031</v>
      </c>
      <c r="D26" s="19">
        <v>1</v>
      </c>
      <c r="E26" t="s">
        <v>54</v>
      </c>
      <c r="F26">
        <v>1.089247910891491</v>
      </c>
      <c r="G26">
        <v>1</v>
      </c>
      <c r="H26" s="17" t="s">
        <v>54</v>
      </c>
      <c r="I26" s="18">
        <v>1.0916106799080829</v>
      </c>
      <c r="J26" s="19">
        <v>1</v>
      </c>
      <c r="K26" t="s">
        <v>54</v>
      </c>
      <c r="L26">
        <v>1.092283454043975</v>
      </c>
      <c r="M26">
        <v>1</v>
      </c>
      <c r="N26" s="17" t="s">
        <v>54</v>
      </c>
      <c r="O26" s="18">
        <v>1.092343374040758</v>
      </c>
      <c r="P26" s="19">
        <v>1</v>
      </c>
      <c r="Q26" t="s">
        <v>54</v>
      </c>
      <c r="R26">
        <v>1.0930456150007359</v>
      </c>
      <c r="S26">
        <v>1</v>
      </c>
      <c r="T26" s="17" t="s">
        <v>54</v>
      </c>
      <c r="U26" s="18">
        <v>1.0951832705993549</v>
      </c>
      <c r="V26" s="19">
        <v>1</v>
      </c>
      <c r="W26" t="s">
        <v>46</v>
      </c>
      <c r="X26">
        <v>1.09333446892825</v>
      </c>
      <c r="Y26">
        <v>1</v>
      </c>
      <c r="Z26" s="17" t="s">
        <v>54</v>
      </c>
      <c r="AA26" s="18">
        <v>1.0963760549744419</v>
      </c>
      <c r="AB26" s="19">
        <v>1</v>
      </c>
    </row>
    <row r="27" spans="1:28" x14ac:dyDescent="0.35">
      <c r="A27" s="1" t="s">
        <v>21</v>
      </c>
      <c r="B27" t="s">
        <v>42</v>
      </c>
      <c r="C27">
        <v>1.248762835155834</v>
      </c>
      <c r="D27">
        <v>0</v>
      </c>
      <c r="E27" s="9" t="s">
        <v>46</v>
      </c>
      <c r="F27" s="10">
        <v>1.306537292220376</v>
      </c>
      <c r="G27" s="11">
        <v>0</v>
      </c>
      <c r="H27" t="s">
        <v>46</v>
      </c>
      <c r="I27">
        <v>1.3005605936050419</v>
      </c>
      <c r="J27">
        <v>0</v>
      </c>
      <c r="K27" s="9" t="s">
        <v>46</v>
      </c>
      <c r="L27" s="10">
        <v>1.2542047825726601</v>
      </c>
      <c r="M27" s="11">
        <v>0</v>
      </c>
      <c r="N27" t="s">
        <v>42</v>
      </c>
      <c r="O27">
        <v>1.1733887629075479</v>
      </c>
      <c r="P27">
        <v>8.0000000000000002E-3</v>
      </c>
      <c r="Q27" s="9" t="s">
        <v>41</v>
      </c>
      <c r="R27" s="10">
        <v>1.128833651542664</v>
      </c>
      <c r="S27" s="11">
        <v>0</v>
      </c>
      <c r="T27" t="s">
        <v>41</v>
      </c>
      <c r="U27">
        <v>1.142864465713501</v>
      </c>
      <c r="V27">
        <v>0</v>
      </c>
      <c r="W27" s="9" t="s">
        <v>41</v>
      </c>
      <c r="X27" s="10">
        <v>1.138341686942361</v>
      </c>
      <c r="Y27" s="11">
        <v>0</v>
      </c>
      <c r="Z27" t="s">
        <v>43</v>
      </c>
      <c r="AA27">
        <v>1.1399146860296081</v>
      </c>
      <c r="AB27">
        <v>0</v>
      </c>
    </row>
    <row r="28" spans="1:28" x14ac:dyDescent="0.35">
      <c r="A28" s="5" t="s">
        <v>53</v>
      </c>
      <c r="B28" t="s">
        <v>43</v>
      </c>
      <c r="C28">
        <v>1.2637255191802981</v>
      </c>
      <c r="D28">
        <v>0</v>
      </c>
      <c r="E28" s="12" t="s">
        <v>42</v>
      </c>
      <c r="F28" s="13">
        <v>1.290599931370128</v>
      </c>
      <c r="G28" s="14">
        <v>0</v>
      </c>
      <c r="H28" t="s">
        <v>43</v>
      </c>
      <c r="I28">
        <v>1.2551638971675529</v>
      </c>
      <c r="J28">
        <v>0</v>
      </c>
      <c r="K28" s="12" t="s">
        <v>41</v>
      </c>
      <c r="L28" s="13">
        <v>1.215106530623002</v>
      </c>
      <c r="M28" s="14">
        <v>8.0000000000000002E-3</v>
      </c>
      <c r="N28" t="s">
        <v>43</v>
      </c>
      <c r="O28">
        <v>1.151445822282271</v>
      </c>
      <c r="P28">
        <v>8.0000000000000002E-3</v>
      </c>
      <c r="Q28" s="12" t="s">
        <v>43</v>
      </c>
      <c r="R28" s="13">
        <v>1.131863052194769</v>
      </c>
      <c r="S28" s="14">
        <v>0</v>
      </c>
      <c r="T28" t="s">
        <v>43</v>
      </c>
      <c r="U28">
        <v>1.1460280635140161</v>
      </c>
      <c r="V28">
        <v>0</v>
      </c>
      <c r="W28" s="12" t="s">
        <v>43</v>
      </c>
      <c r="X28" s="13">
        <v>1.133097811178728</v>
      </c>
      <c r="Y28" s="14">
        <v>0</v>
      </c>
      <c r="Z28" t="s">
        <v>41</v>
      </c>
      <c r="AA28">
        <v>1.1365546638315369</v>
      </c>
      <c r="AB28">
        <v>0</v>
      </c>
    </row>
    <row r="29" spans="1:28" x14ac:dyDescent="0.35">
      <c r="A29" s="5" t="s">
        <v>53</v>
      </c>
      <c r="B29" t="s">
        <v>44</v>
      </c>
      <c r="C29">
        <v>1.2421730756759639</v>
      </c>
      <c r="D29">
        <v>4.0000000000000001E-3</v>
      </c>
      <c r="E29" s="12" t="s">
        <v>43</v>
      </c>
      <c r="F29" s="13">
        <v>1.2468744733116841</v>
      </c>
      <c r="G29" s="14">
        <v>0</v>
      </c>
      <c r="H29" t="s">
        <v>44</v>
      </c>
      <c r="I29">
        <v>1.227283694527366</v>
      </c>
      <c r="J29">
        <v>0</v>
      </c>
      <c r="K29" s="12" t="s">
        <v>42</v>
      </c>
      <c r="L29" s="13">
        <v>1.2815127914602109</v>
      </c>
      <c r="M29" s="14">
        <v>1.6E-2</v>
      </c>
      <c r="N29" t="s">
        <v>46</v>
      </c>
      <c r="O29">
        <v>1.146720290184021</v>
      </c>
      <c r="P29">
        <v>8.0000000000000002E-3</v>
      </c>
      <c r="Q29" s="12" t="s">
        <v>46</v>
      </c>
      <c r="R29" s="13">
        <v>1.122100082310763</v>
      </c>
      <c r="S29" s="14">
        <v>0</v>
      </c>
      <c r="T29" t="s">
        <v>46</v>
      </c>
      <c r="U29">
        <v>1.111267100680958</v>
      </c>
      <c r="V29">
        <v>1.6E-2</v>
      </c>
      <c r="W29" s="12" t="s">
        <v>44</v>
      </c>
      <c r="X29" s="13">
        <v>1.1104141040281821</v>
      </c>
      <c r="Y29" s="14">
        <v>1.6E-2</v>
      </c>
      <c r="Z29" t="s">
        <v>44</v>
      </c>
      <c r="AA29">
        <v>1.1093028458681971</v>
      </c>
      <c r="AB29">
        <v>0.01</v>
      </c>
    </row>
    <row r="30" spans="1:28" x14ac:dyDescent="0.35">
      <c r="A30" s="5" t="s">
        <v>53</v>
      </c>
      <c r="B30" t="s">
        <v>46</v>
      </c>
      <c r="C30">
        <v>1.24918130311099</v>
      </c>
      <c r="D30">
        <v>4.0000000000000001E-3</v>
      </c>
      <c r="E30" s="12" t="s">
        <v>41</v>
      </c>
      <c r="F30" s="13">
        <v>1.2671823176470669</v>
      </c>
      <c r="G30" s="14">
        <v>4.0000000000000001E-3</v>
      </c>
      <c r="H30" t="s">
        <v>41</v>
      </c>
      <c r="I30">
        <v>1.24962195483121</v>
      </c>
      <c r="J30">
        <v>0</v>
      </c>
      <c r="K30" s="12" t="s">
        <v>43</v>
      </c>
      <c r="L30" s="13">
        <v>1.2191523421894419</v>
      </c>
      <c r="M30" s="14">
        <v>1.6E-2</v>
      </c>
      <c r="N30" t="s">
        <v>41</v>
      </c>
      <c r="O30">
        <v>1.146347056735646</v>
      </c>
      <c r="P30">
        <v>8.0000000000000002E-3</v>
      </c>
      <c r="Q30" s="12" t="s">
        <v>42</v>
      </c>
      <c r="R30" s="13">
        <v>1.1277928460728039</v>
      </c>
      <c r="S30" s="14">
        <v>4.0000000000000001E-3</v>
      </c>
      <c r="T30" t="s">
        <v>42</v>
      </c>
      <c r="U30">
        <v>1.1168247244574809</v>
      </c>
      <c r="V30">
        <v>0.17799999999999999</v>
      </c>
      <c r="W30" s="12" t="s">
        <v>42</v>
      </c>
      <c r="X30" s="13">
        <v>1.109363664280284</v>
      </c>
      <c r="Y30" s="14">
        <v>1.6E-2</v>
      </c>
      <c r="Z30" t="s">
        <v>42</v>
      </c>
      <c r="AA30">
        <v>1.105998353524642</v>
      </c>
      <c r="AB30">
        <v>0.01</v>
      </c>
    </row>
    <row r="31" spans="1:28" x14ac:dyDescent="0.35">
      <c r="A31" s="5" t="s">
        <v>53</v>
      </c>
      <c r="B31" t="s">
        <v>41</v>
      </c>
      <c r="C31">
        <v>1.306310902942311</v>
      </c>
      <c r="D31">
        <v>4.0000000000000001E-3</v>
      </c>
      <c r="E31" s="12" t="s">
        <v>44</v>
      </c>
      <c r="F31" s="13">
        <v>1.261329011483626</v>
      </c>
      <c r="G31" s="14">
        <v>4.0000000000000001E-3</v>
      </c>
      <c r="H31" t="s">
        <v>42</v>
      </c>
      <c r="I31">
        <v>1.307689244096929</v>
      </c>
      <c r="J31">
        <v>0</v>
      </c>
      <c r="K31" s="12" t="s">
        <v>44</v>
      </c>
      <c r="L31" s="13">
        <v>1.240196054632013</v>
      </c>
      <c r="M31" s="14">
        <v>1.6E-2</v>
      </c>
      <c r="N31" t="s">
        <v>44</v>
      </c>
      <c r="O31">
        <v>1.1531469821929929</v>
      </c>
      <c r="P31">
        <v>8.0000000000000002E-3</v>
      </c>
      <c r="Q31" s="12" t="s">
        <v>44</v>
      </c>
      <c r="R31" s="13">
        <v>1.108660871332342</v>
      </c>
      <c r="S31" s="14">
        <v>4.0000000000000001E-3</v>
      </c>
      <c r="T31" t="s">
        <v>44</v>
      </c>
      <c r="U31">
        <v>1.107619545676491</v>
      </c>
      <c r="V31">
        <v>0.17799999999999999</v>
      </c>
      <c r="W31" s="12" t="s">
        <v>46</v>
      </c>
      <c r="X31" s="13">
        <v>1.105184143239802</v>
      </c>
      <c r="Y31" s="14">
        <v>1.6E-2</v>
      </c>
      <c r="Z31" t="s">
        <v>46</v>
      </c>
      <c r="AA31">
        <v>1.103712742978876</v>
      </c>
      <c r="AB31">
        <v>2.8000000000000001E-2</v>
      </c>
    </row>
    <row r="32" spans="1:28" x14ac:dyDescent="0.35">
      <c r="A32" s="5" t="s">
        <v>53</v>
      </c>
      <c r="B32" t="s">
        <v>45</v>
      </c>
      <c r="C32">
        <v>1.1941871101206001</v>
      </c>
      <c r="D32">
        <v>4.0000000000000001E-3</v>
      </c>
      <c r="E32" s="12" t="s">
        <v>45</v>
      </c>
      <c r="F32" s="13">
        <v>1.1460253000259399</v>
      </c>
      <c r="G32" s="14">
        <v>1.2E-2</v>
      </c>
      <c r="H32" t="s">
        <v>45</v>
      </c>
      <c r="I32">
        <v>1.125878084789623</v>
      </c>
      <c r="J32">
        <v>0</v>
      </c>
      <c r="K32" s="12" t="s">
        <v>45</v>
      </c>
      <c r="L32" s="13">
        <v>1.111880855126814</v>
      </c>
      <c r="M32" s="14">
        <v>1.6E-2</v>
      </c>
      <c r="N32" t="s">
        <v>45</v>
      </c>
      <c r="O32">
        <v>1.102802493355491</v>
      </c>
      <c r="P32">
        <v>8.0000000000000002E-3</v>
      </c>
      <c r="Q32" s="12" t="s">
        <v>45</v>
      </c>
      <c r="R32" s="13">
        <v>1.0995386405424641</v>
      </c>
      <c r="S32" s="14">
        <v>4.3999999999999997E-2</v>
      </c>
      <c r="T32" t="s">
        <v>28</v>
      </c>
      <c r="U32">
        <v>1.098729064720861</v>
      </c>
      <c r="V32">
        <v>0.17799999999999999</v>
      </c>
      <c r="W32" s="12" t="s">
        <v>45</v>
      </c>
      <c r="X32" s="13">
        <v>1.1022932529449461</v>
      </c>
      <c r="Y32" s="14">
        <v>1.6E-2</v>
      </c>
      <c r="Z32" t="s">
        <v>45</v>
      </c>
      <c r="AA32">
        <v>1.102814880284396</v>
      </c>
      <c r="AB32">
        <v>2.8000000000000001E-2</v>
      </c>
    </row>
    <row r="33" spans="1:28" x14ac:dyDescent="0.35">
      <c r="A33" s="5" t="s">
        <v>53</v>
      </c>
      <c r="B33" t="s">
        <v>28</v>
      </c>
      <c r="C33">
        <v>1.0984469574588001</v>
      </c>
      <c r="D33">
        <v>4.0000000000000001E-3</v>
      </c>
      <c r="E33" s="12" t="s">
        <v>28</v>
      </c>
      <c r="F33" s="13">
        <v>1.098318751512221</v>
      </c>
      <c r="G33" s="14">
        <v>1.2E-2</v>
      </c>
      <c r="H33" t="s">
        <v>28</v>
      </c>
      <c r="I33">
        <v>1.0986468955819451</v>
      </c>
      <c r="J33">
        <v>0</v>
      </c>
      <c r="K33" s="12" t="s">
        <v>28</v>
      </c>
      <c r="L33" s="13">
        <v>1.099027772835252</v>
      </c>
      <c r="M33" s="14">
        <v>1.6E-2</v>
      </c>
      <c r="N33" t="s">
        <v>28</v>
      </c>
      <c r="O33">
        <v>1.099145575916298</v>
      </c>
      <c r="P33">
        <v>8.0000000000000002E-3</v>
      </c>
      <c r="Q33" s="12" t="s">
        <v>28</v>
      </c>
      <c r="R33" s="13">
        <v>1.099112462732623</v>
      </c>
      <c r="S33" s="14">
        <v>4.3999999999999997E-2</v>
      </c>
      <c r="T33" t="s">
        <v>45</v>
      </c>
      <c r="U33">
        <v>1.0986249555240979</v>
      </c>
      <c r="V33">
        <v>0.17799999999999999</v>
      </c>
      <c r="W33" s="12" t="s">
        <v>28</v>
      </c>
      <c r="X33" s="13">
        <v>1.0983231317361091</v>
      </c>
      <c r="Y33" s="14">
        <v>1.6E-2</v>
      </c>
      <c r="Z33" t="s">
        <v>28</v>
      </c>
      <c r="AA33">
        <v>1.099003238825496</v>
      </c>
      <c r="AB33">
        <v>2.8000000000000001E-2</v>
      </c>
    </row>
    <row r="34" spans="1:28" x14ac:dyDescent="0.35">
      <c r="A34" s="16" t="s">
        <v>53</v>
      </c>
      <c r="B34" t="s">
        <v>54</v>
      </c>
      <c r="C34">
        <v>1.081599440794063</v>
      </c>
      <c r="D34">
        <v>1</v>
      </c>
      <c r="E34" s="17" t="s">
        <v>54</v>
      </c>
      <c r="F34" s="18">
        <v>1.083211598820486</v>
      </c>
      <c r="G34" s="19">
        <v>1</v>
      </c>
      <c r="H34" t="s">
        <v>54</v>
      </c>
      <c r="I34">
        <v>1.0859171889771071</v>
      </c>
      <c r="J34">
        <v>1</v>
      </c>
      <c r="K34" s="17" t="s">
        <v>54</v>
      </c>
      <c r="L34" s="18">
        <v>1.088747591245522</v>
      </c>
      <c r="M34" s="19">
        <v>1</v>
      </c>
      <c r="N34" t="s">
        <v>54</v>
      </c>
      <c r="O34">
        <v>1.091869991381039</v>
      </c>
      <c r="P34">
        <v>1</v>
      </c>
      <c r="Q34" s="17" t="s">
        <v>54</v>
      </c>
      <c r="R34" s="18">
        <v>1.093573950709064</v>
      </c>
      <c r="S34" s="19">
        <v>1</v>
      </c>
      <c r="T34" t="s">
        <v>54</v>
      </c>
      <c r="U34">
        <v>1.0937280453365199</v>
      </c>
      <c r="V34">
        <v>1</v>
      </c>
      <c r="W34" s="17" t="s">
        <v>54</v>
      </c>
      <c r="X34" s="18">
        <v>1.0935221230828831</v>
      </c>
      <c r="Y34" s="19">
        <v>1</v>
      </c>
      <c r="Z34" t="s">
        <v>54</v>
      </c>
      <c r="AA34">
        <v>1.096206651016169</v>
      </c>
      <c r="AB34">
        <v>1</v>
      </c>
    </row>
    <row r="35" spans="1:28" x14ac:dyDescent="0.35">
      <c r="A35" s="1" t="s">
        <v>24</v>
      </c>
      <c r="B35" s="9" t="s">
        <v>41</v>
      </c>
      <c r="C35" s="10">
        <v>1.225094329227101</v>
      </c>
      <c r="D35" s="11">
        <v>0</v>
      </c>
      <c r="E35" t="s">
        <v>41</v>
      </c>
      <c r="F35">
        <v>1.2083184719085689</v>
      </c>
      <c r="G35">
        <v>1.6E-2</v>
      </c>
      <c r="H35" s="9" t="s">
        <v>42</v>
      </c>
      <c r="I35" s="10">
        <v>1.214334466240623</v>
      </c>
      <c r="J35" s="11">
        <v>0</v>
      </c>
      <c r="K35" t="s">
        <v>41</v>
      </c>
      <c r="L35">
        <v>1.184095415202054</v>
      </c>
      <c r="M35">
        <v>1.2E-2</v>
      </c>
      <c r="N35" s="9" t="s">
        <v>42</v>
      </c>
      <c r="O35" s="10">
        <v>1.176050565459511</v>
      </c>
      <c r="P35" s="11">
        <v>4.0000000000000001E-3</v>
      </c>
      <c r="Q35" t="s">
        <v>43</v>
      </c>
      <c r="R35">
        <v>1.1333662379871721</v>
      </c>
      <c r="S35">
        <v>0</v>
      </c>
      <c r="T35" s="9" t="s">
        <v>41</v>
      </c>
      <c r="U35" s="10">
        <v>1.14118002761494</v>
      </c>
      <c r="V35" s="11">
        <v>0</v>
      </c>
      <c r="W35" t="s">
        <v>43</v>
      </c>
      <c r="X35">
        <v>1.1339019320227881</v>
      </c>
      <c r="Y35">
        <v>0</v>
      </c>
      <c r="Z35" s="9" t="s">
        <v>43</v>
      </c>
      <c r="AA35" s="10">
        <v>1.15588197924874</v>
      </c>
      <c r="AB35" s="11">
        <v>0</v>
      </c>
    </row>
    <row r="36" spans="1:28" x14ac:dyDescent="0.35">
      <c r="A36" s="5" t="s">
        <v>53</v>
      </c>
      <c r="B36" s="12" t="s">
        <v>45</v>
      </c>
      <c r="C36" s="13">
        <v>1.1766271482814441</v>
      </c>
      <c r="D36" s="14">
        <v>0</v>
      </c>
      <c r="E36" t="s">
        <v>46</v>
      </c>
      <c r="F36">
        <v>1.142271594567732</v>
      </c>
      <c r="G36">
        <v>0.44800000000000001</v>
      </c>
      <c r="H36" s="12" t="s">
        <v>46</v>
      </c>
      <c r="I36" s="13">
        <v>1.184499252926219</v>
      </c>
      <c r="J36" s="14">
        <v>0</v>
      </c>
      <c r="K36" t="s">
        <v>42</v>
      </c>
      <c r="L36">
        <v>1.230579061941667</v>
      </c>
      <c r="M36">
        <v>1.2E-2</v>
      </c>
      <c r="N36" s="12" t="s">
        <v>43</v>
      </c>
      <c r="O36" s="13">
        <v>1.1405712582848291</v>
      </c>
      <c r="P36" s="14">
        <v>4.0000000000000001E-3</v>
      </c>
      <c r="Q36" t="s">
        <v>41</v>
      </c>
      <c r="R36">
        <v>1.1309334906664761</v>
      </c>
      <c r="S36">
        <v>0</v>
      </c>
      <c r="T36" s="12" t="s">
        <v>43</v>
      </c>
      <c r="U36" s="13">
        <v>1.151101372458718</v>
      </c>
      <c r="V36" s="14">
        <v>0</v>
      </c>
      <c r="W36" t="s">
        <v>41</v>
      </c>
      <c r="X36">
        <v>1.134379451925104</v>
      </c>
      <c r="Y36">
        <v>0</v>
      </c>
      <c r="Z36" s="12" t="s">
        <v>41</v>
      </c>
      <c r="AA36" s="13">
        <v>1.143595066937533</v>
      </c>
      <c r="AB36" s="14">
        <v>0</v>
      </c>
    </row>
    <row r="37" spans="1:28" x14ac:dyDescent="0.35">
      <c r="A37" s="5" t="s">
        <v>53</v>
      </c>
      <c r="B37" s="12" t="s">
        <v>43</v>
      </c>
      <c r="C37" s="13">
        <v>1.125055941668424</v>
      </c>
      <c r="D37" s="14">
        <v>4.0000000000000001E-3</v>
      </c>
      <c r="E37" t="s">
        <v>42</v>
      </c>
      <c r="F37">
        <v>1.1487328464334661</v>
      </c>
      <c r="G37">
        <v>0.44800000000000001</v>
      </c>
      <c r="H37" s="12" t="s">
        <v>41</v>
      </c>
      <c r="I37" s="13">
        <v>1.2074558409777549</v>
      </c>
      <c r="J37" s="14">
        <v>2.1999999999999999E-2</v>
      </c>
      <c r="K37" t="s">
        <v>46</v>
      </c>
      <c r="L37">
        <v>1.1872455640272661</v>
      </c>
      <c r="M37">
        <v>1.2E-2</v>
      </c>
      <c r="N37" s="12" t="s">
        <v>46</v>
      </c>
      <c r="O37" s="13">
        <v>1.1450092467394739</v>
      </c>
      <c r="P37" s="14">
        <v>0.01</v>
      </c>
      <c r="Q37" t="s">
        <v>46</v>
      </c>
      <c r="R37">
        <v>1.116123459555886</v>
      </c>
      <c r="S37">
        <v>8.0000000000000002E-3</v>
      </c>
      <c r="T37" s="12" t="s">
        <v>42</v>
      </c>
      <c r="U37" s="13">
        <v>1.115487228740345</v>
      </c>
      <c r="V37" s="14">
        <v>8.5999999999999993E-2</v>
      </c>
      <c r="W37" t="s">
        <v>44</v>
      </c>
      <c r="X37">
        <v>1.106219508431175</v>
      </c>
      <c r="Y37">
        <v>0.03</v>
      </c>
      <c r="Z37" s="12" t="s">
        <v>44</v>
      </c>
      <c r="AA37" s="13">
        <v>1.112217263741927</v>
      </c>
      <c r="AB37" s="14">
        <v>0</v>
      </c>
    </row>
    <row r="38" spans="1:28" x14ac:dyDescent="0.35">
      <c r="A38" s="5" t="s">
        <v>53</v>
      </c>
      <c r="B38" s="12" t="s">
        <v>28</v>
      </c>
      <c r="C38" s="13">
        <v>1.099409584252822</v>
      </c>
      <c r="D38" s="14">
        <v>0.04</v>
      </c>
      <c r="E38" t="s">
        <v>45</v>
      </c>
      <c r="F38">
        <v>1.1571921868757771</v>
      </c>
      <c r="G38">
        <v>0.44800000000000001</v>
      </c>
      <c r="H38" s="12" t="s">
        <v>43</v>
      </c>
      <c r="I38" s="13">
        <v>1.178925763476979</v>
      </c>
      <c r="J38" s="14">
        <v>2.1999999999999999E-2</v>
      </c>
      <c r="K38" t="s">
        <v>43</v>
      </c>
      <c r="L38">
        <v>1.1788616613908249</v>
      </c>
      <c r="M38">
        <v>1.2E-2</v>
      </c>
      <c r="N38" s="12" t="s">
        <v>41</v>
      </c>
      <c r="O38" s="13">
        <v>1.1393740610642871</v>
      </c>
      <c r="P38" s="14">
        <v>0.01</v>
      </c>
      <c r="Q38" t="s">
        <v>42</v>
      </c>
      <c r="R38">
        <v>1.1232595010237261</v>
      </c>
      <c r="S38">
        <v>8.0000000000000002E-3</v>
      </c>
      <c r="T38" s="12" t="s">
        <v>46</v>
      </c>
      <c r="U38" s="13">
        <v>1.113015153191306</v>
      </c>
      <c r="V38" s="14">
        <v>0.154</v>
      </c>
      <c r="W38" t="s">
        <v>46</v>
      </c>
      <c r="X38">
        <v>1.102104197848927</v>
      </c>
      <c r="Y38">
        <v>3.4000000000000002E-2</v>
      </c>
      <c r="Z38" s="12" t="s">
        <v>42</v>
      </c>
      <c r="AA38" s="13">
        <v>1.1051931272853499</v>
      </c>
      <c r="AB38" s="14">
        <v>2E-3</v>
      </c>
    </row>
    <row r="39" spans="1:28" x14ac:dyDescent="0.35">
      <c r="A39" s="5" t="s">
        <v>53</v>
      </c>
      <c r="B39" s="12" t="s">
        <v>54</v>
      </c>
      <c r="C39" s="13">
        <v>1.0844565027889661</v>
      </c>
      <c r="D39" s="14">
        <v>0.38</v>
      </c>
      <c r="E39" t="s">
        <v>43</v>
      </c>
      <c r="F39">
        <v>1.137962503866716</v>
      </c>
      <c r="G39">
        <v>0.44800000000000001</v>
      </c>
      <c r="H39" s="12" t="s">
        <v>44</v>
      </c>
      <c r="I39" s="13">
        <v>1.170640175992792</v>
      </c>
      <c r="J39" s="14">
        <v>6.6000000000000003E-2</v>
      </c>
      <c r="K39" t="s">
        <v>44</v>
      </c>
      <c r="L39">
        <v>1.183540474284779</v>
      </c>
      <c r="M39">
        <v>3.2000000000000001E-2</v>
      </c>
      <c r="N39" s="12" t="s">
        <v>44</v>
      </c>
      <c r="O39" s="13">
        <v>1.1527623263272371</v>
      </c>
      <c r="P39" s="14">
        <v>1.4E-2</v>
      </c>
      <c r="Q39" t="s">
        <v>44</v>
      </c>
      <c r="R39">
        <v>1.108939875255931</v>
      </c>
      <c r="S39">
        <v>8.0000000000000002E-3</v>
      </c>
      <c r="T39" s="12" t="s">
        <v>44</v>
      </c>
      <c r="U39" s="13">
        <v>1.104873277924278</v>
      </c>
      <c r="V39" s="14">
        <v>0.154</v>
      </c>
      <c r="W39" t="s">
        <v>42</v>
      </c>
      <c r="X39">
        <v>1.1031039519743491</v>
      </c>
      <c r="Y39">
        <v>3.4000000000000002E-2</v>
      </c>
      <c r="Z39" s="12" t="s">
        <v>46</v>
      </c>
      <c r="AA39" s="13">
        <v>1.1034008806402029</v>
      </c>
      <c r="AB39" s="14">
        <v>2E-3</v>
      </c>
    </row>
    <row r="40" spans="1:28" x14ac:dyDescent="0.35">
      <c r="A40" s="5" t="s">
        <v>53</v>
      </c>
      <c r="B40" s="12" t="s">
        <v>42</v>
      </c>
      <c r="C40" s="13">
        <v>1.067250094630501</v>
      </c>
      <c r="D40" s="14">
        <v>0.92800000000000005</v>
      </c>
      <c r="E40" t="s">
        <v>44</v>
      </c>
      <c r="F40">
        <v>1.139872550964355</v>
      </c>
      <c r="G40">
        <v>0.44800000000000001</v>
      </c>
      <c r="H40" s="12" t="s">
        <v>45</v>
      </c>
      <c r="I40" s="13">
        <v>1.138297427784313</v>
      </c>
      <c r="J40" s="14">
        <v>6.6000000000000003E-2</v>
      </c>
      <c r="K40" t="s">
        <v>45</v>
      </c>
      <c r="L40">
        <v>1.1234581903977829</v>
      </c>
      <c r="M40">
        <v>3.2000000000000001E-2</v>
      </c>
      <c r="N40" s="12" t="s">
        <v>45</v>
      </c>
      <c r="O40" s="13">
        <v>1.1108111901716751</v>
      </c>
      <c r="P40" s="14">
        <v>1.4E-2</v>
      </c>
      <c r="Q40" t="s">
        <v>45</v>
      </c>
      <c r="R40">
        <v>1.102269616993991</v>
      </c>
      <c r="S40">
        <v>8.0000000000000002E-3</v>
      </c>
      <c r="T40" s="12" t="s">
        <v>45</v>
      </c>
      <c r="U40" s="13">
        <v>1.1027595888484609</v>
      </c>
      <c r="V40" s="14">
        <v>0.154</v>
      </c>
      <c r="W40" t="s">
        <v>45</v>
      </c>
      <c r="X40">
        <v>1.0999254313382241</v>
      </c>
      <c r="Y40">
        <v>0.08</v>
      </c>
      <c r="Z40" s="12" t="s">
        <v>45</v>
      </c>
      <c r="AA40" s="13">
        <v>1.104311325333335</v>
      </c>
      <c r="AB40" s="14">
        <v>2E-3</v>
      </c>
    </row>
    <row r="41" spans="1:28" x14ac:dyDescent="0.35">
      <c r="A41" s="5" t="s">
        <v>53</v>
      </c>
      <c r="B41" s="12" t="s">
        <v>46</v>
      </c>
      <c r="C41" s="13">
        <v>1.0667111981998789</v>
      </c>
      <c r="D41" s="14">
        <v>1</v>
      </c>
      <c r="E41" t="s">
        <v>28</v>
      </c>
      <c r="F41">
        <v>1.09817581678355</v>
      </c>
      <c r="G41">
        <v>0.44800000000000001</v>
      </c>
      <c r="H41" s="12" t="s">
        <v>28</v>
      </c>
      <c r="I41" s="13">
        <v>1.098092599781004</v>
      </c>
      <c r="J41" s="14">
        <v>6.6000000000000003E-2</v>
      </c>
      <c r="K41" t="s">
        <v>28</v>
      </c>
      <c r="L41">
        <v>1.0985554857024591</v>
      </c>
      <c r="M41">
        <v>3.2000000000000001E-2</v>
      </c>
      <c r="N41" s="12" t="s">
        <v>28</v>
      </c>
      <c r="O41" s="13">
        <v>1.0981501882413931</v>
      </c>
      <c r="P41" s="14">
        <v>1.7999999999999999E-2</v>
      </c>
      <c r="Q41" t="s">
        <v>28</v>
      </c>
      <c r="R41">
        <v>1.098139882798145</v>
      </c>
      <c r="S41">
        <v>1.7999999999999999E-2</v>
      </c>
      <c r="T41" s="12" t="s">
        <v>28</v>
      </c>
      <c r="U41" s="13">
        <v>1.098276230199736</v>
      </c>
      <c r="V41" s="14">
        <v>0.154</v>
      </c>
      <c r="W41" t="s">
        <v>28</v>
      </c>
      <c r="X41">
        <v>1.098054492893751</v>
      </c>
      <c r="Y41">
        <v>0.11600000000000001</v>
      </c>
      <c r="Z41" s="12" t="s">
        <v>54</v>
      </c>
      <c r="AA41" s="13">
        <v>1.098020194421198</v>
      </c>
      <c r="AB41" s="14">
        <v>0.91200000000000003</v>
      </c>
    </row>
    <row r="42" spans="1:28" x14ac:dyDescent="0.35">
      <c r="A42" s="16" t="s">
        <v>53</v>
      </c>
      <c r="B42" s="17" t="s">
        <v>44</v>
      </c>
      <c r="C42" s="18">
        <v>1.0666887326674031</v>
      </c>
      <c r="D42" s="19">
        <v>1</v>
      </c>
      <c r="E42" t="s">
        <v>54</v>
      </c>
      <c r="F42">
        <v>1.0941158122241481</v>
      </c>
      <c r="G42">
        <v>1</v>
      </c>
      <c r="H42" s="17" t="s">
        <v>54</v>
      </c>
      <c r="I42" s="18">
        <v>1.096273806671924</v>
      </c>
      <c r="J42" s="19">
        <v>1</v>
      </c>
      <c r="K42" t="s">
        <v>54</v>
      </c>
      <c r="L42">
        <v>1.0967449095542801</v>
      </c>
      <c r="M42">
        <v>1</v>
      </c>
      <c r="N42" s="17" t="s">
        <v>54</v>
      </c>
      <c r="O42" s="18">
        <v>1.0965460579427511</v>
      </c>
      <c r="P42" s="19">
        <v>1</v>
      </c>
      <c r="Q42" t="s">
        <v>54</v>
      </c>
      <c r="R42">
        <v>1.09661579652481</v>
      </c>
      <c r="S42">
        <v>1</v>
      </c>
      <c r="T42" s="17" t="s">
        <v>54</v>
      </c>
      <c r="U42" s="18">
        <v>1.097259625290065</v>
      </c>
      <c r="V42" s="19">
        <v>1</v>
      </c>
      <c r="W42" t="s">
        <v>54</v>
      </c>
      <c r="X42">
        <v>1.0974341131694501</v>
      </c>
      <c r="Y42">
        <v>1</v>
      </c>
      <c r="Z42" s="17" t="s">
        <v>28</v>
      </c>
      <c r="AA42" s="18">
        <v>1.097934753541991</v>
      </c>
      <c r="AB42" s="19">
        <v>1</v>
      </c>
    </row>
    <row r="43" spans="1:28" x14ac:dyDescent="0.35">
      <c r="A43" s="1" t="s">
        <v>22</v>
      </c>
      <c r="B43" t="s">
        <v>45</v>
      </c>
      <c r="C43">
        <v>0.85056120699102233</v>
      </c>
      <c r="D43">
        <v>0</v>
      </c>
      <c r="E43" s="9" t="s">
        <v>45</v>
      </c>
      <c r="F43" s="10">
        <v>0.94520917805758387</v>
      </c>
      <c r="G43" s="11">
        <v>0</v>
      </c>
      <c r="H43" t="s">
        <v>45</v>
      </c>
      <c r="I43">
        <v>1.002243150364269</v>
      </c>
      <c r="J43">
        <v>0</v>
      </c>
      <c r="K43" s="9" t="s">
        <v>45</v>
      </c>
      <c r="L43" s="10">
        <v>1.0533144690773699</v>
      </c>
      <c r="M43" s="11">
        <v>0</v>
      </c>
      <c r="N43" t="s">
        <v>41</v>
      </c>
      <c r="O43">
        <v>1.10329684344205</v>
      </c>
      <c r="P43">
        <v>0</v>
      </c>
      <c r="Q43" s="9" t="s">
        <v>43</v>
      </c>
      <c r="R43" s="10">
        <v>1.129163113507357</v>
      </c>
      <c r="S43" s="11">
        <v>0</v>
      </c>
      <c r="T43" t="s">
        <v>41</v>
      </c>
      <c r="U43">
        <v>1.133297335017811</v>
      </c>
      <c r="V43">
        <v>0</v>
      </c>
      <c r="W43" s="9" t="s">
        <v>41</v>
      </c>
      <c r="X43" s="10">
        <v>1.136754610321739</v>
      </c>
      <c r="Y43" s="11">
        <v>0</v>
      </c>
      <c r="Z43" t="s">
        <v>43</v>
      </c>
      <c r="AA43">
        <v>1.141049807721918</v>
      </c>
      <c r="AB43">
        <v>0</v>
      </c>
    </row>
    <row r="44" spans="1:28" x14ac:dyDescent="0.35">
      <c r="A44" s="5" t="s">
        <v>53</v>
      </c>
      <c r="B44" t="s">
        <v>41</v>
      </c>
      <c r="C44">
        <v>0.74615869196978479</v>
      </c>
      <c r="D44">
        <v>2E-3</v>
      </c>
      <c r="E44" s="12" t="s">
        <v>28</v>
      </c>
      <c r="F44" s="13">
        <v>0.84344971548210979</v>
      </c>
      <c r="G44" s="14">
        <v>0</v>
      </c>
      <c r="H44" t="s">
        <v>28</v>
      </c>
      <c r="I44">
        <v>0.92395074556407553</v>
      </c>
      <c r="J44">
        <v>0</v>
      </c>
      <c r="K44" s="12" t="s">
        <v>28</v>
      </c>
      <c r="L44" s="13">
        <v>1.019137081214869</v>
      </c>
      <c r="M44" s="14">
        <v>0</v>
      </c>
      <c r="N44" t="s">
        <v>28</v>
      </c>
      <c r="O44">
        <v>1.09269887141508</v>
      </c>
      <c r="P44">
        <v>0</v>
      </c>
      <c r="Q44" s="12" t="s">
        <v>41</v>
      </c>
      <c r="R44" s="13">
        <v>1.12469663403251</v>
      </c>
      <c r="S44" s="14">
        <v>0</v>
      </c>
      <c r="T44" t="s">
        <v>43</v>
      </c>
      <c r="U44">
        <v>1.138420115817677</v>
      </c>
      <c r="V44">
        <v>0</v>
      </c>
      <c r="W44" s="12" t="s">
        <v>43</v>
      </c>
      <c r="X44" s="13">
        <v>1.1275414336811409</v>
      </c>
      <c r="Y44" s="14">
        <v>0</v>
      </c>
      <c r="Z44" t="s">
        <v>41</v>
      </c>
      <c r="AA44">
        <v>1.1453289443796331</v>
      </c>
      <c r="AB44">
        <v>0</v>
      </c>
    </row>
    <row r="45" spans="1:28" x14ac:dyDescent="0.35">
      <c r="A45" s="5" t="s">
        <v>53</v>
      </c>
      <c r="B45" t="s">
        <v>28</v>
      </c>
      <c r="C45">
        <v>0.70579823649423301</v>
      </c>
      <c r="D45">
        <v>2E-3</v>
      </c>
      <c r="E45" s="12" t="s">
        <v>41</v>
      </c>
      <c r="F45" s="13">
        <v>0.85317645831541578</v>
      </c>
      <c r="G45" s="14">
        <v>0</v>
      </c>
      <c r="H45" t="s">
        <v>41</v>
      </c>
      <c r="I45">
        <v>0.90739057822660962</v>
      </c>
      <c r="J45">
        <v>0</v>
      </c>
      <c r="K45" s="12" t="s">
        <v>54</v>
      </c>
      <c r="L45" s="13">
        <v>1.0071440617660841</v>
      </c>
      <c r="M45" s="14">
        <v>0</v>
      </c>
      <c r="N45" t="s">
        <v>43</v>
      </c>
      <c r="O45">
        <v>1.0877705053849649</v>
      </c>
      <c r="P45">
        <v>0</v>
      </c>
      <c r="Q45" s="12" t="s">
        <v>28</v>
      </c>
      <c r="R45" s="13">
        <v>1.0983194467599919</v>
      </c>
      <c r="S45" s="14">
        <v>0.39400000000000002</v>
      </c>
      <c r="T45" t="s">
        <v>42</v>
      </c>
      <c r="U45">
        <v>1.1108330271460789</v>
      </c>
      <c r="V45">
        <v>0.55600000000000005</v>
      </c>
      <c r="W45" s="12" t="s">
        <v>42</v>
      </c>
      <c r="X45" s="13">
        <v>1.1097501299598</v>
      </c>
      <c r="Y45" s="14">
        <v>0.33800000000000002</v>
      </c>
      <c r="Z45" t="s">
        <v>44</v>
      </c>
      <c r="AA45">
        <v>1.1077638539400969</v>
      </c>
      <c r="AB45">
        <v>8.5999999999999993E-2</v>
      </c>
    </row>
    <row r="46" spans="1:28" x14ac:dyDescent="0.35">
      <c r="A46" s="5" t="s">
        <v>53</v>
      </c>
      <c r="B46" t="s">
        <v>54</v>
      </c>
      <c r="C46">
        <v>0.67504737984729102</v>
      </c>
      <c r="D46">
        <v>2E-3</v>
      </c>
      <c r="E46" s="12" t="s">
        <v>54</v>
      </c>
      <c r="F46" s="13">
        <v>0.81304826919132822</v>
      </c>
      <c r="G46" s="14">
        <v>0</v>
      </c>
      <c r="H46" t="s">
        <v>54</v>
      </c>
      <c r="I46">
        <v>0.90219864780723491</v>
      </c>
      <c r="J46">
        <v>0</v>
      </c>
      <c r="K46" s="12" t="s">
        <v>41</v>
      </c>
      <c r="L46" s="13">
        <v>0.98291975801641296</v>
      </c>
      <c r="M46" s="14">
        <v>0</v>
      </c>
      <c r="N46" t="s">
        <v>54</v>
      </c>
      <c r="O46">
        <v>1.0867265055668589</v>
      </c>
      <c r="P46">
        <v>0</v>
      </c>
      <c r="Q46" s="12" t="s">
        <v>46</v>
      </c>
      <c r="R46" s="13">
        <v>1.099602872675115</v>
      </c>
      <c r="S46" s="14">
        <v>0.39400000000000002</v>
      </c>
      <c r="T46" t="s">
        <v>28</v>
      </c>
      <c r="U46">
        <v>1.098867502250465</v>
      </c>
      <c r="V46">
        <v>0.74</v>
      </c>
      <c r="W46" s="12" t="s">
        <v>44</v>
      </c>
      <c r="X46" s="13">
        <v>1.103055553002791</v>
      </c>
      <c r="Y46" s="14">
        <v>0.33800000000000002</v>
      </c>
      <c r="Z46" t="s">
        <v>46</v>
      </c>
      <c r="AA46">
        <v>1.105158957568082</v>
      </c>
      <c r="AB46">
        <v>0.61599999999999999</v>
      </c>
    </row>
    <row r="47" spans="1:28" x14ac:dyDescent="0.35">
      <c r="A47" s="5" t="s">
        <v>53</v>
      </c>
      <c r="B47" t="s">
        <v>43</v>
      </c>
      <c r="C47">
        <v>0.71922586722807447</v>
      </c>
      <c r="D47">
        <v>2E-3</v>
      </c>
      <c r="E47" s="12" t="s">
        <v>43</v>
      </c>
      <c r="F47" s="13">
        <v>0.79512616179206153</v>
      </c>
      <c r="G47" s="14">
        <v>0</v>
      </c>
      <c r="H47" t="s">
        <v>43</v>
      </c>
      <c r="I47">
        <v>0.85946756059473206</v>
      </c>
      <c r="J47">
        <v>0</v>
      </c>
      <c r="K47" s="12" t="s">
        <v>43</v>
      </c>
      <c r="L47" s="13">
        <v>0.97429153052243322</v>
      </c>
      <c r="M47" s="14">
        <v>0</v>
      </c>
      <c r="N47" t="s">
        <v>45</v>
      </c>
      <c r="O47">
        <v>1.082154555754228</v>
      </c>
      <c r="P47">
        <v>0</v>
      </c>
      <c r="Q47" s="12" t="s">
        <v>54</v>
      </c>
      <c r="R47" s="13">
        <v>1.097174025338125</v>
      </c>
      <c r="S47" s="14">
        <v>0.39400000000000002</v>
      </c>
      <c r="T47" t="s">
        <v>46</v>
      </c>
      <c r="U47">
        <v>1.101876995780251</v>
      </c>
      <c r="V47">
        <v>0.74</v>
      </c>
      <c r="W47" s="12" t="s">
        <v>46</v>
      </c>
      <c r="X47" s="13">
        <v>1.0993883826515889</v>
      </c>
      <c r="Y47" s="14">
        <v>0.76800000000000002</v>
      </c>
      <c r="Z47" t="s">
        <v>45</v>
      </c>
      <c r="AA47">
        <v>1.099442861296914</v>
      </c>
      <c r="AB47">
        <v>0.61599999999999999</v>
      </c>
    </row>
    <row r="48" spans="1:28" x14ac:dyDescent="0.35">
      <c r="A48" s="5" t="s">
        <v>53</v>
      </c>
      <c r="B48" t="s">
        <v>46</v>
      </c>
      <c r="C48">
        <v>0.54673686623573303</v>
      </c>
      <c r="D48">
        <v>2E-3</v>
      </c>
      <c r="E48" s="12" t="s">
        <v>46</v>
      </c>
      <c r="F48" s="13">
        <v>0.64721087434075097</v>
      </c>
      <c r="G48" s="14">
        <v>2E-3</v>
      </c>
      <c r="H48" t="s">
        <v>46</v>
      </c>
      <c r="I48">
        <v>0.74063118479468604</v>
      </c>
      <c r="J48">
        <v>0</v>
      </c>
      <c r="K48" s="12" t="s">
        <v>46</v>
      </c>
      <c r="L48" s="13">
        <v>0.86559006842699915</v>
      </c>
      <c r="M48" s="14">
        <v>0.35</v>
      </c>
      <c r="N48" t="s">
        <v>42</v>
      </c>
      <c r="O48">
        <v>1.043055556037209</v>
      </c>
      <c r="P48">
        <v>2E-3</v>
      </c>
      <c r="Q48" s="12" t="s">
        <v>42</v>
      </c>
      <c r="R48" s="13">
        <v>1.0936728174036201</v>
      </c>
      <c r="S48" s="14">
        <v>0.39400000000000002</v>
      </c>
      <c r="T48" t="s">
        <v>54</v>
      </c>
      <c r="U48">
        <v>1.098328980293275</v>
      </c>
      <c r="V48">
        <v>0.74</v>
      </c>
      <c r="W48" s="12" t="s">
        <v>45</v>
      </c>
      <c r="X48" s="13">
        <v>1.0975555289875381</v>
      </c>
      <c r="Y48" s="14">
        <v>0.76800000000000002</v>
      </c>
      <c r="Z48" t="s">
        <v>42</v>
      </c>
      <c r="AA48">
        <v>1.098823103037748</v>
      </c>
      <c r="AB48">
        <v>0.61599999999999999</v>
      </c>
    </row>
    <row r="49" spans="1:28" x14ac:dyDescent="0.35">
      <c r="A49" s="5" t="s">
        <v>53</v>
      </c>
      <c r="B49" t="s">
        <v>42</v>
      </c>
      <c r="C49">
        <v>0.51317390257661988</v>
      </c>
      <c r="D49">
        <v>0.79200000000000004</v>
      </c>
      <c r="E49" s="12" t="s">
        <v>44</v>
      </c>
      <c r="F49" s="13">
        <v>0.61093466932123353</v>
      </c>
      <c r="G49" s="14">
        <v>0.88200000000000001</v>
      </c>
      <c r="H49" t="s">
        <v>42</v>
      </c>
      <c r="I49">
        <v>0.71409388563849707</v>
      </c>
      <c r="J49">
        <v>4.0000000000000001E-3</v>
      </c>
      <c r="K49" s="12" t="s">
        <v>44</v>
      </c>
      <c r="L49" s="13">
        <v>0.85646299882368604</v>
      </c>
      <c r="M49" s="14">
        <v>0.69199999999999995</v>
      </c>
      <c r="N49" t="s">
        <v>46</v>
      </c>
      <c r="O49">
        <v>1.0424542481249031</v>
      </c>
      <c r="P49">
        <v>2.8000000000000001E-2</v>
      </c>
      <c r="Q49" s="12" t="s">
        <v>45</v>
      </c>
      <c r="R49" s="13">
        <v>1.0870336402546279</v>
      </c>
      <c r="S49" s="14">
        <v>0.97599999999999998</v>
      </c>
      <c r="T49" t="s">
        <v>44</v>
      </c>
      <c r="U49">
        <v>1.095965016971935</v>
      </c>
      <c r="V49">
        <v>0.74</v>
      </c>
      <c r="W49" s="12" t="s">
        <v>28</v>
      </c>
      <c r="X49" s="13">
        <v>1.0951044220539929</v>
      </c>
      <c r="Y49" s="14">
        <v>0.76800000000000002</v>
      </c>
      <c r="Z49" t="s">
        <v>28</v>
      </c>
      <c r="AA49">
        <v>1.095389010765081</v>
      </c>
      <c r="AB49">
        <v>0.61599999999999999</v>
      </c>
    </row>
    <row r="50" spans="1:28" x14ac:dyDescent="0.35">
      <c r="A50" s="16" t="s">
        <v>53</v>
      </c>
      <c r="B50" t="s">
        <v>44</v>
      </c>
      <c r="C50">
        <v>0.51213480938564648</v>
      </c>
      <c r="D50">
        <v>1</v>
      </c>
      <c r="E50" s="17" t="s">
        <v>42</v>
      </c>
      <c r="F50" s="18">
        <v>0.61034590547735046</v>
      </c>
      <c r="G50" s="19">
        <v>1</v>
      </c>
      <c r="H50" t="s">
        <v>44</v>
      </c>
      <c r="I50">
        <v>0.69517016952688049</v>
      </c>
      <c r="J50">
        <v>1</v>
      </c>
      <c r="K50" s="17" t="s">
        <v>42</v>
      </c>
      <c r="L50" s="18">
        <v>0.84971915591846814</v>
      </c>
      <c r="M50" s="19">
        <v>1</v>
      </c>
      <c r="N50" t="s">
        <v>44</v>
      </c>
      <c r="O50">
        <v>1.0264754783023491</v>
      </c>
      <c r="P50">
        <v>1</v>
      </c>
      <c r="Q50" s="17" t="s">
        <v>44</v>
      </c>
      <c r="R50" s="18">
        <v>1.086908264593645</v>
      </c>
      <c r="S50" s="19">
        <v>1</v>
      </c>
      <c r="T50" t="s">
        <v>45</v>
      </c>
      <c r="U50">
        <v>1.0927705439654261</v>
      </c>
      <c r="V50">
        <v>1</v>
      </c>
      <c r="W50" s="17" t="s">
        <v>54</v>
      </c>
      <c r="X50" s="18">
        <v>1.091582827376373</v>
      </c>
      <c r="Y50" s="19">
        <v>1</v>
      </c>
      <c r="Z50" t="s">
        <v>54</v>
      </c>
      <c r="AA50">
        <v>1.090445006654212</v>
      </c>
      <c r="AB50">
        <v>1</v>
      </c>
    </row>
    <row r="51" spans="1:28" x14ac:dyDescent="0.35">
      <c r="A51" s="1" t="s">
        <v>12</v>
      </c>
      <c r="B51" s="9" t="s">
        <v>45</v>
      </c>
      <c r="C51" s="10">
        <v>0.86437521739439527</v>
      </c>
      <c r="D51" s="11">
        <v>0</v>
      </c>
      <c r="E51" t="s">
        <v>45</v>
      </c>
      <c r="F51">
        <v>0.96734063733707776</v>
      </c>
      <c r="G51">
        <v>0</v>
      </c>
      <c r="H51" s="9" t="s">
        <v>45</v>
      </c>
      <c r="I51" s="10">
        <v>1.0249971097165891</v>
      </c>
      <c r="J51" s="11">
        <v>0</v>
      </c>
      <c r="K51" t="s">
        <v>45</v>
      </c>
      <c r="L51">
        <v>1.073665765198794</v>
      </c>
      <c r="M51">
        <v>0</v>
      </c>
      <c r="N51" s="9" t="s">
        <v>41</v>
      </c>
      <c r="O51" s="10">
        <v>1.1089021942832249</v>
      </c>
      <c r="P51" s="11">
        <v>0</v>
      </c>
      <c r="Q51" t="s">
        <v>41</v>
      </c>
      <c r="R51">
        <v>1.1241265101866289</v>
      </c>
      <c r="S51">
        <v>0</v>
      </c>
      <c r="T51" s="9" t="s">
        <v>41</v>
      </c>
      <c r="U51" s="10">
        <v>1.1320345510136001</v>
      </c>
      <c r="V51" s="11">
        <v>0</v>
      </c>
      <c r="W51" t="s">
        <v>41</v>
      </c>
      <c r="X51">
        <v>1.126968492161144</v>
      </c>
      <c r="Y51">
        <v>0</v>
      </c>
      <c r="Z51" s="9" t="s">
        <v>43</v>
      </c>
      <c r="AA51" s="10">
        <v>1.141231070865284</v>
      </c>
      <c r="AB51" s="11">
        <v>0</v>
      </c>
    </row>
    <row r="52" spans="1:28" x14ac:dyDescent="0.35">
      <c r="A52" s="5" t="s">
        <v>53</v>
      </c>
      <c r="B52" s="12" t="s">
        <v>28</v>
      </c>
      <c r="C52" s="13">
        <v>0.7248305747059538</v>
      </c>
      <c r="D52" s="14">
        <v>0</v>
      </c>
      <c r="E52" t="s">
        <v>28</v>
      </c>
      <c r="F52">
        <v>0.85650604743221415</v>
      </c>
      <c r="G52">
        <v>0</v>
      </c>
      <c r="H52" s="12" t="s">
        <v>28</v>
      </c>
      <c r="I52" s="13">
        <v>0.93330440442902685</v>
      </c>
      <c r="J52" s="14">
        <v>4.0000000000000001E-3</v>
      </c>
      <c r="K52" t="s">
        <v>41</v>
      </c>
      <c r="L52">
        <v>1.026196268471804</v>
      </c>
      <c r="M52">
        <v>2E-3</v>
      </c>
      <c r="N52" s="12" t="s">
        <v>43</v>
      </c>
      <c r="O52" s="13">
        <v>1.1013314290480181</v>
      </c>
      <c r="P52" s="14">
        <v>4.0000000000000001E-3</v>
      </c>
      <c r="Q52" t="s">
        <v>43</v>
      </c>
      <c r="R52">
        <v>1.1263821558518841</v>
      </c>
      <c r="S52">
        <v>0</v>
      </c>
      <c r="T52" s="12" t="s">
        <v>43</v>
      </c>
      <c r="U52" s="13">
        <v>1.139305786652999</v>
      </c>
      <c r="V52" s="14">
        <v>0</v>
      </c>
      <c r="W52" t="s">
        <v>43</v>
      </c>
      <c r="X52">
        <v>1.127359097654169</v>
      </c>
      <c r="Y52">
        <v>0</v>
      </c>
      <c r="Z52" s="12" t="s">
        <v>41</v>
      </c>
      <c r="AA52" s="13">
        <v>1.1310779939998279</v>
      </c>
      <c r="AB52" s="14">
        <v>0</v>
      </c>
    </row>
    <row r="53" spans="1:28" x14ac:dyDescent="0.35">
      <c r="A53" s="5" t="s">
        <v>53</v>
      </c>
      <c r="B53" s="12" t="s">
        <v>41</v>
      </c>
      <c r="C53" s="13">
        <v>0.74218454144217749</v>
      </c>
      <c r="D53" s="14">
        <v>6.0000000000000001E-3</v>
      </c>
      <c r="E53" t="s">
        <v>41</v>
      </c>
      <c r="F53">
        <v>0.87542008269916882</v>
      </c>
      <c r="G53">
        <v>2.1999999999999999E-2</v>
      </c>
      <c r="H53" s="12" t="s">
        <v>41</v>
      </c>
      <c r="I53" s="13">
        <v>0.93944100358269433</v>
      </c>
      <c r="J53" s="14">
        <v>8.0000000000000002E-3</v>
      </c>
      <c r="K53" t="s">
        <v>28</v>
      </c>
      <c r="L53">
        <v>1.021275096155797</v>
      </c>
      <c r="M53">
        <v>2E-3</v>
      </c>
      <c r="N53" s="12" t="s">
        <v>45</v>
      </c>
      <c r="O53" s="13">
        <v>1.09275233745575</v>
      </c>
      <c r="P53" s="14">
        <v>6.0000000000000001E-3</v>
      </c>
      <c r="Q53" t="s">
        <v>42</v>
      </c>
      <c r="R53">
        <v>1.100071180950511</v>
      </c>
      <c r="S53">
        <v>0.49399999999999999</v>
      </c>
      <c r="T53" s="12" t="s">
        <v>42</v>
      </c>
      <c r="U53" s="13">
        <v>1.1125884272835469</v>
      </c>
      <c r="V53" s="14">
        <v>0.08</v>
      </c>
      <c r="W53" t="s">
        <v>42</v>
      </c>
      <c r="X53">
        <v>1.1044871915470471</v>
      </c>
      <c r="Y53">
        <v>0.27</v>
      </c>
      <c r="Z53" s="12" t="s">
        <v>44</v>
      </c>
      <c r="AA53" s="13">
        <v>1.1100225123492149</v>
      </c>
      <c r="AB53" s="14">
        <v>0</v>
      </c>
    </row>
    <row r="54" spans="1:28" x14ac:dyDescent="0.35">
      <c r="A54" s="5" t="s">
        <v>53</v>
      </c>
      <c r="B54" s="12" t="s">
        <v>54</v>
      </c>
      <c r="C54" s="13">
        <v>0.68709862703810731</v>
      </c>
      <c r="D54" s="14">
        <v>6.0000000000000001E-3</v>
      </c>
      <c r="E54" t="s">
        <v>54</v>
      </c>
      <c r="F54">
        <v>0.81972804073756933</v>
      </c>
      <c r="G54">
        <v>2.1999999999999999E-2</v>
      </c>
      <c r="H54" s="12" t="s">
        <v>54</v>
      </c>
      <c r="I54" s="13">
        <v>0.90338444126749939</v>
      </c>
      <c r="J54" s="14">
        <v>8.0000000000000002E-3</v>
      </c>
      <c r="K54" t="s">
        <v>43</v>
      </c>
      <c r="L54">
        <v>1.014967539093711</v>
      </c>
      <c r="M54">
        <v>6.0000000000000001E-3</v>
      </c>
      <c r="N54" s="12" t="s">
        <v>28</v>
      </c>
      <c r="O54" s="13">
        <v>1.0848966925790231</v>
      </c>
      <c r="P54" s="14">
        <v>6.0000000000000001E-3</v>
      </c>
      <c r="Q54" t="s">
        <v>28</v>
      </c>
      <c r="R54">
        <v>1.097465047349661</v>
      </c>
      <c r="S54">
        <v>0.49399999999999999</v>
      </c>
      <c r="T54" s="12" t="s">
        <v>46</v>
      </c>
      <c r="U54" s="13">
        <v>1.1066449663855811</v>
      </c>
      <c r="V54" s="14">
        <v>0.624</v>
      </c>
      <c r="W54" t="s">
        <v>44</v>
      </c>
      <c r="X54">
        <v>1.103766636414961</v>
      </c>
      <c r="Y54">
        <v>0.27</v>
      </c>
      <c r="Z54" s="12" t="s">
        <v>45</v>
      </c>
      <c r="AA54" s="13">
        <v>1.1015528006987141</v>
      </c>
      <c r="AB54" s="14">
        <v>3.7999999999999999E-2</v>
      </c>
    </row>
    <row r="55" spans="1:28" x14ac:dyDescent="0.35">
      <c r="A55" s="5" t="s">
        <v>53</v>
      </c>
      <c r="B55" s="12" t="s">
        <v>43</v>
      </c>
      <c r="C55" s="13">
        <v>0.70320029692216357</v>
      </c>
      <c r="D55" s="14">
        <v>6.0000000000000001E-3</v>
      </c>
      <c r="E55" t="s">
        <v>43</v>
      </c>
      <c r="F55">
        <v>0.83633914860812097</v>
      </c>
      <c r="G55">
        <v>2.1999999999999999E-2</v>
      </c>
      <c r="H55" s="12" t="s">
        <v>43</v>
      </c>
      <c r="I55" s="13">
        <v>0.92811111970381299</v>
      </c>
      <c r="J55" s="14">
        <v>8.0000000000000002E-3</v>
      </c>
      <c r="K55" t="s">
        <v>54</v>
      </c>
      <c r="L55">
        <v>1.000049885839021</v>
      </c>
      <c r="M55">
        <v>6.0000000000000001E-3</v>
      </c>
      <c r="N55" s="12" t="s">
        <v>54</v>
      </c>
      <c r="O55" s="13">
        <v>1.075336365244741</v>
      </c>
      <c r="P55" s="14">
        <v>4.3999999999999997E-2</v>
      </c>
      <c r="Q55" t="s">
        <v>46</v>
      </c>
      <c r="R55">
        <v>1.097513664852489</v>
      </c>
      <c r="S55">
        <v>0.62</v>
      </c>
      <c r="T55" s="12" t="s">
        <v>44</v>
      </c>
      <c r="U55" s="13">
        <v>1.0981088768352161</v>
      </c>
      <c r="V55" s="14">
        <v>0.624</v>
      </c>
      <c r="W55" t="s">
        <v>45</v>
      </c>
      <c r="X55">
        <v>1.098208004778082</v>
      </c>
      <c r="Y55">
        <v>0.60799999999999998</v>
      </c>
      <c r="Z55" s="12" t="s">
        <v>42</v>
      </c>
      <c r="AA55" s="13">
        <v>1.103894277052446</v>
      </c>
      <c r="AB55" s="14">
        <v>3.7999999999999999E-2</v>
      </c>
    </row>
    <row r="56" spans="1:28" x14ac:dyDescent="0.35">
      <c r="A56" s="5" t="s">
        <v>53</v>
      </c>
      <c r="B56" s="12" t="s">
        <v>46</v>
      </c>
      <c r="C56" s="13">
        <v>0.58210411125963379</v>
      </c>
      <c r="D56" s="14">
        <v>6.0000000000000001E-3</v>
      </c>
      <c r="E56" t="s">
        <v>46</v>
      </c>
      <c r="F56">
        <v>0.70213055068796326</v>
      </c>
      <c r="G56">
        <v>2.1999999999999999E-2</v>
      </c>
      <c r="H56" s="12" t="s">
        <v>46</v>
      </c>
      <c r="I56" s="13">
        <v>0.8027877265756781</v>
      </c>
      <c r="J56" s="14">
        <v>8.0000000000000002E-3</v>
      </c>
      <c r="K56" t="s">
        <v>46</v>
      </c>
      <c r="L56">
        <v>0.91672380945899268</v>
      </c>
      <c r="M56">
        <v>0.46600000000000003</v>
      </c>
      <c r="N56" s="12" t="s">
        <v>42</v>
      </c>
      <c r="O56" s="13">
        <v>1.050343264232982</v>
      </c>
      <c r="P56" s="14">
        <v>0.06</v>
      </c>
      <c r="Q56" t="s">
        <v>54</v>
      </c>
      <c r="R56">
        <v>1.094865650810664</v>
      </c>
      <c r="S56">
        <v>0.62</v>
      </c>
      <c r="T56" s="12" t="s">
        <v>28</v>
      </c>
      <c r="U56" s="13">
        <v>1.0978123397056301</v>
      </c>
      <c r="V56" s="14">
        <v>0.624</v>
      </c>
      <c r="W56" t="s">
        <v>46</v>
      </c>
      <c r="X56">
        <v>1.099403858184814</v>
      </c>
      <c r="Y56">
        <v>0.60799999999999998</v>
      </c>
      <c r="Z56" s="12" t="s">
        <v>46</v>
      </c>
      <c r="AA56" s="13">
        <v>1.1050169251181861</v>
      </c>
      <c r="AB56" s="14">
        <v>8.2000000000000003E-2</v>
      </c>
    </row>
    <row r="57" spans="1:28" x14ac:dyDescent="0.35">
      <c r="A57" s="5" t="s">
        <v>53</v>
      </c>
      <c r="B57" s="12" t="s">
        <v>42</v>
      </c>
      <c r="C57" s="13">
        <v>0.55510699207132508</v>
      </c>
      <c r="D57" s="14">
        <v>0.38800000000000001</v>
      </c>
      <c r="E57" t="s">
        <v>42</v>
      </c>
      <c r="F57">
        <v>0.6667485237121582</v>
      </c>
      <c r="G57">
        <v>0.224</v>
      </c>
      <c r="H57" s="12" t="s">
        <v>42</v>
      </c>
      <c r="I57" s="13">
        <v>0.78091616522182117</v>
      </c>
      <c r="J57" s="14">
        <v>8.0000000000000002E-3</v>
      </c>
      <c r="K57" t="s">
        <v>44</v>
      </c>
      <c r="L57">
        <v>0.8996947678652677</v>
      </c>
      <c r="M57">
        <v>0.77600000000000002</v>
      </c>
      <c r="N57" s="12" t="s">
        <v>46</v>
      </c>
      <c r="O57" s="13">
        <v>1.053189564834941</v>
      </c>
      <c r="P57" s="14">
        <v>0.23599999999999999</v>
      </c>
      <c r="Q57" t="s">
        <v>45</v>
      </c>
      <c r="R57">
        <v>1.0930283611470999</v>
      </c>
      <c r="S57">
        <v>0.64800000000000002</v>
      </c>
      <c r="T57" s="12" t="s">
        <v>54</v>
      </c>
      <c r="U57" s="13">
        <v>1.0962760980923201</v>
      </c>
      <c r="V57" s="14">
        <v>0.624</v>
      </c>
      <c r="W57" t="s">
        <v>28</v>
      </c>
      <c r="X57">
        <v>1.0949329455611729</v>
      </c>
      <c r="Y57">
        <v>0.60799999999999998</v>
      </c>
      <c r="Z57" s="12" t="s">
        <v>28</v>
      </c>
      <c r="AA57" s="13">
        <v>1.095009953288532</v>
      </c>
      <c r="AB57" s="14">
        <v>8.2000000000000003E-2</v>
      </c>
    </row>
    <row r="58" spans="1:28" x14ac:dyDescent="0.35">
      <c r="A58" s="16" t="s">
        <v>53</v>
      </c>
      <c r="B58" s="17" t="s">
        <v>44</v>
      </c>
      <c r="C58" s="18">
        <v>0.55172456665472547</v>
      </c>
      <c r="D58" s="19">
        <v>1</v>
      </c>
      <c r="E58" t="s">
        <v>44</v>
      </c>
      <c r="F58">
        <v>0.66125014695254236</v>
      </c>
      <c r="G58">
        <v>1</v>
      </c>
      <c r="H58" s="17" t="s">
        <v>44</v>
      </c>
      <c r="I58" s="18">
        <v>0.74079039963808924</v>
      </c>
      <c r="J58" s="19">
        <v>1</v>
      </c>
      <c r="K58" t="s">
        <v>42</v>
      </c>
      <c r="L58">
        <v>0.89369304071773181</v>
      </c>
      <c r="M58">
        <v>1</v>
      </c>
      <c r="N58" s="17" t="s">
        <v>44</v>
      </c>
      <c r="O58" s="18">
        <v>1.037009054964239</v>
      </c>
      <c r="P58" s="19">
        <v>1</v>
      </c>
      <c r="Q58" t="s">
        <v>44</v>
      </c>
      <c r="R58">
        <v>1.0909191586754541</v>
      </c>
      <c r="S58">
        <v>1</v>
      </c>
      <c r="T58" s="17" t="s">
        <v>45</v>
      </c>
      <c r="U58" s="18">
        <v>1.095415678891269</v>
      </c>
      <c r="V58" s="19">
        <v>1</v>
      </c>
      <c r="W58" t="s">
        <v>54</v>
      </c>
      <c r="X58">
        <v>1.0910565277386679</v>
      </c>
      <c r="Y58">
        <v>1</v>
      </c>
      <c r="Z58" s="17" t="s">
        <v>54</v>
      </c>
      <c r="AA58" s="18">
        <v>1.0889848778984981</v>
      </c>
      <c r="AB58" s="19">
        <v>1</v>
      </c>
    </row>
    <row r="59" spans="1:28" x14ac:dyDescent="0.35">
      <c r="A59" s="1" t="s">
        <v>26</v>
      </c>
      <c r="B59" t="s">
        <v>45</v>
      </c>
      <c r="C59">
        <v>0.92907886071638623</v>
      </c>
      <c r="D59">
        <v>0</v>
      </c>
      <c r="E59" s="9" t="s">
        <v>28</v>
      </c>
      <c r="F59" s="10">
        <v>1.0404866041381811</v>
      </c>
      <c r="G59" s="11">
        <v>0</v>
      </c>
      <c r="H59" t="s">
        <v>28</v>
      </c>
      <c r="I59">
        <v>1.080073126898804</v>
      </c>
      <c r="J59">
        <v>0</v>
      </c>
      <c r="K59" s="9" t="s">
        <v>41</v>
      </c>
      <c r="L59" s="10">
        <v>1.0955762104554609</v>
      </c>
      <c r="M59" s="11">
        <v>0</v>
      </c>
      <c r="N59" t="s">
        <v>41</v>
      </c>
      <c r="O59">
        <v>1.116997252811085</v>
      </c>
      <c r="P59">
        <v>2.8000000000000001E-2</v>
      </c>
      <c r="Q59" s="9" t="s">
        <v>41</v>
      </c>
      <c r="R59" s="10">
        <v>1.1266383582895449</v>
      </c>
      <c r="S59" s="11">
        <v>0</v>
      </c>
      <c r="T59" t="s">
        <v>43</v>
      </c>
      <c r="U59">
        <v>1.1309528567574241</v>
      </c>
      <c r="V59">
        <v>0</v>
      </c>
      <c r="W59" s="9" t="s">
        <v>43</v>
      </c>
      <c r="X59" s="10">
        <v>1.1229800202629781</v>
      </c>
      <c r="Y59" s="11">
        <v>0</v>
      </c>
      <c r="Z59" t="s">
        <v>43</v>
      </c>
      <c r="AA59">
        <v>1.152358423579823</v>
      </c>
      <c r="AB59">
        <v>0</v>
      </c>
    </row>
    <row r="60" spans="1:28" x14ac:dyDescent="0.35">
      <c r="A60" s="5" t="s">
        <v>53</v>
      </c>
      <c r="B60" t="s">
        <v>28</v>
      </c>
      <c r="C60">
        <v>0.93921576037661536</v>
      </c>
      <c r="D60">
        <v>0</v>
      </c>
      <c r="E60" s="12" t="s">
        <v>45</v>
      </c>
      <c r="F60" s="13">
        <v>1.0271327820691201</v>
      </c>
      <c r="G60" s="14">
        <v>0</v>
      </c>
      <c r="H60" t="s">
        <v>54</v>
      </c>
      <c r="I60">
        <v>1.059218734168706</v>
      </c>
      <c r="J60">
        <v>0</v>
      </c>
      <c r="K60" s="12" t="s">
        <v>28</v>
      </c>
      <c r="L60" s="13">
        <v>1.0986079578532579</v>
      </c>
      <c r="M60" s="14">
        <v>0</v>
      </c>
      <c r="N60" t="s">
        <v>43</v>
      </c>
      <c r="O60">
        <v>1.113053484396501</v>
      </c>
      <c r="P60">
        <v>2.8000000000000001E-2</v>
      </c>
      <c r="Q60" s="12" t="s">
        <v>43</v>
      </c>
      <c r="R60" s="13">
        <v>1.127195152369413</v>
      </c>
      <c r="S60" s="14">
        <v>0</v>
      </c>
      <c r="T60" t="s">
        <v>41</v>
      </c>
      <c r="U60">
        <v>1.117424683137374</v>
      </c>
      <c r="V60">
        <v>0</v>
      </c>
      <c r="W60" s="12" t="s">
        <v>41</v>
      </c>
      <c r="X60" s="13">
        <v>1.1281589161265979</v>
      </c>
      <c r="Y60" s="14">
        <v>0</v>
      </c>
      <c r="Z60" t="s">
        <v>41</v>
      </c>
      <c r="AA60">
        <v>1.1436189846559</v>
      </c>
      <c r="AB60">
        <v>0</v>
      </c>
    </row>
    <row r="61" spans="1:28" x14ac:dyDescent="0.35">
      <c r="A61" s="5" t="s">
        <v>53</v>
      </c>
      <c r="B61" t="s">
        <v>54</v>
      </c>
      <c r="C61">
        <v>0.90934390158950262</v>
      </c>
      <c r="D61">
        <v>0</v>
      </c>
      <c r="E61" s="12" t="s">
        <v>41</v>
      </c>
      <c r="F61" s="13">
        <v>0.97572533650831739</v>
      </c>
      <c r="G61" s="14">
        <v>0</v>
      </c>
      <c r="H61" t="s">
        <v>41</v>
      </c>
      <c r="I61">
        <v>1.0275381586768411</v>
      </c>
      <c r="J61">
        <v>0</v>
      </c>
      <c r="K61" s="12" t="s">
        <v>54</v>
      </c>
      <c r="L61" s="13">
        <v>1.087499718695379</v>
      </c>
      <c r="M61" s="14">
        <v>0</v>
      </c>
      <c r="N61" t="s">
        <v>45</v>
      </c>
      <c r="O61">
        <v>1.097687851298939</v>
      </c>
      <c r="P61">
        <v>0.04</v>
      </c>
      <c r="Q61" s="12" t="s">
        <v>42</v>
      </c>
      <c r="R61" s="13">
        <v>1.101880127733404</v>
      </c>
      <c r="S61" s="14">
        <v>0.37</v>
      </c>
      <c r="T61" t="s">
        <v>42</v>
      </c>
      <c r="U61">
        <v>1.1000579378821631</v>
      </c>
      <c r="V61">
        <v>1.2E-2</v>
      </c>
      <c r="W61" s="12" t="s">
        <v>44</v>
      </c>
      <c r="X61" s="13">
        <v>1.0940347368066961</v>
      </c>
      <c r="Y61" s="14">
        <v>0.16400000000000001</v>
      </c>
      <c r="Z61" t="s">
        <v>44</v>
      </c>
      <c r="AA61">
        <v>1.1101427294991231</v>
      </c>
      <c r="AB61">
        <v>0.11600000000000001</v>
      </c>
    </row>
    <row r="62" spans="1:28" x14ac:dyDescent="0.35">
      <c r="A62" s="5" t="s">
        <v>53</v>
      </c>
      <c r="B62" t="s">
        <v>41</v>
      </c>
      <c r="C62">
        <v>0.87557867440310388</v>
      </c>
      <c r="D62">
        <v>0</v>
      </c>
      <c r="E62" s="12" t="s">
        <v>54</v>
      </c>
      <c r="F62" s="13">
        <v>1.013948792566592</v>
      </c>
      <c r="G62" s="14">
        <v>0</v>
      </c>
      <c r="H62" t="s">
        <v>45</v>
      </c>
      <c r="I62">
        <v>1.0690954219211231</v>
      </c>
      <c r="J62">
        <v>0</v>
      </c>
      <c r="K62" s="12" t="s">
        <v>45</v>
      </c>
      <c r="L62" s="13">
        <v>1.0964940244501289</v>
      </c>
      <c r="M62" s="14">
        <v>0</v>
      </c>
      <c r="N62" t="s">
        <v>28</v>
      </c>
      <c r="O62">
        <v>1.0989032288096869</v>
      </c>
      <c r="P62">
        <v>0.04</v>
      </c>
      <c r="Q62" s="12" t="s">
        <v>28</v>
      </c>
      <c r="R62" s="13">
        <v>1.0985838882064061</v>
      </c>
      <c r="S62" s="14">
        <v>0.46200000000000002</v>
      </c>
      <c r="T62" t="s">
        <v>28</v>
      </c>
      <c r="U62">
        <v>1.0987051038344391</v>
      </c>
      <c r="V62">
        <v>0.10199999999999999</v>
      </c>
      <c r="W62" s="12" t="s">
        <v>28</v>
      </c>
      <c r="X62" s="13">
        <v>1.095626199918422</v>
      </c>
      <c r="Y62" s="14">
        <v>0.16400000000000001</v>
      </c>
      <c r="Z62" t="s">
        <v>42</v>
      </c>
      <c r="AA62">
        <v>1.106701092286543</v>
      </c>
      <c r="AB62">
        <v>0.16800000000000001</v>
      </c>
    </row>
    <row r="63" spans="1:28" x14ac:dyDescent="0.35">
      <c r="A63" s="5" t="s">
        <v>53</v>
      </c>
      <c r="B63" t="s">
        <v>43</v>
      </c>
      <c r="C63">
        <v>0.80547389659014612</v>
      </c>
      <c r="D63">
        <v>6.0000000000000001E-3</v>
      </c>
      <c r="E63" s="12" t="s">
        <v>43</v>
      </c>
      <c r="F63" s="13">
        <v>0.8877519965171814</v>
      </c>
      <c r="G63" s="14">
        <v>0.12</v>
      </c>
      <c r="H63" t="s">
        <v>43</v>
      </c>
      <c r="I63">
        <v>0.95286125486547302</v>
      </c>
      <c r="J63">
        <v>2.1999999999999999E-2</v>
      </c>
      <c r="K63" s="12" t="s">
        <v>43</v>
      </c>
      <c r="L63" s="13">
        <v>1.035731873729012</v>
      </c>
      <c r="M63" s="14">
        <v>1.2E-2</v>
      </c>
      <c r="N63" t="s">
        <v>54</v>
      </c>
      <c r="O63">
        <v>1.0961597542094439</v>
      </c>
      <c r="P63">
        <v>0.06</v>
      </c>
      <c r="Q63" s="12" t="s">
        <v>46</v>
      </c>
      <c r="R63" s="13">
        <v>1.097055955366655</v>
      </c>
      <c r="S63" s="14">
        <v>0.90200000000000002</v>
      </c>
      <c r="T63" t="s">
        <v>44</v>
      </c>
      <c r="U63">
        <v>1.0967592542821709</v>
      </c>
      <c r="V63">
        <v>0.64400000000000002</v>
      </c>
      <c r="W63" s="12" t="s">
        <v>54</v>
      </c>
      <c r="X63" s="13">
        <v>1.0922064616674381</v>
      </c>
      <c r="Y63" s="14">
        <v>0.76600000000000001</v>
      </c>
      <c r="Z63" t="s">
        <v>45</v>
      </c>
      <c r="AA63">
        <v>1.10302366993644</v>
      </c>
      <c r="AB63">
        <v>0.16800000000000001</v>
      </c>
    </row>
    <row r="64" spans="1:28" x14ac:dyDescent="0.35">
      <c r="A64" s="5" t="s">
        <v>53</v>
      </c>
      <c r="B64" t="s">
        <v>46</v>
      </c>
      <c r="C64">
        <v>0.77367804809050122</v>
      </c>
      <c r="D64">
        <v>0.246</v>
      </c>
      <c r="E64" s="12" t="s">
        <v>46</v>
      </c>
      <c r="F64" s="13">
        <v>0.87625148079612036</v>
      </c>
      <c r="G64" s="14">
        <v>0.12</v>
      </c>
      <c r="H64" t="s">
        <v>46</v>
      </c>
      <c r="I64">
        <v>0.9446302056312561</v>
      </c>
      <c r="J64">
        <v>2.1999999999999999E-2</v>
      </c>
      <c r="K64" s="12" t="s">
        <v>46</v>
      </c>
      <c r="L64" s="13">
        <v>1.012076589194211</v>
      </c>
      <c r="M64" s="14">
        <v>7.1999999999999995E-2</v>
      </c>
      <c r="N64" t="s">
        <v>42</v>
      </c>
      <c r="O64">
        <v>1.0895463553341951</v>
      </c>
      <c r="P64">
        <v>0.06</v>
      </c>
      <c r="Q64" s="12" t="s">
        <v>54</v>
      </c>
      <c r="R64" s="13">
        <v>1.096470151454787</v>
      </c>
      <c r="S64" s="14">
        <v>0.90200000000000002</v>
      </c>
      <c r="T64" t="s">
        <v>45</v>
      </c>
      <c r="U64">
        <v>1.096218477595936</v>
      </c>
      <c r="V64">
        <v>0.69799999999999995</v>
      </c>
      <c r="W64" s="12" t="s">
        <v>42</v>
      </c>
      <c r="X64" s="13">
        <v>1.090703660791571</v>
      </c>
      <c r="Y64" s="14">
        <v>0.76600000000000001</v>
      </c>
      <c r="Z64" t="s">
        <v>46</v>
      </c>
      <c r="AA64">
        <v>1.1087701212276111</v>
      </c>
      <c r="AB64">
        <v>0.16800000000000001</v>
      </c>
    </row>
    <row r="65" spans="1:28" x14ac:dyDescent="0.35">
      <c r="A65" s="5" t="s">
        <v>53</v>
      </c>
      <c r="B65" t="s">
        <v>42</v>
      </c>
      <c r="C65">
        <v>0.76828980445861816</v>
      </c>
      <c r="D65">
        <v>0.41399999999999998</v>
      </c>
      <c r="E65" s="12" t="s">
        <v>42</v>
      </c>
      <c r="F65" s="13">
        <v>0.86834620887582947</v>
      </c>
      <c r="G65" s="14">
        <v>0.12</v>
      </c>
      <c r="H65" t="s">
        <v>42</v>
      </c>
      <c r="I65">
        <v>0.94142209941690613</v>
      </c>
      <c r="J65">
        <v>2.1999999999999999E-2</v>
      </c>
      <c r="K65" s="12" t="s">
        <v>42</v>
      </c>
      <c r="L65" s="13">
        <v>1.007554303516041</v>
      </c>
      <c r="M65" s="14">
        <v>9.4E-2</v>
      </c>
      <c r="N65" t="s">
        <v>46</v>
      </c>
      <c r="O65">
        <v>1.080747279253873</v>
      </c>
      <c r="P65">
        <v>0.29399999999999998</v>
      </c>
      <c r="Q65" s="12" t="s">
        <v>44</v>
      </c>
      <c r="R65" s="13">
        <v>1.095674991607666</v>
      </c>
      <c r="S65" s="14">
        <v>0.90200000000000002</v>
      </c>
      <c r="T65" t="s">
        <v>54</v>
      </c>
      <c r="U65">
        <v>1.094474436101992</v>
      </c>
      <c r="V65">
        <v>0.76800000000000002</v>
      </c>
      <c r="W65" s="12" t="s">
        <v>45</v>
      </c>
      <c r="X65" s="13">
        <v>1.08981804414229</v>
      </c>
      <c r="Y65" s="14">
        <v>0.76600000000000001</v>
      </c>
      <c r="Z65" t="s">
        <v>28</v>
      </c>
      <c r="AA65">
        <v>1.0976629029655121</v>
      </c>
      <c r="AB65">
        <v>0.16800000000000001</v>
      </c>
    </row>
    <row r="66" spans="1:28" x14ac:dyDescent="0.35">
      <c r="A66" s="16" t="s">
        <v>53</v>
      </c>
      <c r="B66" t="s">
        <v>44</v>
      </c>
      <c r="C66">
        <v>0.76591763171282679</v>
      </c>
      <c r="D66">
        <v>1</v>
      </c>
      <c r="E66" s="17" t="s">
        <v>44</v>
      </c>
      <c r="F66" s="18">
        <v>0.86133461106907239</v>
      </c>
      <c r="G66" s="19">
        <v>1</v>
      </c>
      <c r="H66" t="s">
        <v>44</v>
      </c>
      <c r="I66">
        <v>0.91409614953127771</v>
      </c>
      <c r="J66">
        <v>1</v>
      </c>
      <c r="K66" s="17" t="s">
        <v>44</v>
      </c>
      <c r="L66" s="18">
        <v>0.98877338387749414</v>
      </c>
      <c r="M66" s="19">
        <v>1</v>
      </c>
      <c r="N66" t="s">
        <v>44</v>
      </c>
      <c r="O66">
        <v>1.0713809295134109</v>
      </c>
      <c r="P66">
        <v>1</v>
      </c>
      <c r="Q66" s="17" t="s">
        <v>45</v>
      </c>
      <c r="R66" s="18">
        <v>1.0944891301068389</v>
      </c>
      <c r="S66" s="19">
        <v>1</v>
      </c>
      <c r="T66" t="s">
        <v>46</v>
      </c>
      <c r="U66">
        <v>1.0935927521098741</v>
      </c>
      <c r="V66">
        <v>1</v>
      </c>
      <c r="W66" s="17" t="s">
        <v>46</v>
      </c>
      <c r="X66" s="18">
        <v>1.0878821177916089</v>
      </c>
      <c r="Y66" s="19">
        <v>1</v>
      </c>
      <c r="Z66" t="s">
        <v>54</v>
      </c>
      <c r="AA66">
        <v>1.0954068990683841</v>
      </c>
      <c r="AB66">
        <v>1</v>
      </c>
    </row>
    <row r="67" spans="1:28" x14ac:dyDescent="0.35">
      <c r="A67" s="1" t="s">
        <v>20</v>
      </c>
      <c r="B67" s="9" t="s">
        <v>28</v>
      </c>
      <c r="C67" s="10">
        <v>0.9717350362779158</v>
      </c>
      <c r="D67" s="11">
        <v>0</v>
      </c>
      <c r="E67" t="s">
        <v>28</v>
      </c>
      <c r="F67">
        <v>1.059950341457718</v>
      </c>
      <c r="G67">
        <v>0</v>
      </c>
      <c r="H67" s="9" t="s">
        <v>28</v>
      </c>
      <c r="I67" s="10">
        <v>1.0909085840878141</v>
      </c>
      <c r="J67" s="11">
        <v>0</v>
      </c>
      <c r="K67" t="s">
        <v>41</v>
      </c>
      <c r="L67">
        <v>1.1113450202074919</v>
      </c>
      <c r="M67">
        <v>0</v>
      </c>
      <c r="N67" s="9" t="s">
        <v>41</v>
      </c>
      <c r="O67" s="10">
        <v>1.1273126168684531</v>
      </c>
      <c r="P67" s="11">
        <v>8.0000000000000002E-3</v>
      </c>
      <c r="Q67" t="s">
        <v>41</v>
      </c>
      <c r="R67">
        <v>1.1297575126994741</v>
      </c>
      <c r="S67">
        <v>0</v>
      </c>
      <c r="T67" s="9" t="s">
        <v>41</v>
      </c>
      <c r="U67" s="10">
        <v>1.1303849111903801</v>
      </c>
      <c r="V67" s="11">
        <v>0</v>
      </c>
      <c r="W67" t="s">
        <v>43</v>
      </c>
      <c r="X67">
        <v>1.1283683993599629</v>
      </c>
      <c r="Y67">
        <v>0</v>
      </c>
      <c r="Z67" s="9" t="s">
        <v>43</v>
      </c>
      <c r="AA67" s="10">
        <v>1.1395023952830921</v>
      </c>
      <c r="AB67" s="11">
        <v>0</v>
      </c>
    </row>
    <row r="68" spans="1:28" x14ac:dyDescent="0.35">
      <c r="A68" s="5" t="s">
        <v>53</v>
      </c>
      <c r="B68" s="12" t="s">
        <v>54</v>
      </c>
      <c r="C68" s="13">
        <v>0.93747658915973564</v>
      </c>
      <c r="D68" s="14">
        <v>0</v>
      </c>
      <c r="E68" t="s">
        <v>41</v>
      </c>
      <c r="F68">
        <v>1.007401130416177</v>
      </c>
      <c r="G68">
        <v>0</v>
      </c>
      <c r="H68" s="12" t="s">
        <v>41</v>
      </c>
      <c r="I68" s="13">
        <v>1.062217073007063</v>
      </c>
      <c r="J68" s="14">
        <v>0</v>
      </c>
      <c r="K68" t="s">
        <v>45</v>
      </c>
      <c r="L68">
        <v>1.0942146778106689</v>
      </c>
      <c r="M68">
        <v>0</v>
      </c>
      <c r="N68" s="12" t="s">
        <v>43</v>
      </c>
      <c r="O68" s="13">
        <v>1.1214598092165859</v>
      </c>
      <c r="P68" s="14">
        <v>8.0000000000000002E-3</v>
      </c>
      <c r="Q68" t="s">
        <v>43</v>
      </c>
      <c r="R68">
        <v>1.1279563687064429</v>
      </c>
      <c r="S68">
        <v>0</v>
      </c>
      <c r="T68" s="12" t="s">
        <v>43</v>
      </c>
      <c r="U68" s="13">
        <v>1.137608506462791</v>
      </c>
      <c r="V68" s="14">
        <v>0</v>
      </c>
      <c r="W68" t="s">
        <v>41</v>
      </c>
      <c r="X68">
        <v>1.127814737233249</v>
      </c>
      <c r="Y68">
        <v>0</v>
      </c>
      <c r="Z68" s="12" t="s">
        <v>41</v>
      </c>
      <c r="AA68" s="13">
        <v>1.1437886086377229</v>
      </c>
      <c r="AB68" s="14">
        <v>0</v>
      </c>
    </row>
    <row r="69" spans="1:28" x14ac:dyDescent="0.35">
      <c r="A69" s="5" t="s">
        <v>53</v>
      </c>
      <c r="B69" s="12" t="s">
        <v>45</v>
      </c>
      <c r="C69" s="13">
        <v>0.96636508811603894</v>
      </c>
      <c r="D69" s="14">
        <v>0</v>
      </c>
      <c r="E69" t="s">
        <v>54</v>
      </c>
      <c r="F69">
        <v>1.0291773512859861</v>
      </c>
      <c r="G69">
        <v>0</v>
      </c>
      <c r="H69" s="12" t="s">
        <v>45</v>
      </c>
      <c r="I69" s="13">
        <v>1.0750272599133579</v>
      </c>
      <c r="J69" s="14">
        <v>0</v>
      </c>
      <c r="K69" t="s">
        <v>28</v>
      </c>
      <c r="L69">
        <v>1.098552423395865</v>
      </c>
      <c r="M69">
        <v>0</v>
      </c>
      <c r="N69" s="12" t="s">
        <v>45</v>
      </c>
      <c r="O69" s="13">
        <v>1.101415634155273</v>
      </c>
      <c r="P69" s="14">
        <v>0.42</v>
      </c>
      <c r="Q69" t="s">
        <v>46</v>
      </c>
      <c r="R69">
        <v>1.099887457760897</v>
      </c>
      <c r="S69">
        <v>0.748</v>
      </c>
      <c r="T69" s="12" t="s">
        <v>42</v>
      </c>
      <c r="U69" s="13">
        <v>1.1061749783429231</v>
      </c>
      <c r="V69" s="14">
        <v>0.374</v>
      </c>
      <c r="W69" t="s">
        <v>44</v>
      </c>
      <c r="X69">
        <v>1.1132195104252209</v>
      </c>
      <c r="Y69">
        <v>0.01</v>
      </c>
      <c r="Z69" s="12" t="s">
        <v>44</v>
      </c>
      <c r="AA69" s="13">
        <v>1.107536814429543</v>
      </c>
      <c r="AB69" s="14">
        <v>0</v>
      </c>
    </row>
    <row r="70" spans="1:28" x14ac:dyDescent="0.35">
      <c r="A70" s="5" t="s">
        <v>53</v>
      </c>
      <c r="B70" s="12" t="s">
        <v>41</v>
      </c>
      <c r="C70" s="13">
        <v>0.90084613995118579</v>
      </c>
      <c r="D70" s="14">
        <v>0</v>
      </c>
      <c r="E70" t="s">
        <v>45</v>
      </c>
      <c r="F70">
        <v>1.044026065956462</v>
      </c>
      <c r="G70">
        <v>0</v>
      </c>
      <c r="H70" s="12" t="s">
        <v>54</v>
      </c>
      <c r="I70" s="13">
        <v>1.0654290652667071</v>
      </c>
      <c r="J70" s="14">
        <v>0</v>
      </c>
      <c r="K70" t="s">
        <v>54</v>
      </c>
      <c r="L70">
        <v>1.0846371122933189</v>
      </c>
      <c r="M70">
        <v>0</v>
      </c>
      <c r="N70" s="12" t="s">
        <v>46</v>
      </c>
      <c r="O70" s="13">
        <v>1.1027019240639431</v>
      </c>
      <c r="P70" s="14">
        <v>0.42</v>
      </c>
      <c r="Q70" t="s">
        <v>28</v>
      </c>
      <c r="R70">
        <v>1.0992855710307889</v>
      </c>
      <c r="S70">
        <v>0.748</v>
      </c>
      <c r="T70" s="12" t="s">
        <v>46</v>
      </c>
      <c r="U70" s="13">
        <v>1.108673789284446</v>
      </c>
      <c r="V70" s="14">
        <v>0.67400000000000004</v>
      </c>
      <c r="W70" t="s">
        <v>42</v>
      </c>
      <c r="X70">
        <v>1.1097662448883061</v>
      </c>
      <c r="Y70">
        <v>6.4000000000000001E-2</v>
      </c>
      <c r="Z70" s="12" t="s">
        <v>45</v>
      </c>
      <c r="AA70" s="13">
        <v>1.102841182188554</v>
      </c>
      <c r="AB70" s="14">
        <v>0</v>
      </c>
    </row>
    <row r="71" spans="1:28" x14ac:dyDescent="0.35">
      <c r="A71" s="5" t="s">
        <v>53</v>
      </c>
      <c r="B71" s="12" t="s">
        <v>43</v>
      </c>
      <c r="C71" s="13">
        <v>0.87666654586791992</v>
      </c>
      <c r="D71" s="14">
        <v>0</v>
      </c>
      <c r="E71" t="s">
        <v>43</v>
      </c>
      <c r="F71">
        <v>0.95617474751038989</v>
      </c>
      <c r="G71">
        <v>4.0000000000000001E-3</v>
      </c>
      <c r="H71" s="12" t="s">
        <v>43</v>
      </c>
      <c r="I71" s="13">
        <v>1.0099354603073809</v>
      </c>
      <c r="J71" s="14">
        <v>2.5999999999999999E-2</v>
      </c>
      <c r="K71" t="s">
        <v>43</v>
      </c>
      <c r="L71">
        <v>1.0745938311923631</v>
      </c>
      <c r="M71">
        <v>7.8E-2</v>
      </c>
      <c r="N71" s="12" t="s">
        <v>42</v>
      </c>
      <c r="O71" s="13">
        <v>1.1008789322593</v>
      </c>
      <c r="P71" s="14">
        <v>0.42</v>
      </c>
      <c r="Q71" t="s">
        <v>42</v>
      </c>
      <c r="R71">
        <v>1.099721106615934</v>
      </c>
      <c r="S71">
        <v>0.748</v>
      </c>
      <c r="T71" s="12" t="s">
        <v>44</v>
      </c>
      <c r="U71" s="13">
        <v>1.0996307026256209</v>
      </c>
      <c r="V71" s="14">
        <v>0.67400000000000004</v>
      </c>
      <c r="W71" t="s">
        <v>46</v>
      </c>
      <c r="X71">
        <v>1.1146548552946609</v>
      </c>
      <c r="Y71">
        <v>9.1999999999999998E-2</v>
      </c>
      <c r="Z71" s="12" t="s">
        <v>46</v>
      </c>
      <c r="AA71" s="13">
        <v>1.1060157797553321</v>
      </c>
      <c r="AB71" s="14">
        <v>0.106</v>
      </c>
    </row>
    <row r="72" spans="1:28" x14ac:dyDescent="0.35">
      <c r="A72" s="5" t="s">
        <v>53</v>
      </c>
      <c r="B72" s="12" t="s">
        <v>46</v>
      </c>
      <c r="C72" s="13">
        <v>0.80917006731033325</v>
      </c>
      <c r="D72" s="14">
        <v>0.35599999999999998</v>
      </c>
      <c r="E72" t="s">
        <v>46</v>
      </c>
      <c r="F72">
        <v>0.91218639503825794</v>
      </c>
      <c r="G72">
        <v>4.0000000000000001E-3</v>
      </c>
      <c r="H72" s="12" t="s">
        <v>46</v>
      </c>
      <c r="I72" s="13">
        <v>0.97675070979378442</v>
      </c>
      <c r="J72" s="14">
        <v>2.5999999999999999E-2</v>
      </c>
      <c r="K72" t="s">
        <v>46</v>
      </c>
      <c r="L72">
        <v>1.0389589613134209</v>
      </c>
      <c r="M72">
        <v>8.4000000000000005E-2</v>
      </c>
      <c r="N72" s="12" t="s">
        <v>28</v>
      </c>
      <c r="O72" s="13">
        <v>1.0982133118955431</v>
      </c>
      <c r="P72" s="14">
        <v>0.42</v>
      </c>
      <c r="Q72" t="s">
        <v>44</v>
      </c>
      <c r="R72">
        <v>1.0986219319430259</v>
      </c>
      <c r="S72">
        <v>0.748</v>
      </c>
      <c r="T72" s="12" t="s">
        <v>28</v>
      </c>
      <c r="U72" s="13">
        <v>1.0975588131107961</v>
      </c>
      <c r="V72" s="14">
        <v>0.67400000000000004</v>
      </c>
      <c r="W72" t="s">
        <v>45</v>
      </c>
      <c r="X72">
        <v>1.1064889647743921</v>
      </c>
      <c r="Y72">
        <v>9.1999999999999998E-2</v>
      </c>
      <c r="Z72" s="12" t="s">
        <v>42</v>
      </c>
      <c r="AA72" s="13">
        <v>1.1004905700683589</v>
      </c>
      <c r="AB72" s="14">
        <v>0.106</v>
      </c>
    </row>
    <row r="73" spans="1:28" x14ac:dyDescent="0.35">
      <c r="A73" s="5" t="s">
        <v>53</v>
      </c>
      <c r="B73" s="12" t="s">
        <v>42</v>
      </c>
      <c r="C73" s="13">
        <v>0.80089804801073938</v>
      </c>
      <c r="D73" s="14">
        <v>0.438</v>
      </c>
      <c r="E73" t="s">
        <v>44</v>
      </c>
      <c r="F73">
        <v>0.88976786353371362</v>
      </c>
      <c r="G73">
        <v>0.77600000000000002</v>
      </c>
      <c r="H73" s="12" t="s">
        <v>42</v>
      </c>
      <c r="I73" s="13">
        <v>0.9550895094871521</v>
      </c>
      <c r="J73" s="14">
        <v>2.5999999999999999E-2</v>
      </c>
      <c r="K73" t="s">
        <v>44</v>
      </c>
      <c r="L73">
        <v>1.012325557795438</v>
      </c>
      <c r="M73">
        <v>0.89200000000000002</v>
      </c>
      <c r="N73" s="12" t="s">
        <v>54</v>
      </c>
      <c r="O73" s="13">
        <v>1.0955255622214819</v>
      </c>
      <c r="P73" s="14">
        <v>0.42</v>
      </c>
      <c r="Q73" t="s">
        <v>54</v>
      </c>
      <c r="R73">
        <v>1.0976267297455631</v>
      </c>
      <c r="S73">
        <v>0.748</v>
      </c>
      <c r="T73" s="12" t="s">
        <v>45</v>
      </c>
      <c r="U73" s="13">
        <v>1.097276449203491</v>
      </c>
      <c r="V73" s="14">
        <v>0.67400000000000004</v>
      </c>
      <c r="W73" t="s">
        <v>28</v>
      </c>
      <c r="X73">
        <v>1.0975685959472059</v>
      </c>
      <c r="Y73">
        <v>9.1999999999999998E-2</v>
      </c>
      <c r="Z73" s="12" t="s">
        <v>28</v>
      </c>
      <c r="AA73" s="13">
        <v>1.0990473873643809</v>
      </c>
      <c r="AB73" s="14">
        <v>0.106</v>
      </c>
    </row>
    <row r="74" spans="1:28" x14ac:dyDescent="0.35">
      <c r="A74" s="16" t="s">
        <v>53</v>
      </c>
      <c r="B74" s="17" t="s">
        <v>44</v>
      </c>
      <c r="C74" s="18">
        <v>0.79809948531064123</v>
      </c>
      <c r="D74" s="19">
        <v>1</v>
      </c>
      <c r="E74" t="s">
        <v>42</v>
      </c>
      <c r="F74">
        <v>0.88853210752660583</v>
      </c>
      <c r="G74">
        <v>1</v>
      </c>
      <c r="H74" s="17" t="s">
        <v>44</v>
      </c>
      <c r="I74" s="18">
        <v>0.9347811178727583</v>
      </c>
      <c r="J74" s="19">
        <v>1</v>
      </c>
      <c r="K74" t="s">
        <v>42</v>
      </c>
      <c r="L74">
        <v>1.010414150628177</v>
      </c>
      <c r="M74">
        <v>1</v>
      </c>
      <c r="N74" s="17" t="s">
        <v>44</v>
      </c>
      <c r="O74" s="18">
        <v>1.087154475125399</v>
      </c>
      <c r="P74" s="19">
        <v>1</v>
      </c>
      <c r="Q74" t="s">
        <v>45</v>
      </c>
      <c r="R74">
        <v>1.0949470129880039</v>
      </c>
      <c r="S74">
        <v>1</v>
      </c>
      <c r="T74" s="17" t="s">
        <v>54</v>
      </c>
      <c r="U74" s="18">
        <v>1.093915568766137</v>
      </c>
      <c r="V74" s="19">
        <v>1</v>
      </c>
      <c r="W74" t="s">
        <v>54</v>
      </c>
      <c r="X74">
        <v>1.0921723662412759</v>
      </c>
      <c r="Y74">
        <v>1</v>
      </c>
      <c r="Z74" s="17" t="s">
        <v>54</v>
      </c>
      <c r="AA74" s="18">
        <v>1.096399622312078</v>
      </c>
      <c r="AB74" s="19">
        <v>1</v>
      </c>
    </row>
    <row r="75" spans="1:28" x14ac:dyDescent="0.35">
      <c r="A75" s="1" t="s">
        <v>19</v>
      </c>
      <c r="B75" t="s">
        <v>41</v>
      </c>
      <c r="C75">
        <v>1.322285039858385</v>
      </c>
      <c r="D75">
        <v>0</v>
      </c>
      <c r="E75" s="9" t="s">
        <v>41</v>
      </c>
      <c r="F75" s="10">
        <v>1.296062837947499</v>
      </c>
      <c r="G75" s="11">
        <v>0.02</v>
      </c>
      <c r="H75" t="s">
        <v>41</v>
      </c>
      <c r="I75">
        <v>1.2281667969443579</v>
      </c>
      <c r="J75">
        <v>0.01</v>
      </c>
      <c r="K75" s="9" t="s">
        <v>42</v>
      </c>
      <c r="L75" s="10">
        <v>1.26295944777402</v>
      </c>
      <c r="M75" s="11">
        <v>1.2E-2</v>
      </c>
      <c r="N75" t="s">
        <v>42</v>
      </c>
      <c r="O75">
        <v>1.15704311024059</v>
      </c>
      <c r="P75">
        <v>2.4E-2</v>
      </c>
      <c r="Q75" s="9" t="s">
        <v>41</v>
      </c>
      <c r="R75" s="10">
        <v>1.12361846186898</v>
      </c>
      <c r="S75" s="11">
        <v>0</v>
      </c>
      <c r="T75" t="s">
        <v>43</v>
      </c>
      <c r="U75">
        <v>1.1378646438772031</v>
      </c>
      <c r="V75">
        <v>0</v>
      </c>
      <c r="W75" s="9" t="s">
        <v>41</v>
      </c>
      <c r="X75" s="10">
        <v>1.1286982406269419</v>
      </c>
      <c r="Y75" s="11">
        <v>0</v>
      </c>
      <c r="Z75" t="s">
        <v>43</v>
      </c>
      <c r="AA75">
        <v>1.1284118023785681</v>
      </c>
      <c r="AB75">
        <v>0</v>
      </c>
    </row>
    <row r="76" spans="1:28" x14ac:dyDescent="0.35">
      <c r="A76" s="5" t="s">
        <v>53</v>
      </c>
      <c r="B76" t="s">
        <v>45</v>
      </c>
      <c r="C76">
        <v>1.15280451557853</v>
      </c>
      <c r="D76">
        <v>0</v>
      </c>
      <c r="E76" s="12" t="s">
        <v>43</v>
      </c>
      <c r="F76" s="13">
        <v>1.1426439556208521</v>
      </c>
      <c r="G76" s="14">
        <v>0.57999999999999996</v>
      </c>
      <c r="H76" t="s">
        <v>42</v>
      </c>
      <c r="I76">
        <v>1.1813598762858999</v>
      </c>
      <c r="J76">
        <v>0.01</v>
      </c>
      <c r="K76" s="12" t="s">
        <v>46</v>
      </c>
      <c r="L76" s="13">
        <v>1.200301755558361</v>
      </c>
      <c r="M76" s="14">
        <v>1.2E-2</v>
      </c>
      <c r="N76" t="s">
        <v>41</v>
      </c>
      <c r="O76">
        <v>1.139221104708585</v>
      </c>
      <c r="P76">
        <v>4.5999999999999999E-2</v>
      </c>
      <c r="Q76" s="12" t="s">
        <v>43</v>
      </c>
      <c r="R76" s="13">
        <v>1.120786894451488</v>
      </c>
      <c r="S76" s="14">
        <v>0</v>
      </c>
      <c r="T76" t="s">
        <v>41</v>
      </c>
      <c r="U76">
        <v>1.131191806359725</v>
      </c>
      <c r="V76">
        <v>0</v>
      </c>
      <c r="W76" s="12" t="s">
        <v>43</v>
      </c>
      <c r="X76" s="13">
        <v>1.1229551055214619</v>
      </c>
      <c r="Y76" s="14">
        <v>0</v>
      </c>
      <c r="Z76" t="s">
        <v>41</v>
      </c>
      <c r="AA76">
        <v>1.120349580591375</v>
      </c>
      <c r="AB76">
        <v>0</v>
      </c>
    </row>
    <row r="77" spans="1:28" x14ac:dyDescent="0.35">
      <c r="A77" s="5" t="s">
        <v>53</v>
      </c>
      <c r="B77" t="s">
        <v>28</v>
      </c>
      <c r="C77">
        <v>1.1050153052075651</v>
      </c>
      <c r="D77">
        <v>3.7999999999999999E-2</v>
      </c>
      <c r="E77" s="12" t="s">
        <v>45</v>
      </c>
      <c r="F77" s="13">
        <v>1.149195681918751</v>
      </c>
      <c r="G77" s="14">
        <v>0.58199999999999996</v>
      </c>
      <c r="H77" t="s">
        <v>46</v>
      </c>
      <c r="I77">
        <v>1.161738937551325</v>
      </c>
      <c r="J77">
        <v>0.08</v>
      </c>
      <c r="K77" s="12" t="s">
        <v>41</v>
      </c>
      <c r="L77" s="13">
        <v>1.1832483573393391</v>
      </c>
      <c r="M77" s="14">
        <v>4.2000000000000003E-2</v>
      </c>
      <c r="N77" t="s">
        <v>43</v>
      </c>
      <c r="O77">
        <v>1.1460609652779321</v>
      </c>
      <c r="P77">
        <v>4.5999999999999999E-2</v>
      </c>
      <c r="Q77" s="12" t="s">
        <v>42</v>
      </c>
      <c r="R77" s="13">
        <v>1.1047085523605349</v>
      </c>
      <c r="S77" s="14">
        <v>5.6000000000000001E-2</v>
      </c>
      <c r="T77" t="s">
        <v>42</v>
      </c>
      <c r="U77">
        <v>1.11207162250172</v>
      </c>
      <c r="V77">
        <v>2.5999999999999999E-2</v>
      </c>
      <c r="W77" s="12" t="s">
        <v>42</v>
      </c>
      <c r="X77" s="13">
        <v>1.1013580018823801</v>
      </c>
      <c r="Y77" s="14">
        <v>0.28799999999999998</v>
      </c>
      <c r="Z77" t="s">
        <v>44</v>
      </c>
      <c r="AA77">
        <v>1.105443878607316</v>
      </c>
      <c r="AB77">
        <v>0</v>
      </c>
    </row>
    <row r="78" spans="1:28" x14ac:dyDescent="0.35">
      <c r="A78" s="5" t="s">
        <v>53</v>
      </c>
      <c r="B78" t="s">
        <v>43</v>
      </c>
      <c r="C78">
        <v>1.125025304881009</v>
      </c>
      <c r="D78">
        <v>0.04</v>
      </c>
      <c r="E78" s="12" t="s">
        <v>42</v>
      </c>
      <c r="F78" s="13">
        <v>1.1340635093775659</v>
      </c>
      <c r="G78" s="14">
        <v>0.58199999999999996</v>
      </c>
      <c r="H78" t="s">
        <v>43</v>
      </c>
      <c r="I78">
        <v>1.177599917758595</v>
      </c>
      <c r="J78">
        <v>8.4000000000000005E-2</v>
      </c>
      <c r="K78" s="12" t="s">
        <v>44</v>
      </c>
      <c r="L78" s="13">
        <v>1.2509716207330881</v>
      </c>
      <c r="M78" s="14">
        <v>0.1</v>
      </c>
      <c r="N78" t="s">
        <v>46</v>
      </c>
      <c r="O78">
        <v>1.122495857152072</v>
      </c>
      <c r="P78">
        <v>4.5999999999999999E-2</v>
      </c>
      <c r="Q78" s="12" t="s">
        <v>44</v>
      </c>
      <c r="R78" s="13">
        <v>1.1000367728146641</v>
      </c>
      <c r="S78" s="14">
        <v>5.6000000000000001E-2</v>
      </c>
      <c r="T78" t="s">
        <v>46</v>
      </c>
      <c r="U78">
        <v>1.1182552359320901</v>
      </c>
      <c r="V78">
        <v>0.61399999999999999</v>
      </c>
      <c r="W78" s="12" t="s">
        <v>44</v>
      </c>
      <c r="X78" s="13">
        <v>1.100443363189697</v>
      </c>
      <c r="Y78" s="14">
        <v>0.28799999999999998</v>
      </c>
      <c r="Z78" t="s">
        <v>42</v>
      </c>
      <c r="AA78">
        <v>1.1006484031677251</v>
      </c>
      <c r="AB78">
        <v>0</v>
      </c>
    </row>
    <row r="79" spans="1:28" x14ac:dyDescent="0.35">
      <c r="A79" s="5" t="s">
        <v>53</v>
      </c>
      <c r="B79" t="s">
        <v>54</v>
      </c>
      <c r="C79">
        <v>1.087241615776166</v>
      </c>
      <c r="D79">
        <v>0.04</v>
      </c>
      <c r="E79" s="12" t="s">
        <v>46</v>
      </c>
      <c r="F79" s="13">
        <v>1.121536840092052</v>
      </c>
      <c r="G79" s="14">
        <v>0.58199999999999996</v>
      </c>
      <c r="H79" t="s">
        <v>44</v>
      </c>
      <c r="I79">
        <v>1.1485712853345</v>
      </c>
      <c r="J79">
        <v>0.114</v>
      </c>
      <c r="K79" s="12" t="s">
        <v>43</v>
      </c>
      <c r="L79" s="13">
        <v>1.151987520131198</v>
      </c>
      <c r="M79" s="14">
        <v>0.1</v>
      </c>
      <c r="N79" t="s">
        <v>44</v>
      </c>
      <c r="O79">
        <v>1.1361698237332429</v>
      </c>
      <c r="P79">
        <v>4.5999999999999999E-2</v>
      </c>
      <c r="Q79" s="12" t="s">
        <v>28</v>
      </c>
      <c r="R79" s="13">
        <v>1.097428584206988</v>
      </c>
      <c r="S79" s="14">
        <v>0.376</v>
      </c>
      <c r="T79" t="s">
        <v>44</v>
      </c>
      <c r="U79">
        <v>1.1013718084855511</v>
      </c>
      <c r="V79">
        <v>0.61399999999999999</v>
      </c>
      <c r="W79" s="12" t="s">
        <v>46</v>
      </c>
      <c r="X79" s="13">
        <v>1.10093034397472</v>
      </c>
      <c r="Y79" s="14">
        <v>0.69799999999999995</v>
      </c>
      <c r="Z79" t="s">
        <v>45</v>
      </c>
      <c r="AA79">
        <v>1.098964951255105</v>
      </c>
      <c r="AB79">
        <v>9.8000000000000004E-2</v>
      </c>
    </row>
    <row r="80" spans="1:28" x14ac:dyDescent="0.35">
      <c r="A80" s="5" t="s">
        <v>53</v>
      </c>
      <c r="B80" t="s">
        <v>42</v>
      </c>
      <c r="C80">
        <v>1.05209817127748</v>
      </c>
      <c r="D80">
        <v>0.39200000000000002</v>
      </c>
      <c r="E80" s="12" t="s">
        <v>44</v>
      </c>
      <c r="F80" s="13">
        <v>1.121026201681657</v>
      </c>
      <c r="G80" s="14">
        <v>0.58199999999999996</v>
      </c>
      <c r="H80" t="s">
        <v>45</v>
      </c>
      <c r="I80">
        <v>1.133087277412415</v>
      </c>
      <c r="J80">
        <v>0.114</v>
      </c>
      <c r="K80" s="12" t="s">
        <v>45</v>
      </c>
      <c r="L80" s="13">
        <v>1.11627768386494</v>
      </c>
      <c r="M80" s="14">
        <v>0.1</v>
      </c>
      <c r="N80" t="s">
        <v>45</v>
      </c>
      <c r="O80">
        <v>1.1075331948020239</v>
      </c>
      <c r="P80">
        <v>4.5999999999999999E-2</v>
      </c>
      <c r="Q80" s="12" t="s">
        <v>46</v>
      </c>
      <c r="R80" s="13">
        <v>1.0973197655244309</v>
      </c>
      <c r="S80" s="14">
        <v>0.54</v>
      </c>
      <c r="T80" t="s">
        <v>45</v>
      </c>
      <c r="U80">
        <v>1.100046547976407</v>
      </c>
      <c r="V80">
        <v>0.61399999999999999</v>
      </c>
      <c r="W80" s="12" t="s">
        <v>28</v>
      </c>
      <c r="X80" s="13">
        <v>1.0975526373693041</v>
      </c>
      <c r="Y80" s="14">
        <v>0.69799999999999995</v>
      </c>
      <c r="Z80" t="s">
        <v>46</v>
      </c>
      <c r="AA80">
        <v>1.0989243659106169</v>
      </c>
      <c r="AB80">
        <v>0.16200000000000001</v>
      </c>
    </row>
    <row r="81" spans="1:28" x14ac:dyDescent="0.35">
      <c r="A81" s="5" t="s">
        <v>53</v>
      </c>
      <c r="B81" t="s">
        <v>46</v>
      </c>
      <c r="C81">
        <v>1.0512005307457659</v>
      </c>
      <c r="D81">
        <v>0.39200000000000002</v>
      </c>
      <c r="E81" s="12" t="s">
        <v>28</v>
      </c>
      <c r="F81" s="13">
        <v>1.0992309622111609</v>
      </c>
      <c r="G81" s="14">
        <v>0.58199999999999996</v>
      </c>
      <c r="H81" t="s">
        <v>28</v>
      </c>
      <c r="I81">
        <v>1.0976316800152259</v>
      </c>
      <c r="J81">
        <v>0.114</v>
      </c>
      <c r="K81" s="12" t="s">
        <v>28</v>
      </c>
      <c r="L81" s="13">
        <v>1.0958803118904781</v>
      </c>
      <c r="M81" s="14">
        <v>0.1</v>
      </c>
      <c r="N81" t="s">
        <v>28</v>
      </c>
      <c r="O81">
        <v>1.097681651329224</v>
      </c>
      <c r="P81">
        <v>4.5999999999999999E-2</v>
      </c>
      <c r="Q81" s="12" t="s">
        <v>54</v>
      </c>
      <c r="R81" s="13">
        <v>1.0941383257716719</v>
      </c>
      <c r="S81" s="14">
        <v>0.54</v>
      </c>
      <c r="T81" t="s">
        <v>28</v>
      </c>
      <c r="U81">
        <v>1.09822148388971</v>
      </c>
      <c r="V81">
        <v>0.61399999999999999</v>
      </c>
      <c r="W81" s="12" t="s">
        <v>54</v>
      </c>
      <c r="X81" s="13">
        <v>1.095604784489048</v>
      </c>
      <c r="Y81" s="14">
        <v>0.88</v>
      </c>
      <c r="Z81" t="s">
        <v>28</v>
      </c>
      <c r="AA81">
        <v>1.097056120351465</v>
      </c>
      <c r="AB81">
        <v>0.16200000000000001</v>
      </c>
    </row>
    <row r="82" spans="1:28" x14ac:dyDescent="0.35">
      <c r="A82" s="16" t="s">
        <v>53</v>
      </c>
      <c r="B82" t="s">
        <v>44</v>
      </c>
      <c r="C82">
        <v>1.0424302924763069</v>
      </c>
      <c r="D82">
        <v>1</v>
      </c>
      <c r="E82" s="17" t="s">
        <v>54</v>
      </c>
      <c r="F82" s="18">
        <v>1.090217284519321</v>
      </c>
      <c r="G82" s="19">
        <v>1</v>
      </c>
      <c r="H82" t="s">
        <v>54</v>
      </c>
      <c r="I82">
        <v>1.091776039211181</v>
      </c>
      <c r="J82">
        <v>1</v>
      </c>
      <c r="K82" s="17" t="s">
        <v>54</v>
      </c>
      <c r="L82" s="18">
        <v>1.0895955147257419</v>
      </c>
      <c r="M82" s="19">
        <v>1</v>
      </c>
      <c r="N82" t="s">
        <v>54</v>
      </c>
      <c r="O82">
        <v>1.093793622934158</v>
      </c>
      <c r="P82">
        <v>1</v>
      </c>
      <c r="Q82" s="17" t="s">
        <v>45</v>
      </c>
      <c r="R82" s="18">
        <v>1.092965494502675</v>
      </c>
      <c r="S82" s="19">
        <v>1</v>
      </c>
      <c r="T82" t="s">
        <v>54</v>
      </c>
      <c r="U82">
        <v>1.0957981562753021</v>
      </c>
      <c r="V82">
        <v>1</v>
      </c>
      <c r="W82" s="17" t="s">
        <v>45</v>
      </c>
      <c r="X82" s="18">
        <v>1.095202402635054</v>
      </c>
      <c r="Y82" s="19">
        <v>1</v>
      </c>
      <c r="Z82" t="s">
        <v>54</v>
      </c>
      <c r="AA82">
        <v>1.0945380189669249</v>
      </c>
      <c r="AB8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"/>
  <sheetViews>
    <sheetView topLeftCell="A9" zoomScale="95" zoomScaleNormal="85" workbookViewId="0">
      <selection activeCell="B7" sqref="B7:J16"/>
    </sheetView>
  </sheetViews>
  <sheetFormatPr defaultRowHeight="14.5" x14ac:dyDescent="0.35"/>
  <cols>
    <col min="1" max="1" width="18.36328125" customWidth="1"/>
  </cols>
  <sheetData>
    <row r="1" spans="1:10" x14ac:dyDescent="0.35">
      <c r="A1" s="15" t="s">
        <v>28</v>
      </c>
    </row>
    <row r="2" spans="1:10" x14ac:dyDescent="0.35">
      <c r="A2" s="20" t="s">
        <v>29</v>
      </c>
      <c r="B2" s="21">
        <v>0.1</v>
      </c>
      <c r="C2" s="22">
        <v>0.05</v>
      </c>
      <c r="D2" s="23">
        <v>0.01</v>
      </c>
    </row>
    <row r="4" spans="1:10" x14ac:dyDescent="0.35">
      <c r="A4" s="27" t="s">
        <v>32</v>
      </c>
    </row>
    <row r="5" spans="1:10" x14ac:dyDescent="0.35">
      <c r="A5" s="24" t="s">
        <v>30</v>
      </c>
    </row>
    <row r="6" spans="1:10" x14ac:dyDescent="0.35">
      <c r="A6" s="24" t="s">
        <v>31</v>
      </c>
      <c r="B6" s="25" t="s">
        <v>0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5" t="s">
        <v>9</v>
      </c>
    </row>
    <row r="7" spans="1:10" x14ac:dyDescent="0.35">
      <c r="A7" s="25" t="s">
        <v>23</v>
      </c>
      <c r="B7" s="30">
        <f>VLOOKUP($A$1,'general experiment'!$B$3:$D$10, 3, FALSE)</f>
        <v>0</v>
      </c>
      <c r="C7" s="30">
        <f>VLOOKUP($A$1, 'general experiment'!$E$3:$G$10, 3, FALSE)</f>
        <v>0</v>
      </c>
      <c r="D7" s="30">
        <f>VLOOKUP($A$1, 'general experiment'!$H$3:$J$10, 3, FALSE)</f>
        <v>0.378</v>
      </c>
      <c r="E7" s="30">
        <f>VLOOKUP($A$1, 'general experiment'!$K$3:$M$10, 3, FALSE)</f>
        <v>0.40200000000000002</v>
      </c>
      <c r="F7" s="30">
        <f>VLOOKUP($A$1, 'general experiment'!$N$3:$P$10, 3, FALSE)</f>
        <v>3.7999999999999999E-2</v>
      </c>
      <c r="G7" s="30">
        <f>VLOOKUP($A$1, 'general experiment'!$Q$3:$S$10, 3, FALSE)</f>
        <v>0.08</v>
      </c>
      <c r="H7" s="30">
        <f>VLOOKUP($A$1, 'general experiment'!$T$3:$V$10, 3, FALSE)</f>
        <v>4.0000000000000001E-3</v>
      </c>
      <c r="I7" s="30">
        <f>VLOOKUP($A$1, 'general experiment'!$W$3:$Y$10, 3, FALSE)</f>
        <v>1.2E-2</v>
      </c>
      <c r="J7" s="30">
        <f>VLOOKUP($A$1, 'general experiment'!$Z$3:$AB$10, 3, FALSE)</f>
        <v>1</v>
      </c>
    </row>
    <row r="8" spans="1:10" x14ac:dyDescent="0.35">
      <c r="A8" s="25" t="s">
        <v>25</v>
      </c>
      <c r="B8" s="30">
        <f>VLOOKUP($A$1, 'general experiment'!$B$11:$D$18, 3, FALSE)</f>
        <v>4.0000000000000001E-3</v>
      </c>
      <c r="C8" s="30">
        <f>VLOOKUP($A$1, 'general experiment'!$E$11:$G$18, 3, FALSE)</f>
        <v>0.01</v>
      </c>
      <c r="D8" s="30">
        <f>VLOOKUP($A$1, 'general experiment'!$H$11:$J$18, 3, FALSE)</f>
        <v>3.4000000000000002E-2</v>
      </c>
      <c r="E8" s="30">
        <f>VLOOKUP($A$1, 'general experiment'!$K$11:$M$18, 3, FALSE)</f>
        <v>0</v>
      </c>
      <c r="F8" s="30">
        <f>VLOOKUP($A$1, 'general experiment'!$N$11:$P$18, 3, FALSE)</f>
        <v>0</v>
      </c>
      <c r="G8" s="30">
        <f>VLOOKUP($A$1, 'general experiment'!$Q$11:$S$18, 3, FALSE)</f>
        <v>0</v>
      </c>
      <c r="H8" s="30">
        <f>VLOOKUP($A$1, 'general experiment'!$T$11:$V$18, 3, FALSE)</f>
        <v>5.8000000000000003E-2</v>
      </c>
      <c r="I8" s="30">
        <f>VLOOKUP($A$1, 'general experiment'!$W$11:$Y$18, 3, FALSE)</f>
        <v>0.84599999999999997</v>
      </c>
      <c r="J8" s="30">
        <f>VLOOKUP($A$1, 'general experiment'!$Z$11:$AB$18, 3, FALSE)</f>
        <v>0.26400000000000001</v>
      </c>
    </row>
    <row r="9" spans="1:10" x14ac:dyDescent="0.35">
      <c r="A9" s="26" t="s">
        <v>27</v>
      </c>
      <c r="B9" s="30">
        <f>VLOOKUP($A$1, 'general experiment'!$B$19:$D$26, 3, FALSE)</f>
        <v>0</v>
      </c>
      <c r="C9" s="30">
        <f>VLOOKUP($A$1, 'general experiment'!$E$19:$G$26, 3, FALSE)</f>
        <v>0</v>
      </c>
      <c r="D9" s="30">
        <f>VLOOKUP($A$1, 'general experiment'!$H$19:$J$26, 3, FALSE)</f>
        <v>0</v>
      </c>
      <c r="E9" s="30">
        <f>VLOOKUP($A$1, 'general experiment'!$K$19:$M$26, 3, FALSE)</f>
        <v>6.0000000000000001E-3</v>
      </c>
      <c r="F9" s="30">
        <f>VLOOKUP($A$1, 'general experiment'!$N$19:$P$26, 3, FALSE)</f>
        <v>8.7999999999999995E-2</v>
      </c>
      <c r="G9" s="30">
        <f>VLOOKUP($A$1, 'general experiment'!$Q$19:$S$26, 3, FALSE)</f>
        <v>0.34599999999999997</v>
      </c>
      <c r="H9" s="30">
        <f>VLOOKUP($A$1, 'general experiment'!$T$19:$V$26, 3, FALSE)</f>
        <v>0.34799999999999998</v>
      </c>
      <c r="I9" s="30">
        <f>VLOOKUP($A$1, 'general experiment'!$W$19:$Y$26, 3, FALSE)</f>
        <v>0.73</v>
      </c>
      <c r="J9" s="30">
        <f>VLOOKUP($A$1, 'general experiment'!$Z$19:$AB$26, 3, FALSE)</f>
        <v>0.84799999999999998</v>
      </c>
    </row>
    <row r="10" spans="1:10" x14ac:dyDescent="0.35">
      <c r="A10" s="26" t="s">
        <v>21</v>
      </c>
      <c r="B10" s="30">
        <f>VLOOKUP($A$1, 'general experiment'!$B$27:$D$34, 3, FALSE)</f>
        <v>0</v>
      </c>
      <c r="C10" s="30">
        <f>VLOOKUP($A$1, 'general experiment'!$E$27:$G$34, 3, FALSE)</f>
        <v>0</v>
      </c>
      <c r="D10" s="30">
        <f>VLOOKUP($A$1, 'general experiment'!$H$27:$J$34, 3, FALSE)</f>
        <v>2.5999999999999999E-2</v>
      </c>
      <c r="E10" s="30">
        <f>VLOOKUP($A$1, 'general experiment'!$K$27:$M$34, 3, FALSE)</f>
        <v>0</v>
      </c>
      <c r="F10" s="30">
        <f>VLOOKUP($A$1, 'general experiment'!$N$27:$P$34, 3, FALSE)</f>
        <v>2E-3</v>
      </c>
      <c r="G10" s="30">
        <f>VLOOKUP($A$1, 'general experiment'!$Q$27:$S$34, 3, FALSE)</f>
        <v>2E-3</v>
      </c>
      <c r="H10" s="30">
        <f>VLOOKUP($A$1, 'general experiment'!$T$27:$V$34, 3, FALSE)</f>
        <v>6.4000000000000001E-2</v>
      </c>
      <c r="I10" s="30">
        <f>VLOOKUP($A$1, 'general experiment'!$W$27:$Y$34, 3, FALSE)</f>
        <v>0.13800000000000001</v>
      </c>
      <c r="J10" s="30">
        <f>VLOOKUP($A$1, 'general experiment'!$Z$27:$AB$34, 3, FALSE)</f>
        <v>0.56399999999999995</v>
      </c>
    </row>
    <row r="11" spans="1:10" x14ac:dyDescent="0.35">
      <c r="A11" s="26" t="s">
        <v>24</v>
      </c>
      <c r="B11" s="30">
        <f>VLOOKUP($A$1, 'general experiment'!$B$35:$D$42, 3, FALSE)</f>
        <v>0</v>
      </c>
      <c r="C11" s="30">
        <f>VLOOKUP($A$1, 'general experiment'!$E$35:$G$42, 3, FALSE)</f>
        <v>0</v>
      </c>
      <c r="D11" s="30">
        <f>VLOOKUP($A$1, 'general experiment'!$H$35:$J$42, 3, FALSE)</f>
        <v>4.0000000000000001E-3</v>
      </c>
      <c r="E11" s="30">
        <f>VLOOKUP($A$1, 'general experiment'!$K$35:$M$42, 3, FALSE)</f>
        <v>0</v>
      </c>
      <c r="F11" s="30">
        <f>VLOOKUP($A$1, 'general experiment'!$N$35:$P$42, 3, FALSE)</f>
        <v>0.85599999999999998</v>
      </c>
      <c r="G11" s="30">
        <f>VLOOKUP($A$1, 'general experiment'!$Q$35:$S$42, 3, FALSE)</f>
        <v>0.42199999999999999</v>
      </c>
      <c r="H11" s="30">
        <f>VLOOKUP($A$1, 'general experiment'!$T$35:$V$42, 3, FALSE)</f>
        <v>0.312</v>
      </c>
      <c r="I11" s="30">
        <f>VLOOKUP($A$1, 'general experiment'!$W$35:$Y$42, 3, FALSE)</f>
        <v>0.16600000000000001</v>
      </c>
      <c r="J11" s="30">
        <f>VLOOKUP($A$1, 'general experiment'!$Z$35:$AB$42, 3, FALSE)</f>
        <v>1</v>
      </c>
    </row>
    <row r="12" spans="1:10" x14ac:dyDescent="0.35">
      <c r="A12" s="26" t="s">
        <v>22</v>
      </c>
      <c r="B12" s="30">
        <f>VLOOKUP($A$1, 'general experiment'!$B$43:$D$50, 3, FALSE)</f>
        <v>0.12</v>
      </c>
      <c r="C12" s="30">
        <f>VLOOKUP($A$1, 'general experiment'!$E$43:$G$50, 3, FALSE)</f>
        <v>4.0000000000000001E-3</v>
      </c>
      <c r="D12" s="30">
        <f>VLOOKUP($A$1, 'general experiment'!$H$43:$J$50, 3, FALSE)</f>
        <v>2E-3</v>
      </c>
      <c r="E12" s="30">
        <f>VLOOKUP($A$1, 'general experiment'!$K$43:$M$50, 3, FALSE)</f>
        <v>0</v>
      </c>
      <c r="F12" s="30">
        <f>VLOOKUP($A$1, 'general experiment'!$N$43:$P$50, 3, FALSE)</f>
        <v>0</v>
      </c>
      <c r="G12" s="30">
        <f>VLOOKUP($A$1, 'general experiment'!$Q$43:$S$50, 3, FALSE)</f>
        <v>0</v>
      </c>
      <c r="H12" s="30">
        <f>VLOOKUP($A$1, 'general experiment'!$T$43:$V$50, 3, FALSE)</f>
        <v>2E-3</v>
      </c>
      <c r="I12" s="30">
        <f>VLOOKUP($A$1, 'general experiment'!$W$43:$Y$50, 3, FALSE)</f>
        <v>0.46400000000000002</v>
      </c>
      <c r="J12" s="30">
        <f>VLOOKUP($A$1, 'general experiment'!$Z$43:$AB$50, 3, FALSE)</f>
        <v>0.376</v>
      </c>
    </row>
    <row r="13" spans="1:10" x14ac:dyDescent="0.35">
      <c r="A13" s="26" t="s">
        <v>12</v>
      </c>
      <c r="B13" s="30">
        <f>VLOOKUP($A$1, 'general experiment'!$B$51:$D$58, 3, FALSE)</f>
        <v>3.7999999999999999E-2</v>
      </c>
      <c r="C13" s="30">
        <f>VLOOKUP($A$1, 'general experiment'!$E$51:$G$58, 3, FALSE)</f>
        <v>0</v>
      </c>
      <c r="D13" s="30">
        <f>VLOOKUP($A$1, 'general experiment'!$H$51:$J$58, 3, FALSE)</f>
        <v>2E-3</v>
      </c>
      <c r="E13" s="30">
        <f>VLOOKUP($A$1, 'general experiment'!$K$51:$M$58, 3, FALSE)</f>
        <v>0</v>
      </c>
      <c r="F13" s="30">
        <f>VLOOKUP($A$1, 'general experiment'!$N$51:$P$58, 3, FALSE)</f>
        <v>0</v>
      </c>
      <c r="G13" s="30">
        <f>VLOOKUP($A$1, 'general experiment'!$Q$51:$S$58, 3, FALSE)</f>
        <v>0.65200000000000002</v>
      </c>
      <c r="H13" s="30">
        <f>VLOOKUP($A$1, 'general experiment'!$T$51:$V$58, 3, FALSE)</f>
        <v>0.70399999999999996</v>
      </c>
      <c r="I13" s="30">
        <f>VLOOKUP($A$1, 'general experiment'!$W$51:$Y$58, 3, FALSE)</f>
        <v>0.1</v>
      </c>
      <c r="J13" s="30">
        <f>VLOOKUP($A$1, 'general experiment'!$Z$51:$AB$58, 3, FALSE)</f>
        <v>0.378</v>
      </c>
    </row>
    <row r="14" spans="1:10" x14ac:dyDescent="0.35">
      <c r="A14" s="26" t="s">
        <v>26</v>
      </c>
      <c r="B14" s="30">
        <f>VLOOKUP($A$1, 'general experiment'!$B$59:$D$66, 3, FALSE)</f>
        <v>0</v>
      </c>
      <c r="C14" s="30">
        <f>VLOOKUP($A$1, 'general experiment'!$E$59:$G$66, 3, FALSE)</f>
        <v>0</v>
      </c>
      <c r="D14" s="30">
        <f>VLOOKUP($A$1, 'general experiment'!$H$59:$J$66, 3, FALSE)</f>
        <v>0</v>
      </c>
      <c r="E14" s="30">
        <f>VLOOKUP($A$1, 'general experiment'!$K$59:$M$66, 3, FALSE)</f>
        <v>0</v>
      </c>
      <c r="F14" s="30">
        <f>VLOOKUP($A$1, 'general experiment'!$N$59:$P$66, 3, FALSE)</f>
        <v>0.01</v>
      </c>
      <c r="G14" s="30">
        <f>VLOOKUP($A$1, 'general experiment'!$Q$59:$S$66, 3, FALSE)</f>
        <v>0.22800000000000001</v>
      </c>
      <c r="H14" s="30">
        <f>VLOOKUP($A$1, 'general experiment'!$T$59:$V$66, 3, FALSE)</f>
        <v>4.2000000000000003E-2</v>
      </c>
      <c r="I14" s="30">
        <f>VLOOKUP($A$1, 'general experiment'!$W$59:$Y$66, 3, FALSE)</f>
        <v>2E-3</v>
      </c>
      <c r="J14" s="30">
        <f>VLOOKUP($A$1, 'general experiment'!$Z$59:$AB$66, 3, FALSE)</f>
        <v>0.17799999999999999</v>
      </c>
    </row>
    <row r="15" spans="1:10" x14ac:dyDescent="0.35">
      <c r="A15" s="26" t="s">
        <v>20</v>
      </c>
      <c r="B15" s="30">
        <f>VLOOKUP($A$1, 'general experiment'!$B$67:$D$74, 3, FALSE)</f>
        <v>0</v>
      </c>
      <c r="C15" s="30">
        <f>VLOOKUP($A$1, 'general experiment'!$E$67:$G$74, 3, FALSE)</f>
        <v>0</v>
      </c>
      <c r="D15" s="30">
        <f>VLOOKUP($A$1, 'general experiment'!$H$67:$J$74, 3, FALSE)</f>
        <v>0</v>
      </c>
      <c r="E15" s="30">
        <f>VLOOKUP($A$1, 'general experiment'!$K$67:$M$74, 3, FALSE)</f>
        <v>0</v>
      </c>
      <c r="F15" s="30">
        <f>VLOOKUP($A$1, 'general experiment'!$N$67:$P$74, 3, FALSE)</f>
        <v>6.0000000000000001E-3</v>
      </c>
      <c r="G15" s="30">
        <f>VLOOKUP($A$1, 'general experiment'!$Q$67:$S$74, 3, FALSE)</f>
        <v>0.61</v>
      </c>
      <c r="H15" s="30">
        <f>VLOOKUP($A$1, 'general experiment'!$T$67:$V$74, 3, FALSE)</f>
        <v>0.34200000000000003</v>
      </c>
      <c r="I15" s="30">
        <f>VLOOKUP($A$1, 'general experiment'!$W$67:$Y$74, 3, FALSE)</f>
        <v>0.11799999999999999</v>
      </c>
      <c r="J15" s="30">
        <f>VLOOKUP($A$1, 'general experiment'!$Z$67:$AB$74, 3, FALSE)</f>
        <v>3.4000000000000002E-2</v>
      </c>
    </row>
    <row r="16" spans="1:10" x14ac:dyDescent="0.35">
      <c r="A16" s="26" t="s">
        <v>19</v>
      </c>
      <c r="B16" s="30">
        <f>VLOOKUP($A$1, 'general experiment'!$B$75:$D$82, 3, FALSE)</f>
        <v>0</v>
      </c>
      <c r="C16" s="30">
        <f>VLOOKUP($A$1, 'general experiment'!$E$75:$G$82, 3, FALSE)</f>
        <v>0</v>
      </c>
      <c r="D16" s="30">
        <f>VLOOKUP($A$1, 'general experiment'!$H$75:$J$82, 3, FALSE)</f>
        <v>0</v>
      </c>
      <c r="E16" s="30">
        <f>VLOOKUP($A$1, 'general experiment'!$K$75:$M$82, 3, FALSE)</f>
        <v>0.158</v>
      </c>
      <c r="F16" s="30">
        <f>VLOOKUP($A$1, 'general experiment'!$N$75:$P$82, 3, FALSE)</f>
        <v>0.08</v>
      </c>
      <c r="G16" s="30">
        <f>VLOOKUP($A$1, 'general experiment'!$Q$75:$S$82, 3, FALSE)</f>
        <v>3.2000000000000001E-2</v>
      </c>
      <c r="H16" s="30">
        <f>VLOOKUP($A$1, 'general experiment'!$T$75:$V$82, 3, FALSE)</f>
        <v>4.5999999999999999E-2</v>
      </c>
      <c r="I16" s="30">
        <f>VLOOKUP($A$1, 'general experiment'!$W$75:$Y$82, 3, FALSE)</f>
        <v>0.06</v>
      </c>
      <c r="J16" s="30">
        <f>VLOOKUP($A$1, 'general experiment'!$Z$75:$AB$82, 3, FALSE)</f>
        <v>0.09</v>
      </c>
    </row>
    <row r="18" spans="1:5" x14ac:dyDescent="0.35">
      <c r="A18" s="27" t="s">
        <v>33</v>
      </c>
    </row>
    <row r="19" spans="1:5" x14ac:dyDescent="0.35">
      <c r="A19" s="24" t="s">
        <v>30</v>
      </c>
    </row>
    <row r="20" spans="1:5" x14ac:dyDescent="0.35">
      <c r="A20" s="24" t="s">
        <v>31</v>
      </c>
      <c r="B20" s="25" t="s">
        <v>0</v>
      </c>
      <c r="C20" s="25" t="s">
        <v>2</v>
      </c>
      <c r="D20" s="25" t="s">
        <v>3</v>
      </c>
      <c r="E20" s="25" t="s">
        <v>4</v>
      </c>
    </row>
    <row r="21" spans="1:5" x14ac:dyDescent="0.35">
      <c r="A21" s="25" t="s">
        <v>23</v>
      </c>
      <c r="B21" s="30">
        <f>VLOOKUP($A$1, 'multihorizon experiment'!$B$3:$D$16, 3, FALSE)</f>
        <v>0</v>
      </c>
      <c r="C21" s="30">
        <f>VLOOKUP($A$1, 'multihorizon experiment'!$E$3:$G$16, 3, FALSE)</f>
        <v>0</v>
      </c>
      <c r="D21" s="30">
        <f>VLOOKUP($A$1, 'multihorizon experiment'!$H$3:$J$16, 3, FALSE)</f>
        <v>0.29399999999999998</v>
      </c>
      <c r="E21" s="30">
        <f>VLOOKUP($A$1, 'multihorizon experiment'!$K$3:$M$16, 3, FALSE)</f>
        <v>0.40400000000000003</v>
      </c>
    </row>
    <row r="22" spans="1:5" x14ac:dyDescent="0.35">
      <c r="A22" s="25" t="s">
        <v>25</v>
      </c>
      <c r="B22" s="30">
        <f>VLOOKUP($A$1, 'multihorizon experiment'!$B$17:$D$30, 3, FALSE)</f>
        <v>8.0000000000000002E-3</v>
      </c>
      <c r="C22" s="30">
        <f>VLOOKUP($A$1, 'multihorizon experiment'!$E$17:$G$30, 3, FALSE)</f>
        <v>4.5999999999999999E-2</v>
      </c>
      <c r="D22" s="30">
        <f>VLOOKUP($A$1, 'multihorizon experiment'!$H$17:$J$30, 3, FALSE)</f>
        <v>2.5999999999999999E-2</v>
      </c>
      <c r="E22" s="30">
        <f>VLOOKUP($A$1, 'multihorizon experiment'!$K$17:$M$30, 3, FALSE)</f>
        <v>0</v>
      </c>
    </row>
    <row r="23" spans="1:5" x14ac:dyDescent="0.35">
      <c r="A23" s="26" t="s">
        <v>27</v>
      </c>
      <c r="B23" s="30">
        <f>VLOOKUP($A$1, 'multihorizon experiment'!$B$31:$D$44, 3, FALSE)</f>
        <v>0</v>
      </c>
      <c r="C23" s="30">
        <f>VLOOKUP($A$1, 'multihorizon experiment'!$E$31:$G$44, 3, FALSE)</f>
        <v>0</v>
      </c>
      <c r="D23" s="30">
        <f>VLOOKUP($A$1, 'multihorizon experiment'!$H$31:$J$44, 3, FALSE)</f>
        <v>0</v>
      </c>
      <c r="E23" s="30">
        <f>VLOOKUP($A$1, 'multihorizon experiment'!$K$31:$M$44, 3, FALSE)</f>
        <v>0</v>
      </c>
    </row>
    <row r="24" spans="1:5" x14ac:dyDescent="0.35">
      <c r="A24" s="26" t="s">
        <v>21</v>
      </c>
      <c r="B24" s="30">
        <f>VLOOKUP($A$1, 'multihorizon experiment'!$B$45:$D$58, 3, FALSE)</f>
        <v>0</v>
      </c>
      <c r="C24" s="30">
        <f>VLOOKUP($A$1, 'multihorizon experiment'!$E$45:$G$58, 3, FALSE)</f>
        <v>0</v>
      </c>
      <c r="D24" s="30">
        <f>VLOOKUP($A$1, 'multihorizon experiment'!$H$45:$J$58, 3, FALSE)</f>
        <v>6.0000000000000001E-3</v>
      </c>
      <c r="E24" s="30">
        <f>VLOOKUP($A$1, 'multihorizon experiment'!$K$45:$M$58, 3, FALSE)</f>
        <v>0</v>
      </c>
    </row>
    <row r="25" spans="1:5" x14ac:dyDescent="0.35">
      <c r="A25" s="26" t="s">
        <v>24</v>
      </c>
      <c r="B25" s="30">
        <f>VLOOKUP($A$1, 'multihorizon experiment'!$B$59:$D$72, 3, FALSE)</f>
        <v>0</v>
      </c>
      <c r="C25" s="30">
        <f>VLOOKUP($A$1, 'multihorizon experiment'!$E$59:$G$72, 3, FALSE)</f>
        <v>0</v>
      </c>
      <c r="D25" s="30">
        <f>VLOOKUP($A$1, 'multihorizon experiment'!$H$59:$J$72, 3, FALSE)</f>
        <v>0</v>
      </c>
      <c r="E25" s="30">
        <f>VLOOKUP($A$1, 'multihorizon experiment'!$K$59:$M$72, 3, FALSE)</f>
        <v>0</v>
      </c>
    </row>
    <row r="26" spans="1:5" x14ac:dyDescent="0.35">
      <c r="A26" s="26" t="s">
        <v>22</v>
      </c>
      <c r="B26" s="30">
        <f>VLOOKUP($A$1, 'multihorizon experiment'!$B$73:$D$86, 3, FALSE)</f>
        <v>0.13800000000000001</v>
      </c>
      <c r="C26" s="30">
        <f>VLOOKUP($A$1, 'multihorizon experiment'!$E$73:$G$86, 3, FALSE)</f>
        <v>2E-3</v>
      </c>
      <c r="D26" s="30">
        <f>VLOOKUP($A$1, 'multihorizon experiment'!$H$73:$J$86, 3, FALSE)</f>
        <v>0</v>
      </c>
      <c r="E26" s="30">
        <f>VLOOKUP($A$1, 'multihorizon experiment'!$K$73:$M$86, 3, FALSE)</f>
        <v>0</v>
      </c>
    </row>
    <row r="27" spans="1:5" x14ac:dyDescent="0.35">
      <c r="A27" s="26" t="s">
        <v>12</v>
      </c>
      <c r="B27" s="30">
        <f>VLOOKUP($A$1, 'multihorizon experiment'!$B$87:$D$100, 3, FALSE)</f>
        <v>4.3999999999999997E-2</v>
      </c>
      <c r="C27" s="30">
        <f>VLOOKUP($A$1, 'multihorizon experiment'!$E$87:$G$100, 3, FALSE)</f>
        <v>2E-3</v>
      </c>
      <c r="D27" s="30">
        <f>VLOOKUP($A$1, 'multihorizon experiment'!$H$87:$J$100, 3, FALSE)</f>
        <v>0</v>
      </c>
      <c r="E27" s="30">
        <f>VLOOKUP($A$1, 'multihorizon experiment'!$K$87:$M$100, 3, FALSE)</f>
        <v>0</v>
      </c>
    </row>
    <row r="28" spans="1:5" x14ac:dyDescent="0.35">
      <c r="A28" s="26" t="s">
        <v>26</v>
      </c>
      <c r="B28" s="30">
        <f>VLOOKUP($A$1, 'multihorizon experiment'!$B$101:D$114, 3, FALSE)</f>
        <v>0</v>
      </c>
      <c r="C28" s="30">
        <f>VLOOKUP($A$1, 'multihorizon experiment'!$E$101:$G$114, 3, FALSE)</f>
        <v>0</v>
      </c>
      <c r="D28" s="30">
        <f>VLOOKUP($A$1, 'multihorizon experiment'!$H$101:$J$114, 3, FALSE)</f>
        <v>0</v>
      </c>
      <c r="E28" s="30">
        <f>VLOOKUP($A$1, 'multihorizon experiment'!$K$101:$M$114, 3, FALSE)</f>
        <v>0</v>
      </c>
    </row>
    <row r="29" spans="1:5" x14ac:dyDescent="0.35">
      <c r="A29" s="26" t="s">
        <v>20</v>
      </c>
      <c r="B29" s="30">
        <f>VLOOKUP($A$1, 'multihorizon experiment'!$B$115:$D$128, 3, FALSE)</f>
        <v>2E-3</v>
      </c>
      <c r="C29" s="30">
        <f>VLOOKUP($A$1, 'multihorizon experiment'!$E$115:$G$128, 3, FALSE)</f>
        <v>0</v>
      </c>
      <c r="D29" s="30">
        <f>VLOOKUP($A$1, 'multihorizon experiment'!$H$115:$J$128, 3, FALSE)</f>
        <v>0</v>
      </c>
      <c r="E29" s="30">
        <f>VLOOKUP($A$1, 'multihorizon experiment'!$K$115:$M$128, 3, FALSE)</f>
        <v>0</v>
      </c>
    </row>
    <row r="30" spans="1:5" x14ac:dyDescent="0.35">
      <c r="A30" s="26" t="s">
        <v>19</v>
      </c>
      <c r="B30" s="30">
        <f>VLOOKUP($A$1, 'multihorizon experiment'!$B$129:$D$142, 3, FALSE)</f>
        <v>0</v>
      </c>
      <c r="C30" s="30">
        <f>VLOOKUP($A$1, 'multihorizon experiment'!$E$129:$G$142, 3, FALSE)</f>
        <v>0</v>
      </c>
      <c r="D30" s="30">
        <f>VLOOKUP($A$1, 'multihorizon experiment'!$H$129:$J$142, 3, FALSE)</f>
        <v>0</v>
      </c>
      <c r="E30" s="30">
        <f>VLOOKUP($A$1, 'multihorizon experiment'!$K$129:$M$142, 3, FALSE)</f>
        <v>0.1</v>
      </c>
    </row>
    <row r="32" spans="1:5" x14ac:dyDescent="0.35">
      <c r="A32" s="27" t="s">
        <v>34</v>
      </c>
    </row>
    <row r="33" spans="1:10" x14ac:dyDescent="0.35">
      <c r="A33" s="24" t="s">
        <v>30</v>
      </c>
    </row>
    <row r="34" spans="1:10" x14ac:dyDescent="0.35">
      <c r="A34" s="24" t="s">
        <v>31</v>
      </c>
      <c r="B34" s="25" t="s">
        <v>0</v>
      </c>
      <c r="C34" s="25" t="s">
        <v>2</v>
      </c>
      <c r="D34" s="25" t="s">
        <v>3</v>
      </c>
      <c r="E34" s="25" t="s">
        <v>4</v>
      </c>
      <c r="F34" s="25" t="s">
        <v>5</v>
      </c>
      <c r="G34" s="25" t="s">
        <v>6</v>
      </c>
      <c r="H34" s="25" t="s">
        <v>7</v>
      </c>
      <c r="I34" s="25" t="s">
        <v>8</v>
      </c>
      <c r="J34" s="25" t="s">
        <v>9</v>
      </c>
    </row>
    <row r="35" spans="1:10" x14ac:dyDescent="0.35">
      <c r="A35" s="25" t="s">
        <v>23</v>
      </c>
      <c r="B35" s="30">
        <f>VLOOKUP($A$1, 'universal experiment'!$B$3:$D$10, 3, FALSE)</f>
        <v>0.28799999999999998</v>
      </c>
      <c r="C35" s="30">
        <f>VLOOKUP($A$1, 'universal experiment'!$E$3:$G$10, 3, FALSE)</f>
        <v>0.20599999999999999</v>
      </c>
      <c r="D35" s="30">
        <f>VLOOKUP($A$1, 'universal experiment'!$H$3:$J$10, 3, FALSE)</f>
        <v>8.2000000000000003E-2</v>
      </c>
      <c r="E35" s="30">
        <f>VLOOKUP($A$1, 'universal experiment'!$K$3:$M$10, 3, FALSE)</f>
        <v>0.126</v>
      </c>
      <c r="F35" s="30">
        <f>VLOOKUP($A$1, 'universal experiment'!$N$3:$P$10, 3, FALSE)</f>
        <v>2.1999999999999999E-2</v>
      </c>
      <c r="G35" s="30">
        <f>VLOOKUP($A$1, 'universal experiment'!$Q$3:$S$10, 3, FALSE)</f>
        <v>0.29399999999999998</v>
      </c>
      <c r="H35" s="30">
        <f>VLOOKUP($A$1, 'universal experiment'!$T$3:$V$10, 3, FALSE)</f>
        <v>0.13800000000000001</v>
      </c>
      <c r="I35" s="30">
        <f>VLOOKUP($A$1, 'universal experiment'!$W$3:$Y$10, 3, FALSE)</f>
        <v>4.5999999999999999E-2</v>
      </c>
      <c r="J35" s="30">
        <f>VLOOKUP($A$1, 'universal experiment'!$Z$3:$AB$10, 3, FALSE)</f>
        <v>1</v>
      </c>
    </row>
    <row r="36" spans="1:10" x14ac:dyDescent="0.35">
      <c r="A36" s="25" t="s">
        <v>47</v>
      </c>
      <c r="B36" s="30">
        <f>VLOOKUP($A$1, 'universal experiment'!$B$11:$D$18, 3, FALSE)</f>
        <v>0</v>
      </c>
      <c r="C36" s="30">
        <f>VLOOKUP($A$1, 'universal experiment'!$E$11:$G$18, 3, FALSE)</f>
        <v>4.0000000000000001E-3</v>
      </c>
      <c r="D36" s="30">
        <f>VLOOKUP($A$1, 'universal experiment'!$H$11:$J$18, 3, FALSE)</f>
        <v>1.7999999999999999E-2</v>
      </c>
      <c r="E36" s="30">
        <f>VLOOKUP($A$1, 'universal experiment'!$K$11:$M$18, 3, FALSE)</f>
        <v>6.6000000000000003E-2</v>
      </c>
      <c r="F36" s="30">
        <f>VLOOKUP($A$1, 'universal experiment'!$N$11:$P$18, 3, FALSE)</f>
        <v>0.01</v>
      </c>
      <c r="G36" s="30">
        <f>VLOOKUP($A$1, 'universal experiment'!$Q$11:$S$18, 3, FALSE)</f>
        <v>0.19400000000000001</v>
      </c>
      <c r="H36" s="30">
        <f>VLOOKUP($A$1, 'universal experiment'!$T$11:$V$18, 3, FALSE)</f>
        <v>0.65600000000000003</v>
      </c>
      <c r="I36" s="30">
        <f>VLOOKUP($A$1, 'universal experiment'!$W$11:$Y$18, 3, FALSE)</f>
        <v>0.21</v>
      </c>
      <c r="J36" s="30">
        <f>VLOOKUP($A$1, 'universal experiment'!$Z$11:$AB$18, 3, FALSE)</f>
        <v>0.36599999999999999</v>
      </c>
    </row>
    <row r="37" spans="1:10" x14ac:dyDescent="0.35">
      <c r="A37" s="26" t="s">
        <v>27</v>
      </c>
      <c r="B37" s="30">
        <f>VLOOKUP($A$1, 'universal experiment'!$B$19:$D$26, 3, FALSE)</f>
        <v>3.2000000000000001E-2</v>
      </c>
      <c r="C37" s="30">
        <f>VLOOKUP($A$1, 'universal experiment'!$E$19:$G$26, 3, FALSE)</f>
        <v>0.73799999999999999</v>
      </c>
      <c r="D37" s="30">
        <f>VLOOKUP($A$1, 'universal experiment'!$H$19:$J$26, 3, FALSE)</f>
        <v>0.55400000000000005</v>
      </c>
      <c r="E37" s="30">
        <f>VLOOKUP($A$1, 'universal experiment'!$K$19:$M$26, 3, FALSE)</f>
        <v>0.11600000000000001</v>
      </c>
      <c r="F37" s="30">
        <f>VLOOKUP($A$1, 'universal experiment'!$N$19:$P$26, 3, FALSE)</f>
        <v>0.106</v>
      </c>
      <c r="G37" s="30">
        <f>VLOOKUP($A$1, 'universal experiment'!$Q$19:$S$26, 3, FALSE)</f>
        <v>0.6</v>
      </c>
      <c r="H37" s="30">
        <f>VLOOKUP($A$1, 'universal experiment'!$T$19:$V$26, 3, FALSE)</f>
        <v>0.52600000000000002</v>
      </c>
      <c r="I37" s="30">
        <f>VLOOKUP($A$1, 'universal experiment'!$W$19:$Y$26, 3, FALSE)</f>
        <v>0.70399999999999996</v>
      </c>
      <c r="J37" s="30">
        <f>VLOOKUP($A$1, 'universal experiment'!$Z$19:$AB$26, 3, FALSE)</f>
        <v>0.56399999999999995</v>
      </c>
    </row>
    <row r="38" spans="1:10" x14ac:dyDescent="0.35">
      <c r="A38" s="26" t="s">
        <v>48</v>
      </c>
      <c r="B38" s="30">
        <f>VLOOKUP($A$1, 'universal experiment'!$B$27:$D$34, 3, FALSE)</f>
        <v>4.0000000000000001E-3</v>
      </c>
      <c r="C38" s="30">
        <f>VLOOKUP($A$1, 'universal experiment'!$E$27:$G$34, 3, FALSE)</f>
        <v>1.2E-2</v>
      </c>
      <c r="D38" s="30">
        <f>VLOOKUP($A$1, 'universal experiment'!$H$27:$J$34, 3, FALSE)</f>
        <v>0</v>
      </c>
      <c r="E38" s="30">
        <f>VLOOKUP($A$1, 'universal experiment'!$K$27:$M$34, 3, FALSE)</f>
        <v>1.6E-2</v>
      </c>
      <c r="F38" s="30">
        <f>VLOOKUP($A$1, 'universal experiment'!$N$27:$P$34, 3, FALSE)</f>
        <v>8.0000000000000002E-3</v>
      </c>
      <c r="G38" s="30">
        <f>VLOOKUP($A$1, 'universal experiment'!$Q$27:$S$34, 3, FALSE)</f>
        <v>4.3999999999999997E-2</v>
      </c>
      <c r="H38" s="30">
        <f>VLOOKUP($A$1, 'universal experiment'!$T$27:$V$34, 3, FALSE)</f>
        <v>0.17799999999999999</v>
      </c>
      <c r="I38" s="30">
        <f>VLOOKUP($A$1, 'universal experiment'!$W$27:$Y$34, 3, FALSE)</f>
        <v>1.6E-2</v>
      </c>
      <c r="J38" s="30">
        <f>VLOOKUP($A$1, 'universal experiment'!$Z$27:$AB$34, 3, FALSE)</f>
        <v>2.8000000000000001E-2</v>
      </c>
    </row>
    <row r="39" spans="1:10" x14ac:dyDescent="0.35">
      <c r="A39" s="26" t="s">
        <v>24</v>
      </c>
      <c r="B39" s="30">
        <f>VLOOKUP($A$1, 'universal experiment'!$B$35:$D$42, 3, FALSE)</f>
        <v>0.04</v>
      </c>
      <c r="C39" s="30">
        <f>VLOOKUP($A$1, 'universal experiment'!$E$35:$G$42, 3, FALSE)</f>
        <v>0.44800000000000001</v>
      </c>
      <c r="D39" s="30">
        <f>VLOOKUP($A$1, 'universal experiment'!$H$35:$J$42, 3, FALSE)</f>
        <v>6.6000000000000003E-2</v>
      </c>
      <c r="E39" s="30">
        <f>VLOOKUP($A$1, 'universal experiment'!$K$35:$M$42, 3, FALSE)</f>
        <v>3.2000000000000001E-2</v>
      </c>
      <c r="F39" s="30">
        <f>VLOOKUP($A$1, 'universal experiment'!$N$35:$P$42, 3, FALSE)</f>
        <v>1.7999999999999999E-2</v>
      </c>
      <c r="G39" s="30">
        <f>VLOOKUP($A$1, 'universal experiment'!$Q$35:$S$42, 3, FALSE)</f>
        <v>1.7999999999999999E-2</v>
      </c>
      <c r="H39" s="30">
        <f>VLOOKUP($A$1, 'universal experiment'!$T$35:$V$42, 3, FALSE)</f>
        <v>0.154</v>
      </c>
      <c r="I39" s="30">
        <f>VLOOKUP($A$1, 'universal experiment'!$W$35:$Y$42, 3, FALSE)</f>
        <v>0.11600000000000001</v>
      </c>
      <c r="J39" s="30">
        <f>VLOOKUP($A$1, 'universal experiment'!$Z$35:$AB$42, 3, FALSE)</f>
        <v>1</v>
      </c>
    </row>
    <row r="40" spans="1:10" x14ac:dyDescent="0.35">
      <c r="A40" s="26" t="s">
        <v>49</v>
      </c>
      <c r="B40" s="30">
        <f>VLOOKUP($A$1, 'universal experiment'!$B$43:$D$50, 3, FALSE)</f>
        <v>2E-3</v>
      </c>
      <c r="C40" s="30">
        <f>VLOOKUP($A$1, 'universal experiment'!$E$43:$G$50, 3, FALSE)</f>
        <v>0</v>
      </c>
      <c r="D40" s="30">
        <f>VLOOKUP($A$1, 'universal experiment'!$H$43:$J$50, 3, FALSE)</f>
        <v>0</v>
      </c>
      <c r="E40" s="30">
        <f>VLOOKUP($A$1, 'universal experiment'!$K$43:$M$50, 3, FALSE)</f>
        <v>0</v>
      </c>
      <c r="F40" s="30">
        <f>VLOOKUP($A$1, 'universal experiment'!$N$43:$P$50, 3, FALSE)</f>
        <v>0</v>
      </c>
      <c r="G40" s="30">
        <f>VLOOKUP($A$1, 'universal experiment'!$Q$43:$S$50, 3, FALSE)</f>
        <v>0.39400000000000002</v>
      </c>
      <c r="H40" s="30">
        <f>VLOOKUP($A$1, 'universal experiment'!$T$43:$V$50, 3, FALSE)</f>
        <v>0.74</v>
      </c>
      <c r="I40" s="30">
        <f>VLOOKUP($A$1, 'universal experiment'!$W$43:$Y$50, 3, FALSE)</f>
        <v>0.76800000000000002</v>
      </c>
      <c r="J40" s="30">
        <f>VLOOKUP($A$1, 'universal experiment'!$Z$43:$AB$50, 3, FALSE)</f>
        <v>0.61599999999999999</v>
      </c>
    </row>
    <row r="41" spans="1:10" x14ac:dyDescent="0.35">
      <c r="A41" s="26" t="s">
        <v>12</v>
      </c>
      <c r="B41" s="30">
        <f>VLOOKUP($A$1, 'universal experiment'!$B$51:$D$58, 3, FALSE)</f>
        <v>0</v>
      </c>
      <c r="C41" s="30">
        <f>VLOOKUP($A$1, 'universal experiment'!$E$51:$G$58, 3, FALSE)</f>
        <v>0</v>
      </c>
      <c r="D41" s="30">
        <f>VLOOKUP($A$1, 'universal experiment'!$H$51:$J$58, 3, FALSE)</f>
        <v>4.0000000000000001E-3</v>
      </c>
      <c r="E41" s="30">
        <f>VLOOKUP($A$1, 'universal experiment'!$K$51:$M$58, 3, FALSE)</f>
        <v>2E-3</v>
      </c>
      <c r="F41" s="30">
        <f>VLOOKUP($A$1, 'universal experiment'!$N$51:$P$58, 3, FALSE)</f>
        <v>6.0000000000000001E-3</v>
      </c>
      <c r="G41" s="30">
        <f>VLOOKUP($A$1, 'universal experiment'!$Q$51:$S$58, 3, FALSE)</f>
        <v>0.49399999999999999</v>
      </c>
      <c r="H41" s="30">
        <f>VLOOKUP($A$1, 'universal experiment'!$T$51:$V$58, 3, FALSE)</f>
        <v>0.624</v>
      </c>
      <c r="I41" s="30">
        <f>VLOOKUP($A$1, 'universal experiment'!$W$51:$Y$58, 3, FALSE)</f>
        <v>0.60799999999999998</v>
      </c>
      <c r="J41" s="30">
        <f>VLOOKUP($A$1, 'universal experiment'!$Z$51:$AB$58, 3, FALSE)</f>
        <v>8.2000000000000003E-2</v>
      </c>
    </row>
    <row r="42" spans="1:10" x14ac:dyDescent="0.35">
      <c r="A42" s="26" t="s">
        <v>50</v>
      </c>
      <c r="B42" s="30">
        <f>VLOOKUP($A$1, 'universal experiment'!$B$59:$D$66, 3, FALSE)</f>
        <v>0</v>
      </c>
      <c r="C42" s="30">
        <f>VLOOKUP($A$1, 'universal experiment'!$E$59:$G$66, 3, FALSE)</f>
        <v>0</v>
      </c>
      <c r="D42" s="30">
        <f>VLOOKUP($A$1, 'universal experiment'!$H$59:$J$66, 3, FALSE)</f>
        <v>0</v>
      </c>
      <c r="E42" s="30">
        <f>VLOOKUP($A$1, 'universal experiment'!$K$59:$M$66, 3, FALSE)</f>
        <v>0</v>
      </c>
      <c r="F42" s="30">
        <f>VLOOKUP($A$1, 'universal experiment'!$N$59:$P$66, 3, FALSE)</f>
        <v>0.04</v>
      </c>
      <c r="G42" s="30">
        <f>VLOOKUP($A$1, 'universal experiment'!$Q$59:$S$66, 3, FALSE)</f>
        <v>0.46200000000000002</v>
      </c>
      <c r="H42" s="30">
        <f>VLOOKUP($A$1, 'universal experiment'!$T$59:$V$66, 3, FALSE)</f>
        <v>0.10199999999999999</v>
      </c>
      <c r="I42" s="30">
        <f>VLOOKUP($A$1, 'universal experiment'!$W$59:$Y$66, 3, FALSE)</f>
        <v>0.16400000000000001</v>
      </c>
      <c r="J42" s="30">
        <f>VLOOKUP($A$1, 'universal experiment'!$Z$59:$AB$66, 3, FALSE)</f>
        <v>0.16800000000000001</v>
      </c>
    </row>
    <row r="43" spans="1:10" x14ac:dyDescent="0.35">
      <c r="A43" s="26" t="s">
        <v>20</v>
      </c>
      <c r="B43" s="30">
        <f>VLOOKUP($A$1, 'universal experiment'!$B$67:$D$74, 3, FALSE)</f>
        <v>0</v>
      </c>
      <c r="C43" s="30">
        <f>VLOOKUP($A$1, 'universal experiment'!$E$67:$G$74, 3, FALSE)</f>
        <v>0</v>
      </c>
      <c r="D43" s="30">
        <f>VLOOKUP($A$1, 'universal experiment'!$H$67:$J$74, 3, FALSE)</f>
        <v>0</v>
      </c>
      <c r="E43" s="30">
        <f>VLOOKUP($A$1, 'universal experiment'!$K$67:$M$74, 3, FALSE)</f>
        <v>0</v>
      </c>
      <c r="F43" s="30">
        <f>VLOOKUP($A$1, 'universal experiment'!$N$67:$P$74, 3, FALSE)</f>
        <v>0.42</v>
      </c>
      <c r="G43" s="30">
        <f>VLOOKUP($A$1, 'universal experiment'!$Q$67:$S$74, 3, FALSE)</f>
        <v>0.748</v>
      </c>
      <c r="H43" s="30">
        <f>VLOOKUP($A$1, 'universal experiment'!$T$67:$V$74, 3, FALSE)</f>
        <v>0.67400000000000004</v>
      </c>
      <c r="I43" s="30">
        <f>VLOOKUP($A$1, 'universal experiment'!$W$67:$Y$74, 3, FALSE)</f>
        <v>9.1999999999999998E-2</v>
      </c>
      <c r="J43" s="30">
        <f>VLOOKUP($A$1, 'universal experiment'!$Z$67:$AB$74, 3, FALSE)</f>
        <v>0.106</v>
      </c>
    </row>
    <row r="44" spans="1:10" x14ac:dyDescent="0.35">
      <c r="A44" s="26" t="s">
        <v>51</v>
      </c>
      <c r="B44" s="30">
        <f>VLOOKUP($A$1, 'universal experiment'!$B$75:$D$82, 3, FALSE)</f>
        <v>3.7999999999999999E-2</v>
      </c>
      <c r="C44" s="30">
        <f>VLOOKUP($A$1, 'universal experiment'!$E$75:$G$82, 3, FALSE)</f>
        <v>0.58199999999999996</v>
      </c>
      <c r="D44" s="30">
        <f>VLOOKUP($A$1, 'universal experiment'!$H$75:$J$82, 3, FALSE)</f>
        <v>0.114</v>
      </c>
      <c r="E44" s="30">
        <f>VLOOKUP($A$1, 'universal experiment'!$K$75:$M$82, 3, FALSE)</f>
        <v>0.1</v>
      </c>
      <c r="F44" s="30">
        <f>VLOOKUP($A$1, 'universal experiment'!$N$75:$P$82, 3, FALSE)</f>
        <v>4.5999999999999999E-2</v>
      </c>
      <c r="G44" s="30">
        <f>VLOOKUP($A$1, 'universal experiment'!$Q$75:$S$82, 3, FALSE)</f>
        <v>0.376</v>
      </c>
      <c r="H44" s="30">
        <f>VLOOKUP($A$1, 'universal experiment'!$T$75:$V$82, 3, FALSE)</f>
        <v>0.61399999999999999</v>
      </c>
      <c r="I44" s="30">
        <f>VLOOKUP($A$1, 'universal experiment'!$W$75:$Y$82, 3, FALSE)</f>
        <v>0.69799999999999995</v>
      </c>
      <c r="J44" s="30">
        <f>VLOOKUP($A$1, 'universal experiment'!$Z$75:$AB$82, 3, FALSE)</f>
        <v>0.16200000000000001</v>
      </c>
    </row>
    <row r="45" spans="1:10" x14ac:dyDescent="0.35">
      <c r="A45" s="27" t="s">
        <v>52</v>
      </c>
    </row>
  </sheetData>
  <conditionalFormatting sqref="B21:E30">
    <cfRule type="cellIs" dxfId="36" priority="7" operator="lessThan">
      <formula>$D$2</formula>
    </cfRule>
    <cfRule type="cellIs" dxfId="35" priority="8" operator="lessThan">
      <formula>$C$2</formula>
    </cfRule>
    <cfRule type="cellIs" dxfId="34" priority="9" operator="lessThan">
      <formula>$B$2</formula>
    </cfRule>
  </conditionalFormatting>
  <conditionalFormatting sqref="B35:J44">
    <cfRule type="cellIs" dxfId="33" priority="4" operator="lessThan">
      <formula>$D$2</formula>
    </cfRule>
    <cfRule type="cellIs" dxfId="32" priority="5" operator="lessThan">
      <formula>$C$2</formula>
    </cfRule>
    <cfRule type="cellIs" dxfId="31" priority="6" operator="lessThan">
      <formula>$B$2</formula>
    </cfRule>
  </conditionalFormatting>
  <conditionalFormatting sqref="B7:J16">
    <cfRule type="cellIs" dxfId="30" priority="1" operator="lessThan">
      <formula>$D$2</formula>
    </cfRule>
    <cfRule type="cellIs" dxfId="29" priority="2" operator="lessThan">
      <formula>$C$2</formula>
    </cfRule>
    <cfRule type="cellIs" dxfId="28" priority="3" operator="lessThan">
      <formula>$B$2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0357-092B-482D-8F5C-5D8F3B8B012A}">
  <dimension ref="A2:L29"/>
  <sheetViews>
    <sheetView tabSelected="1" topLeftCell="A17" zoomScale="132" workbookViewId="0">
      <selection activeCell="B20" sqref="B20"/>
    </sheetView>
  </sheetViews>
  <sheetFormatPr defaultRowHeight="14.5" x14ac:dyDescent="0.35"/>
  <sheetData>
    <row r="2" spans="1:12" x14ac:dyDescent="0.35">
      <c r="D2">
        <v>0.01</v>
      </c>
    </row>
    <row r="6" spans="1:12" x14ac:dyDescent="0.35">
      <c r="A6" t="s">
        <v>31</v>
      </c>
      <c r="B6" t="s">
        <v>0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</row>
    <row r="7" spans="1:12" x14ac:dyDescent="0.35">
      <c r="A7" t="s">
        <v>23</v>
      </c>
      <c r="B7" s="37">
        <v>0</v>
      </c>
      <c r="C7" s="37">
        <v>0</v>
      </c>
      <c r="D7" s="37">
        <v>0.378</v>
      </c>
      <c r="E7" s="37">
        <v>0.40200000000000002</v>
      </c>
      <c r="F7" s="37">
        <v>3.7999999999999999E-2</v>
      </c>
      <c r="G7" s="37">
        <v>0.08</v>
      </c>
      <c r="H7" s="37">
        <v>4.0000000000000001E-3</v>
      </c>
      <c r="I7" s="37">
        <v>1.2E-2</v>
      </c>
      <c r="J7" s="37">
        <v>1</v>
      </c>
      <c r="L7" t="s">
        <v>57</v>
      </c>
    </row>
    <row r="8" spans="1:12" x14ac:dyDescent="0.35">
      <c r="A8" t="s">
        <v>25</v>
      </c>
      <c r="B8" s="37">
        <v>4.0000000000000001E-3</v>
      </c>
      <c r="C8" s="37">
        <v>0.01</v>
      </c>
      <c r="D8" s="37">
        <v>3.4000000000000002E-2</v>
      </c>
      <c r="E8" s="37">
        <v>0</v>
      </c>
      <c r="F8" s="37">
        <v>0</v>
      </c>
      <c r="G8" s="37">
        <v>0</v>
      </c>
      <c r="H8" s="37">
        <v>5.8000000000000003E-2</v>
      </c>
      <c r="I8" s="37">
        <v>0.84599999999999997</v>
      </c>
      <c r="J8" s="37">
        <v>0.26400000000000001</v>
      </c>
      <c r="L8" t="s">
        <v>55</v>
      </c>
    </row>
    <row r="9" spans="1:12" x14ac:dyDescent="0.35">
      <c r="A9" t="s">
        <v>27</v>
      </c>
      <c r="B9" s="37">
        <v>0</v>
      </c>
      <c r="C9" s="37">
        <v>0</v>
      </c>
      <c r="D9" s="37">
        <v>0</v>
      </c>
      <c r="E9" s="37">
        <v>6.0000000000000001E-3</v>
      </c>
      <c r="F9" s="37">
        <v>8.7999999999999995E-2</v>
      </c>
      <c r="G9" s="37">
        <v>0.34599999999999997</v>
      </c>
      <c r="H9" s="37">
        <v>0.34799999999999998</v>
      </c>
      <c r="I9" s="37">
        <v>0.73</v>
      </c>
      <c r="J9" s="37">
        <v>0.84799999999999998</v>
      </c>
      <c r="L9" t="s">
        <v>56</v>
      </c>
    </row>
    <row r="10" spans="1:12" x14ac:dyDescent="0.35">
      <c r="A10" t="s">
        <v>21</v>
      </c>
      <c r="B10" s="37">
        <v>0</v>
      </c>
      <c r="C10" s="37">
        <v>0</v>
      </c>
      <c r="D10" s="37">
        <v>2.5999999999999999E-2</v>
      </c>
      <c r="E10" s="37">
        <v>0</v>
      </c>
      <c r="F10" s="37">
        <v>2E-3</v>
      </c>
      <c r="G10" s="37">
        <v>2E-3</v>
      </c>
      <c r="H10" s="37">
        <v>6.4000000000000001E-2</v>
      </c>
      <c r="I10" s="37">
        <v>0.13800000000000001</v>
      </c>
      <c r="J10" s="37">
        <v>0.56399999999999995</v>
      </c>
    </row>
    <row r="11" spans="1:12" x14ac:dyDescent="0.35">
      <c r="A11" t="s">
        <v>24</v>
      </c>
      <c r="B11" s="37">
        <v>0</v>
      </c>
      <c r="C11" s="37">
        <v>0</v>
      </c>
      <c r="D11" s="37">
        <v>4.0000000000000001E-3</v>
      </c>
      <c r="E11" s="37">
        <v>0</v>
      </c>
      <c r="F11" s="37">
        <v>0.85599999999999998</v>
      </c>
      <c r="G11" s="37">
        <v>0.42199999999999999</v>
      </c>
      <c r="H11" s="37">
        <v>0.312</v>
      </c>
      <c r="I11" s="37">
        <v>0.16600000000000001</v>
      </c>
      <c r="J11" s="37">
        <v>1</v>
      </c>
    </row>
    <row r="12" spans="1:12" x14ac:dyDescent="0.35">
      <c r="A12" t="s">
        <v>22</v>
      </c>
      <c r="B12" s="37">
        <v>0.12</v>
      </c>
      <c r="C12" s="37">
        <v>4.0000000000000001E-3</v>
      </c>
      <c r="D12" s="37">
        <v>2E-3</v>
      </c>
      <c r="E12" s="37">
        <v>0</v>
      </c>
      <c r="F12" s="37">
        <v>0</v>
      </c>
      <c r="G12" s="37">
        <v>0</v>
      </c>
      <c r="H12" s="37">
        <v>2E-3</v>
      </c>
      <c r="I12" s="37">
        <v>0.46400000000000002</v>
      </c>
      <c r="J12" s="37">
        <v>0.376</v>
      </c>
    </row>
    <row r="13" spans="1:12" x14ac:dyDescent="0.35">
      <c r="A13" t="s">
        <v>12</v>
      </c>
      <c r="B13" s="37">
        <v>3.7999999999999999E-2</v>
      </c>
      <c r="C13" s="37">
        <v>0</v>
      </c>
      <c r="D13" s="37">
        <v>2E-3</v>
      </c>
      <c r="E13" s="37">
        <v>0</v>
      </c>
      <c r="F13" s="37">
        <v>0</v>
      </c>
      <c r="G13" s="37">
        <v>0.65200000000000002</v>
      </c>
      <c r="H13" s="37">
        <v>0.70399999999999996</v>
      </c>
      <c r="I13" s="37">
        <v>0.1</v>
      </c>
      <c r="J13" s="37">
        <v>0.378</v>
      </c>
    </row>
    <row r="14" spans="1:12" x14ac:dyDescent="0.35">
      <c r="A14" t="s">
        <v>26</v>
      </c>
      <c r="B14" s="37">
        <v>0</v>
      </c>
      <c r="C14" s="37">
        <v>0</v>
      </c>
      <c r="D14" s="37">
        <v>0</v>
      </c>
      <c r="E14" s="37">
        <v>0</v>
      </c>
      <c r="F14" s="37">
        <v>0.01</v>
      </c>
      <c r="G14" s="37">
        <v>0.22800000000000001</v>
      </c>
      <c r="H14" s="37">
        <v>4.2000000000000003E-2</v>
      </c>
      <c r="I14" s="37">
        <v>2E-3</v>
      </c>
      <c r="J14" s="37">
        <v>0.17799999999999999</v>
      </c>
    </row>
    <row r="15" spans="1:12" x14ac:dyDescent="0.35">
      <c r="A15" t="s">
        <v>20</v>
      </c>
      <c r="B15" s="37">
        <v>0</v>
      </c>
      <c r="C15" s="37">
        <v>0</v>
      </c>
      <c r="D15" s="37">
        <v>0</v>
      </c>
      <c r="E15" s="37">
        <v>0</v>
      </c>
      <c r="F15" s="37">
        <v>6.0000000000000001E-3</v>
      </c>
      <c r="G15" s="37">
        <v>0.61</v>
      </c>
      <c r="H15" s="37">
        <v>0.34200000000000003</v>
      </c>
      <c r="I15" s="37">
        <v>0.11799999999999999</v>
      </c>
      <c r="J15" s="37">
        <v>3.4000000000000002E-2</v>
      </c>
    </row>
    <row r="16" spans="1:12" x14ac:dyDescent="0.35">
      <c r="A16" t="s">
        <v>19</v>
      </c>
      <c r="B16" s="37">
        <v>0</v>
      </c>
      <c r="C16" s="37">
        <v>0</v>
      </c>
      <c r="D16" s="37">
        <v>0</v>
      </c>
      <c r="E16" s="37">
        <v>0.158</v>
      </c>
      <c r="F16" s="37">
        <v>0.08</v>
      </c>
      <c r="G16" s="37">
        <v>3.2000000000000001E-2</v>
      </c>
      <c r="H16" s="37">
        <v>4.5999999999999999E-2</v>
      </c>
      <c r="I16" s="37">
        <v>0.06</v>
      </c>
      <c r="J16" s="37">
        <v>0.09</v>
      </c>
    </row>
    <row r="19" spans="1:10" x14ac:dyDescent="0.35">
      <c r="A19" t="s">
        <v>31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</row>
    <row r="20" spans="1:10" x14ac:dyDescent="0.35">
      <c r="A20" t="s">
        <v>23</v>
      </c>
      <c r="B20" s="30">
        <v>5</v>
      </c>
      <c r="C20" s="30">
        <v>5</v>
      </c>
      <c r="D20" s="30" t="s">
        <v>53</v>
      </c>
      <c r="E20" s="30" t="s">
        <v>53</v>
      </c>
      <c r="F20" s="30" t="s">
        <v>53</v>
      </c>
      <c r="G20" s="30" t="s">
        <v>53</v>
      </c>
      <c r="H20" s="30">
        <v>1</v>
      </c>
      <c r="I20" s="30" t="s">
        <v>53</v>
      </c>
      <c r="J20" s="30" t="s">
        <v>53</v>
      </c>
    </row>
    <row r="21" spans="1:10" x14ac:dyDescent="0.35">
      <c r="A21" t="s">
        <v>25</v>
      </c>
      <c r="B21" s="30">
        <v>1</v>
      </c>
      <c r="C21" s="30">
        <v>1</v>
      </c>
      <c r="D21" s="30" t="s">
        <v>53</v>
      </c>
      <c r="E21" s="30">
        <v>0</v>
      </c>
      <c r="F21" s="30">
        <v>0</v>
      </c>
      <c r="G21" s="30">
        <v>0</v>
      </c>
      <c r="H21" s="30" t="s">
        <v>53</v>
      </c>
      <c r="I21" s="30" t="s">
        <v>53</v>
      </c>
      <c r="J21" s="30" t="s">
        <v>53</v>
      </c>
    </row>
    <row r="22" spans="1:10" x14ac:dyDescent="0.35">
      <c r="A22" t="s">
        <v>27</v>
      </c>
      <c r="B22" s="30">
        <v>2</v>
      </c>
      <c r="C22" s="30">
        <v>2</v>
      </c>
      <c r="D22" s="30">
        <v>2</v>
      </c>
      <c r="E22" s="30">
        <v>5</v>
      </c>
      <c r="F22" s="30" t="s">
        <v>53</v>
      </c>
      <c r="G22" s="30" t="s">
        <v>53</v>
      </c>
      <c r="H22" s="30" t="s">
        <v>53</v>
      </c>
      <c r="I22" s="30" t="s">
        <v>53</v>
      </c>
      <c r="J22" s="30" t="s">
        <v>53</v>
      </c>
    </row>
    <row r="23" spans="1:10" x14ac:dyDescent="0.35">
      <c r="A23" t="s">
        <v>21</v>
      </c>
      <c r="B23" s="30">
        <v>0</v>
      </c>
      <c r="C23" s="30">
        <v>5</v>
      </c>
      <c r="D23" s="30" t="s">
        <v>53</v>
      </c>
      <c r="E23" s="30">
        <v>1</v>
      </c>
      <c r="F23" s="30">
        <v>1</v>
      </c>
      <c r="G23" s="30">
        <v>1</v>
      </c>
      <c r="H23" s="30" t="s">
        <v>53</v>
      </c>
      <c r="I23" s="30" t="s">
        <v>53</v>
      </c>
      <c r="J23" s="30" t="s">
        <v>53</v>
      </c>
    </row>
    <row r="24" spans="1:10" x14ac:dyDescent="0.35">
      <c r="A24" t="s">
        <v>24</v>
      </c>
      <c r="B24" s="30">
        <v>2</v>
      </c>
      <c r="C24" s="30">
        <v>2</v>
      </c>
      <c r="D24" s="30">
        <v>2</v>
      </c>
      <c r="E24" s="30">
        <v>2</v>
      </c>
      <c r="F24" s="30" t="s">
        <v>53</v>
      </c>
      <c r="G24" s="30" t="s">
        <v>53</v>
      </c>
      <c r="H24" s="30" t="s">
        <v>53</v>
      </c>
      <c r="I24" s="30" t="s">
        <v>53</v>
      </c>
      <c r="J24" s="30" t="s">
        <v>53</v>
      </c>
    </row>
    <row r="25" spans="1:10" x14ac:dyDescent="0.35">
      <c r="A25" t="s">
        <v>22</v>
      </c>
      <c r="B25" s="30" t="s">
        <v>53</v>
      </c>
      <c r="C25" s="30">
        <v>2</v>
      </c>
      <c r="D25" s="30">
        <v>2</v>
      </c>
      <c r="E25" s="30">
        <v>2</v>
      </c>
      <c r="F25" s="30">
        <v>2</v>
      </c>
      <c r="G25" s="30">
        <v>2</v>
      </c>
      <c r="H25" s="30">
        <v>2</v>
      </c>
      <c r="I25" s="30" t="s">
        <v>53</v>
      </c>
      <c r="J25" s="30" t="s">
        <v>53</v>
      </c>
    </row>
    <row r="26" spans="1:10" x14ac:dyDescent="0.35">
      <c r="A26" t="s">
        <v>12</v>
      </c>
      <c r="B26" s="30" t="s">
        <v>53</v>
      </c>
      <c r="C26" s="30">
        <v>2</v>
      </c>
      <c r="D26" s="30">
        <v>2</v>
      </c>
      <c r="E26" s="30">
        <v>2</v>
      </c>
      <c r="F26" s="30">
        <v>2</v>
      </c>
      <c r="G26" s="30" t="s">
        <v>53</v>
      </c>
      <c r="H26" s="30" t="s">
        <v>53</v>
      </c>
      <c r="I26" s="30" t="s">
        <v>53</v>
      </c>
      <c r="J26" s="30" t="s">
        <v>53</v>
      </c>
    </row>
    <row r="27" spans="1:10" x14ac:dyDescent="0.35">
      <c r="A27" t="s">
        <v>26</v>
      </c>
      <c r="B27" s="30">
        <v>5</v>
      </c>
      <c r="C27" s="30">
        <v>2</v>
      </c>
      <c r="D27" s="30">
        <v>2</v>
      </c>
      <c r="E27" s="30">
        <v>2</v>
      </c>
      <c r="F27" s="30">
        <v>5</v>
      </c>
      <c r="G27" s="30" t="s">
        <v>53</v>
      </c>
      <c r="H27" s="30" t="s">
        <v>53</v>
      </c>
      <c r="I27" s="30">
        <v>5</v>
      </c>
      <c r="J27" s="30" t="s">
        <v>53</v>
      </c>
    </row>
    <row r="28" spans="1:10" x14ac:dyDescent="0.35">
      <c r="A28" t="s">
        <v>20</v>
      </c>
      <c r="B28" s="30">
        <v>5</v>
      </c>
      <c r="C28" s="30">
        <v>2</v>
      </c>
      <c r="D28" s="30">
        <v>2</v>
      </c>
      <c r="E28" s="30">
        <v>2</v>
      </c>
      <c r="F28" s="30">
        <v>2</v>
      </c>
      <c r="G28" s="30" t="s">
        <v>53</v>
      </c>
      <c r="H28" s="30" t="s">
        <v>53</v>
      </c>
      <c r="I28" s="30" t="s">
        <v>53</v>
      </c>
      <c r="J28" s="30" t="s">
        <v>53</v>
      </c>
    </row>
    <row r="29" spans="1:10" x14ac:dyDescent="0.35">
      <c r="A29" t="s">
        <v>19</v>
      </c>
      <c r="B29" s="30">
        <v>2</v>
      </c>
      <c r="C29" s="30">
        <v>2</v>
      </c>
      <c r="D29" s="30">
        <v>2</v>
      </c>
      <c r="E29" s="30" t="s">
        <v>53</v>
      </c>
      <c r="F29" s="30" t="s">
        <v>53</v>
      </c>
      <c r="G29" s="30" t="s">
        <v>53</v>
      </c>
      <c r="H29" s="30" t="s">
        <v>53</v>
      </c>
      <c r="I29" s="30" t="s">
        <v>53</v>
      </c>
      <c r="J29" s="30" t="s">
        <v>53</v>
      </c>
    </row>
  </sheetData>
  <conditionalFormatting sqref="B7:J16">
    <cfRule type="cellIs" dxfId="18" priority="5" operator="lessThan">
      <formula>$D$2</formula>
    </cfRule>
    <cfRule type="cellIs" dxfId="17" priority="6" operator="lessThan">
      <formula>$C$2</formula>
    </cfRule>
    <cfRule type="cellIs" dxfId="16" priority="7" operator="lessThan">
      <formula>$B$2</formula>
    </cfRule>
  </conditionalFormatting>
  <conditionalFormatting sqref="B20:J29">
    <cfRule type="cellIs" dxfId="0" priority="1" operator="equal">
      <formula>5</formula>
    </cfRule>
    <cfRule type="cellIs" dxfId="1" priority="2" operator="equal">
      <formula>2</formula>
    </cfRule>
    <cfRule type="cellIs" dxfId="2" priority="3" operator="equal">
      <formula>1</formula>
    </cfRule>
    <cfRule type="containsBlanks" dxfId="3" priority="4">
      <formula>LEN(TRIM(B20))=0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F2A8-D983-42BF-9A97-35CCA6862D22}">
  <dimension ref="A1:U32"/>
  <sheetViews>
    <sheetView topLeftCell="A11" zoomScale="78" zoomScaleNormal="85" workbookViewId="0">
      <selection activeCell="B23" sqref="B23:J32"/>
    </sheetView>
  </sheetViews>
  <sheetFormatPr defaultRowHeight="14.5" x14ac:dyDescent="0.35"/>
  <cols>
    <col min="1" max="1" width="18.36328125" customWidth="1"/>
    <col min="12" max="12" width="20.08984375" customWidth="1"/>
  </cols>
  <sheetData>
    <row r="1" spans="1:21" x14ac:dyDescent="0.35">
      <c r="A1" s="15" t="s">
        <v>54</v>
      </c>
      <c r="L1" s="15" t="s">
        <v>18</v>
      </c>
    </row>
    <row r="2" spans="1:21" x14ac:dyDescent="0.35">
      <c r="A2" s="20" t="s">
        <v>29</v>
      </c>
      <c r="B2" s="23">
        <v>0.01</v>
      </c>
      <c r="L2" s="20" t="s">
        <v>29</v>
      </c>
      <c r="M2" s="23">
        <v>0.01</v>
      </c>
    </row>
    <row r="4" spans="1:21" x14ac:dyDescent="0.35">
      <c r="A4" s="27" t="s">
        <v>32</v>
      </c>
      <c r="L4" s="27" t="s">
        <v>32</v>
      </c>
    </row>
    <row r="5" spans="1:21" x14ac:dyDescent="0.35">
      <c r="A5" s="24" t="s">
        <v>30</v>
      </c>
      <c r="L5" s="24" t="s">
        <v>30</v>
      </c>
    </row>
    <row r="6" spans="1:21" x14ac:dyDescent="0.35">
      <c r="A6" s="24" t="s">
        <v>31</v>
      </c>
      <c r="B6" s="25" t="s">
        <v>0</v>
      </c>
      <c r="C6" s="25" t="s">
        <v>2</v>
      </c>
      <c r="D6" s="25" t="s">
        <v>3</v>
      </c>
      <c r="E6" s="25" t="s">
        <v>4</v>
      </c>
      <c r="F6" s="25" t="s">
        <v>5</v>
      </c>
      <c r="G6" s="25" t="s">
        <v>6</v>
      </c>
      <c r="H6" s="25" t="s">
        <v>7</v>
      </c>
      <c r="I6" s="25" t="s">
        <v>8</v>
      </c>
      <c r="J6" s="25" t="s">
        <v>9</v>
      </c>
      <c r="L6" s="24" t="s">
        <v>31</v>
      </c>
      <c r="M6" s="25" t="s">
        <v>0</v>
      </c>
      <c r="N6" s="25" t="s">
        <v>2</v>
      </c>
      <c r="O6" s="25" t="s">
        <v>3</v>
      </c>
      <c r="P6" s="25" t="s">
        <v>4</v>
      </c>
      <c r="Q6" s="25" t="s">
        <v>5</v>
      </c>
      <c r="R6" s="25" t="s">
        <v>6</v>
      </c>
      <c r="S6" s="25" t="s">
        <v>7</v>
      </c>
      <c r="T6" s="25" t="s">
        <v>8</v>
      </c>
      <c r="U6" s="25" t="s">
        <v>9</v>
      </c>
    </row>
    <row r="7" spans="1:21" x14ac:dyDescent="0.35">
      <c r="A7" s="25" t="s">
        <v>23</v>
      </c>
      <c r="B7" s="30">
        <f>IF(VLOOKUP("benchmark",'general experiment'!$B$3:$D$10, 3, FALSE)&lt;=$B$2, VLOOKUP($A$1,'general experiment'!$B$3:$D$10, 3, FALSE), "")</f>
        <v>0.95</v>
      </c>
      <c r="C7" s="30">
        <f>IF(VLOOKUP("benchmark",'general experiment'!$E$3:$G$10, 3, FALSE)&lt;=$B$2, VLOOKUP($A$1,'general experiment'!$E$3:$G$10, 3, FALSE), "")</f>
        <v>0.66600000000000004</v>
      </c>
      <c r="D7" s="30" t="str">
        <f>IF(VLOOKUP("benchmark",'general experiment'!$H$3:$J$10, 3, FALSE)&lt;=$B$2, VLOOKUP($A$1,'general experiment'!$H$3:$J$10, 3, FALSE), "")</f>
        <v/>
      </c>
      <c r="E7" s="30" t="str">
        <f>IF(VLOOKUP("benchmark",'general experiment'!$K$3:$M$10, 3, FALSE)&lt;=$B$2, VLOOKUP($A$1,'general experiment'!$K$3:$M$10, 3, FALSE), "")</f>
        <v/>
      </c>
      <c r="F7" s="30" t="str">
        <f>IF(VLOOKUP("benchmark",'general experiment'!$N$3:$P$10, 3, FALSE)&lt;=$B$2, VLOOKUP($A$1,'general experiment'!$N$3:$P$10, 3, FALSE), "")</f>
        <v/>
      </c>
      <c r="G7" s="30" t="str">
        <f>IF(VLOOKUP("benchmark",'general experiment'!$Q$3:$S$10, 3, FALSE)&lt;=$B$2, VLOOKUP($A$1,'general experiment'!$Q$3:$S$10, 3, FALSE), "")</f>
        <v/>
      </c>
      <c r="H7" s="30">
        <f>IF(VLOOKUP("benchmark",'general experiment'!$T$3:$V$10, 3, FALSE)&lt;=$B$2, VLOOKUP($A$1,'general experiment'!$T$3:$V$10, 3, FALSE), "")</f>
        <v>1</v>
      </c>
      <c r="I7" s="30" t="str">
        <f>IF(VLOOKUP("benchmark",'general experiment'!$W$3:$Y$10, 3, FALSE)&lt;=$B$2, VLOOKUP($A$1,'general experiment'!$W$3:$Y$10, 3, FALSE), "")</f>
        <v/>
      </c>
      <c r="J7" s="30" t="str">
        <f>IF(VLOOKUP("benchmark",'general experiment'!$Z$3:$AB$10, 3, FALSE)&lt;=$B$2, VLOOKUP($A$1,'general experiment'!$Z$3:$AB$10, 3, FALSE), "")</f>
        <v/>
      </c>
      <c r="L7" s="25" t="s">
        <v>23</v>
      </c>
      <c r="M7" s="30">
        <f>IF(VLOOKUP("benchmark",'general experiment'!$B$3:$D$10, 3, FALSE)&lt;=$B$2, VLOOKUP($L$1,'general experiment'!$B$3:$D$10, 3, FALSE), "")</f>
        <v>7.8E-2</v>
      </c>
      <c r="N7" s="30">
        <f>IF(VLOOKUP("benchmark",'general experiment'!$E$3:$G$10, 3, FALSE)&lt;=$B$2, VLOOKUP($L$1,'general experiment'!$E$3:$G$10, 3, FALSE), "")</f>
        <v>0.54200000000000004</v>
      </c>
      <c r="O7" s="30" t="str">
        <f>IF(VLOOKUP("benchmark",'general experiment'!$H$3:$J$10, 3, FALSE)&lt;=$B$2, VLOOKUP($L$1,'general experiment'!$H$3:$J$10, 3, FALSE), "")</f>
        <v/>
      </c>
      <c r="P7" s="30" t="str">
        <f>IF(VLOOKUP("benchmark",'general experiment'!$K$3:$M$10, 3, FALSE)&lt;=$B$2, VLOOKUP($L$1,'general experiment'!$K$3:$M$10, 3, FALSE), "")</f>
        <v/>
      </c>
      <c r="Q7" s="30" t="str">
        <f>IF(VLOOKUP("benchmark",'general experiment'!$N$3:$P$10, 3, FALSE)&lt;=$B$2, VLOOKUP($L$1,'general experiment'!$N$3:$P$10, 3, FALSE), "")</f>
        <v/>
      </c>
      <c r="R7" s="30" t="str">
        <f>IF(VLOOKUP("benchmark",'general experiment'!$Q$3:$S$10, 3, FALSE)&lt;=$B$2, VLOOKUP($L$1,'general experiment'!$Q$3:$S$10, 3, FALSE), "")</f>
        <v/>
      </c>
      <c r="S7" s="30">
        <f>IF(VLOOKUP("benchmark",'general experiment'!$T$3:$V$10, 3, FALSE)&lt;=$B$2, VLOOKUP($L$1,'general experiment'!$T$3:$V$10, 3, FALSE), "")</f>
        <v>0</v>
      </c>
      <c r="T7" s="30" t="str">
        <f>IF(VLOOKUP("benchmark",'general experiment'!$W$3:$Y$10, 3, FALSE)&lt;=$B$2, VLOOKUP($L$1,'general experiment'!$W$3:$Y$10, 3, FALSE), "")</f>
        <v/>
      </c>
      <c r="U7" s="30" t="str">
        <f>IF(VLOOKUP("benchmark",'general experiment'!$Z$3:$AB$10, 3, FALSE)&lt;=$B$2, VLOOKUP($L$1,'general experiment'!$Z$3:$AB$10, 3, FALSE), "")</f>
        <v/>
      </c>
    </row>
    <row r="8" spans="1:21" x14ac:dyDescent="0.35">
      <c r="A8" s="25" t="s">
        <v>25</v>
      </c>
      <c r="B8" s="30">
        <f>IF(VLOOKUP("benchmark",'general experiment'!$B$11:$D$18, 3, FALSE)&lt;=$B$2, VLOOKUP($A$1,'general experiment'!$B$11:$D$18, 3, FALSE), "")</f>
        <v>1</v>
      </c>
      <c r="C8" s="30">
        <f>IF(VLOOKUP("benchmark",'general experiment'!$E$11:$G$18, 3, FALSE)&lt;=$B$2, VLOOKUP($A$1,'general experiment'!$E$11:$G$18, 3, FALSE), "")</f>
        <v>0.59399999999999997</v>
      </c>
      <c r="D8" s="30" t="str">
        <f>IF(VLOOKUP("benchmark",'general experiment'!$H$11:$J$18, 3, FALSE)&lt;=$B$2, VLOOKUP($A$1,'general experiment'!$H$11:$J$18, 3, FALSE), "")</f>
        <v/>
      </c>
      <c r="E8" s="30">
        <f>IF(VLOOKUP("benchmark",'general experiment'!$K$11:$M$18, 3, FALSE)&lt;=$B$2, VLOOKUP($A$1,'general experiment'!$K$11:$M$18, 3, FALSE), "")</f>
        <v>0</v>
      </c>
      <c r="F8" s="30">
        <f>IF(VLOOKUP("benchmark",'general experiment'!$N$11:$P$18, 3, FALSE)&lt;=$B$2, VLOOKUP($A$1,'general experiment'!$N$11:$P$18, 3, FALSE), "")</f>
        <v>0</v>
      </c>
      <c r="G8" s="30">
        <f>IF(VLOOKUP("benchmark",'general experiment'!$Q$11:$S$18, 3, FALSE)&lt;=$B$2, VLOOKUP($A$1,'general experiment'!$Q$11:$S$18, 3, FALSE), "")</f>
        <v>0</v>
      </c>
      <c r="H8" s="30" t="str">
        <f>IF(VLOOKUP("benchmark",'general experiment'!$T$11:$V$18, 3, FALSE)&lt;=$B$2, VLOOKUP($A$1,'general experiment'!$T$11:$V$18, 3, FALSE), "")</f>
        <v/>
      </c>
      <c r="I8" s="30" t="str">
        <f>IF(VLOOKUP("benchmark",'general experiment'!$W$11:$Y$18, 3, FALSE)&lt;=$B$2, VLOOKUP($A$1,'general experiment'!$W$11:$Y$18, 3, FALSE), "")</f>
        <v/>
      </c>
      <c r="J8" s="30" t="str">
        <f>IF(VLOOKUP("benchmark",'general experiment'!$Z$11:$AB$18, 3, FALSE)&lt;=$B$2, VLOOKUP($A$1,'general experiment'!$Z$11:$AB$18, 3, FALSE), "")</f>
        <v/>
      </c>
      <c r="L8" s="25" t="s">
        <v>25</v>
      </c>
      <c r="M8" s="30">
        <f>IF(VLOOKUP("benchmark",'general experiment'!$B$11:$D$18, 3, FALSE)&lt;=$B$2, VLOOKUP($L$1,'general experiment'!$B$11:$D$18, 3, FALSE), "")</f>
        <v>2E-3</v>
      </c>
      <c r="N8" s="30">
        <f>IF(VLOOKUP("benchmark",'general experiment'!$E$11:$G$18, 3, FALSE)&lt;=$B$2, VLOOKUP($L$1,'general experiment'!$E$11:$G$18, 3, FALSE), "")</f>
        <v>0</v>
      </c>
      <c r="O8" s="30" t="str">
        <f>IF(VLOOKUP("benchmark",'general experiment'!$H$11:$J$18, 3, FALSE)&lt;=$B$2, VLOOKUP($L$1,'general experiment'!$H$11:$J$18, 3, FALSE), "")</f>
        <v/>
      </c>
      <c r="P8" s="30">
        <f>IF(VLOOKUP("benchmark",'general experiment'!$K$11:$M$18, 3, FALSE)&lt;=$B$2, VLOOKUP($L$1,'general experiment'!$K$11:$M$18, 3, FALSE), "")</f>
        <v>0</v>
      </c>
      <c r="Q8" s="30">
        <f>IF(VLOOKUP("benchmark",'general experiment'!$N$11:$P$18, 3, FALSE)&lt;=$B$2, VLOOKUP($L$1,'general experiment'!$N$11:$P$18, 3, FALSE), "")</f>
        <v>0</v>
      </c>
      <c r="R8" s="30">
        <f>IF(VLOOKUP("benchmark",'general experiment'!$Q$11:$S$18, 3, FALSE)&lt;=$B$2, VLOOKUP($L$1,'general experiment'!$Q$11:$S$18, 3, FALSE), "")</f>
        <v>6.0000000000000001E-3</v>
      </c>
      <c r="S8" s="30" t="str">
        <f>IF(VLOOKUP("benchmark",'general experiment'!$T$11:$V$18, 3, FALSE)&lt;=$B$2, VLOOKUP($L$1,'general experiment'!$T$11:$V$18, 3, FALSE), "")</f>
        <v/>
      </c>
      <c r="T8" s="30" t="str">
        <f>IF(VLOOKUP("benchmark",'general experiment'!$W$11:$Y$18, 3, FALSE)&lt;=$B$2, VLOOKUP($L$1,'general experiment'!$W$11:$Y$18, 3, FALSE), "")</f>
        <v/>
      </c>
      <c r="U8" s="30" t="str">
        <f>IF(VLOOKUP("benchmark",'general experiment'!$Z$11:$AB$18, 3, FALSE)&lt;=$B$2, VLOOKUP($L$1,'general experiment'!$Z$11:$AB$18, 3, FALSE), "")</f>
        <v/>
      </c>
    </row>
    <row r="9" spans="1:21" x14ac:dyDescent="0.35">
      <c r="A9" s="26" t="s">
        <v>27</v>
      </c>
      <c r="B9" s="30">
        <f>IF(VLOOKUP("benchmark",'general experiment'!$B$19:$D$26, 3, FALSE)&lt;=$B$2, VLOOKUP($A$1,'general experiment'!$B$19:$D$26, 3, FALSE), "")</f>
        <v>0</v>
      </c>
      <c r="C9" s="30">
        <f>IF(VLOOKUP("benchmark",'general experiment'!$E$19:$G$26, 3, FALSE)&lt;=$B$2, VLOOKUP($A$1,'general experiment'!$E$19:$G$26, 3, FALSE), "")</f>
        <v>0</v>
      </c>
      <c r="D9" s="30">
        <f>IF(VLOOKUP("benchmark",'general experiment'!$H$19:$J$26, 3, FALSE)&lt;=$B$2, VLOOKUP($A$1,'general experiment'!$H$19:$J$26, 3, FALSE), "")</f>
        <v>0</v>
      </c>
      <c r="E9" s="30">
        <f>IF(VLOOKUP("benchmark",'general experiment'!$K$19:$M$26, 3, FALSE)&lt;=$B$2, VLOOKUP($A$1,'general experiment'!$K$19:$M$26, 3, FALSE), "")</f>
        <v>5.6000000000000001E-2</v>
      </c>
      <c r="F9" s="30" t="str">
        <f>IF(VLOOKUP("benchmark",'general experiment'!$N$19:$P$26, 3, FALSE)&lt;=$B$2, VLOOKUP($A$1,'general experiment'!$N$19:$P$26, 3, FALSE), "")</f>
        <v/>
      </c>
      <c r="G9" s="30" t="str">
        <f>IF(VLOOKUP("benchmark",'general experiment'!$Q$19:$S$26, 3, FALSE)&lt;=$B$2, VLOOKUP($A$1,'general experiment'!$Q$19:$S$26, 3, FALSE), "")</f>
        <v/>
      </c>
      <c r="H9" s="30" t="str">
        <f>IF(VLOOKUP("benchmark",'general experiment'!$T$19:$V$26, 3, FALSE)&lt;=$B$2, VLOOKUP($A$1,'general experiment'!$T$19:$V$26, 3, FALSE), "")</f>
        <v/>
      </c>
      <c r="I9" s="30" t="str">
        <f>IF(VLOOKUP("benchmark",'general experiment'!$W$19:$Y$26, 3, FALSE)&lt;=$B$2, VLOOKUP($A$1,'general experiment'!$W$19:$Y$26, 3, FALSE), "")</f>
        <v/>
      </c>
      <c r="J9" s="30" t="str">
        <f>IF(VLOOKUP("benchmark",'general experiment'!$Z$19:$AB$26, 3, FALSE)&lt;=$B$2, VLOOKUP($A$1,'general experiment'!$Z$19:$AB$26, 3, FALSE), "")</f>
        <v/>
      </c>
      <c r="L9" s="26" t="s">
        <v>27</v>
      </c>
      <c r="M9" s="30">
        <f>IF(VLOOKUP("benchmark",'general experiment'!$B$19:$D$26, 3, FALSE)&lt;=$B$2, VLOOKUP($L$1,'general experiment'!$B$19:$D$26, 3, FALSE), "")</f>
        <v>1</v>
      </c>
      <c r="N9" s="30">
        <f>IF(VLOOKUP("benchmark",'general experiment'!$E$19:$G$26, 3, FALSE)&lt;=$B$2, VLOOKUP($L$1,'general experiment'!$E$19:$G$26, 3, FALSE), "")</f>
        <v>1</v>
      </c>
      <c r="O9" s="30">
        <f>IF(VLOOKUP("benchmark",'general experiment'!$H$19:$J$26, 3, FALSE)&lt;=$B$2, VLOOKUP($L$1,'general experiment'!$H$19:$J$26, 3, FALSE), "")</f>
        <v>1</v>
      </c>
      <c r="P9" s="30">
        <f>IF(VLOOKUP("benchmark",'general experiment'!$K$19:$M$26, 3, FALSE)&lt;=$B$2, VLOOKUP($L$1,'general experiment'!$K$19:$M$26, 3, FALSE), "")</f>
        <v>1</v>
      </c>
      <c r="Q9" s="30" t="str">
        <f>IF(VLOOKUP("benchmark",'general experiment'!$N$19:$P$26, 3, FALSE)&lt;=$B$2, VLOOKUP($L$1,'general experiment'!$N$19:$P$26, 3, FALSE), "")</f>
        <v/>
      </c>
      <c r="R9" s="30" t="str">
        <f>IF(VLOOKUP("benchmark",'general experiment'!$Q$19:$S$26, 3, FALSE)&lt;=$B$2, VLOOKUP($L$1,'general experiment'!$Q$19:$S$26, 3, FALSE), "")</f>
        <v/>
      </c>
      <c r="S9" s="30" t="str">
        <f>IF(VLOOKUP("benchmark",'general experiment'!$T$19:$V$26, 3, FALSE)&lt;=$B$2, VLOOKUP($L$1,'general experiment'!$T$19:$V$26, 3, FALSE), "")</f>
        <v/>
      </c>
      <c r="T9" s="30" t="str">
        <f>IF(VLOOKUP("benchmark",'general experiment'!$W$19:$Y$26, 3, FALSE)&lt;=$B$2, VLOOKUP($L$1,'general experiment'!$W$19:$Y$26, 3, FALSE), "")</f>
        <v/>
      </c>
      <c r="U9" s="30" t="str">
        <f>IF(VLOOKUP("benchmark",'general experiment'!$Z$19:$AB$26, 3, FALSE)&lt;=$B$2, VLOOKUP($L$1,'general experiment'!$Z$19:$AB$26, 3, FALSE), "")</f>
        <v/>
      </c>
    </row>
    <row r="10" spans="1:21" x14ac:dyDescent="0.35">
      <c r="A10" s="26" t="s">
        <v>21</v>
      </c>
      <c r="B10" s="30">
        <f>IF(VLOOKUP("benchmark",'general experiment'!$B$27:$D$34, 3, FALSE)&lt;=$B$2, VLOOKUP($A$1,'general experiment'!$B$27:$D$34, 3, FALSE), "")</f>
        <v>6.0000000000000001E-3</v>
      </c>
      <c r="C10" s="30">
        <f>IF(VLOOKUP("benchmark",'general experiment'!$E$27:$G$34, 3, FALSE)&lt;=$B$2, VLOOKUP($A$1,'general experiment'!$E$27:$G$34, 3, FALSE), "")</f>
        <v>0.98199999999999998</v>
      </c>
      <c r="D10" s="30" t="str">
        <f>IF(VLOOKUP("benchmark",'general experiment'!$H$27:$J$34, 3, FALSE)&lt;=$B$2, VLOOKUP($A$1,'general experiment'!$H$27:$J$34, 3, FALSE), "")</f>
        <v/>
      </c>
      <c r="E10" s="30">
        <f>IF(VLOOKUP("benchmark",'general experiment'!$K$27:$M$34, 3, FALSE)&lt;=$B$2, VLOOKUP($A$1,'general experiment'!$K$27:$M$34, 3, FALSE), "")</f>
        <v>0.94799999999999995</v>
      </c>
      <c r="F10" s="30">
        <f>IF(VLOOKUP("benchmark",'general experiment'!$N$27:$P$34, 3, FALSE)&lt;=$B$2, VLOOKUP($A$1,'general experiment'!$N$27:$P$34, 3, FALSE), "")</f>
        <v>1</v>
      </c>
      <c r="G10" s="30">
        <f>IF(VLOOKUP("benchmark",'general experiment'!$Q$27:$S$34, 3, FALSE)&lt;=$B$2, VLOOKUP($A$1,'general experiment'!$Q$27:$S$34, 3, FALSE), "")</f>
        <v>1</v>
      </c>
      <c r="H10" s="30" t="str">
        <f>IF(VLOOKUP("benchmark",'general experiment'!$T$27:$V$34, 3, FALSE)&lt;=$B$2, VLOOKUP($A$1,'general experiment'!$T$27:$V$34, 3, FALSE), "")</f>
        <v/>
      </c>
      <c r="I10" s="30" t="str">
        <f>IF(VLOOKUP("benchmark",'general experiment'!$W$27:$Y$34, 3, FALSE)&lt;=$B$2, VLOOKUP($A$1,'general experiment'!$W$27:$Y$34, 3, FALSE), "")</f>
        <v/>
      </c>
      <c r="J10" s="30" t="str">
        <f>IF(VLOOKUP("benchmark",'general experiment'!$Z$27:$AB$34, 3, FALSE)&lt;=$B$2, VLOOKUP($A$1,'general experiment'!$Z$27:$AB$34, 3, FALSE), "")</f>
        <v/>
      </c>
      <c r="L10" s="26" t="s">
        <v>21</v>
      </c>
      <c r="M10" s="30">
        <f>IF(VLOOKUP("benchmark",'general experiment'!$B$27:$D$34, 3, FALSE)&lt;=$B$2, VLOOKUP($L$1,'general experiment'!$B$27:$D$34, 3, FALSE), "")</f>
        <v>0</v>
      </c>
      <c r="N10" s="30">
        <f>IF(VLOOKUP("benchmark",'general experiment'!$E$27:$G$34, 3, FALSE)&lt;=$B$2, VLOOKUP($L$1,'general experiment'!$E$27:$G$34, 3, FALSE), "")</f>
        <v>2.4E-2</v>
      </c>
      <c r="O10" s="30" t="str">
        <f>IF(VLOOKUP("benchmark",'general experiment'!$H$27:$J$34, 3, FALSE)&lt;=$B$2, VLOOKUP($L$1,'general experiment'!$H$27:$J$34, 3, FALSE), "")</f>
        <v/>
      </c>
      <c r="P10" s="30">
        <f>IF(VLOOKUP("benchmark",'general experiment'!$K$27:$M$34, 3, FALSE)&lt;=$B$2, VLOOKUP($L$1,'general experiment'!$K$27:$M$34, 3, FALSE), "")</f>
        <v>0</v>
      </c>
      <c r="Q10" s="30">
        <f>IF(VLOOKUP("benchmark",'general experiment'!$N$27:$P$34, 3, FALSE)&lt;=$B$2, VLOOKUP($L$1,'general experiment'!$N$27:$P$34, 3, FALSE), "")</f>
        <v>0</v>
      </c>
      <c r="R10" s="30">
        <f>IF(VLOOKUP("benchmark",'general experiment'!$Q$27:$S$34, 3, FALSE)&lt;=$B$2, VLOOKUP($L$1,'general experiment'!$Q$27:$S$34, 3, FALSE), "")</f>
        <v>2E-3</v>
      </c>
      <c r="S10" s="30" t="str">
        <f>IF(VLOOKUP("benchmark",'general experiment'!$T$27:$V$34, 3, FALSE)&lt;=$B$2, VLOOKUP($L$1,'general experiment'!$T$27:$V$34, 3, FALSE), "")</f>
        <v/>
      </c>
      <c r="T10" s="30" t="str">
        <f>IF(VLOOKUP("benchmark",'general experiment'!$W$27:$Y$34, 3, FALSE)&lt;=$B$2, VLOOKUP($L$1,'general experiment'!$W$27:$Y$34, 3, FALSE), "")</f>
        <v/>
      </c>
      <c r="U10" s="30" t="str">
        <f>IF(VLOOKUP("benchmark",'general experiment'!$Z$27:$AB$34, 3, FALSE)&lt;=$B$2, VLOOKUP($L$1,'general experiment'!$Z$27:$AB$34, 3, FALSE), "")</f>
        <v/>
      </c>
    </row>
    <row r="11" spans="1:21" x14ac:dyDescent="0.35">
      <c r="A11" s="26" t="s">
        <v>24</v>
      </c>
      <c r="B11" s="30">
        <f>IF(VLOOKUP("benchmark",'general experiment'!$B$35:$D$42, 3, FALSE)&lt;=$B$2, VLOOKUP($A$1,'general experiment'!$B$35:$D$42, 3, FALSE), "")</f>
        <v>0</v>
      </c>
      <c r="C11" s="30">
        <f>IF(VLOOKUP("benchmark",'general experiment'!$E$35:$G$42, 3, FALSE)&lt;=$B$2, VLOOKUP($A$1,'general experiment'!$E$35:$G$42, 3, FALSE), "")</f>
        <v>0</v>
      </c>
      <c r="D11" s="30">
        <f>IF(VLOOKUP("benchmark",'general experiment'!$H$35:$J$42, 3, FALSE)&lt;=$B$2, VLOOKUP($A$1,'general experiment'!$H$35:$J$42, 3, FALSE), "")</f>
        <v>4.0000000000000001E-3</v>
      </c>
      <c r="E11" s="30">
        <f>IF(VLOOKUP("benchmark",'general experiment'!$K$35:$M$42, 3, FALSE)&lt;=$B$2, VLOOKUP($A$1,'general experiment'!$K$35:$M$42, 3, FALSE), "")</f>
        <v>0</v>
      </c>
      <c r="F11" s="30" t="str">
        <f>IF(VLOOKUP("benchmark",'general experiment'!$N$35:$P$42, 3, FALSE)&lt;=$B$2, VLOOKUP($A$1,'general experiment'!$N$35:$P$42, 3, FALSE), "")</f>
        <v/>
      </c>
      <c r="G11" s="30" t="str">
        <f>IF(VLOOKUP("benchmark",'general experiment'!$Q$35:$S$42, 3, FALSE)&lt;=$B$2, VLOOKUP($A$1,'general experiment'!$Q$35:$S$42, 3, FALSE), "")</f>
        <v/>
      </c>
      <c r="H11" s="30" t="str">
        <f>IF(VLOOKUP("benchmark",'general experiment'!$T$35:$V$42, 3, FALSE)&lt;=$B$2, VLOOKUP($A$1,'general experiment'!$T$35:$V$42, 3, FALSE), "")</f>
        <v/>
      </c>
      <c r="I11" s="30" t="str">
        <f>IF(VLOOKUP("benchmark",'general experiment'!$W$35:$Y$42, 3, FALSE)&lt;=$B$2, VLOOKUP($A$1,'general experiment'!$W$35:$Y$42, 3, FALSE), "")</f>
        <v/>
      </c>
      <c r="J11" s="30" t="str">
        <f>IF(VLOOKUP("benchmark",'general experiment'!$Z$35:$AB$42, 3, FALSE)&lt;=$B$2, VLOOKUP($A$1,'general experiment'!$Z$35:$AB$42, 3, FALSE), "")</f>
        <v/>
      </c>
      <c r="L11" s="26" t="s">
        <v>24</v>
      </c>
      <c r="M11" s="30">
        <f>IF(VLOOKUP("benchmark",'general experiment'!$B$35:$D$42, 3, FALSE)&lt;=$B$2, VLOOKUP($L$1,'general experiment'!$B$35:$D$42, 3, FALSE), "")</f>
        <v>1</v>
      </c>
      <c r="N11" s="30">
        <f>IF(VLOOKUP("benchmark",'general experiment'!$E$35:$G$42, 3, FALSE)&lt;=$B$2, VLOOKUP($L$1,'general experiment'!$E$35:$G$42, 3, FALSE), "")</f>
        <v>1</v>
      </c>
      <c r="O11" s="30">
        <f>IF(VLOOKUP("benchmark",'general experiment'!$H$35:$J$42, 3, FALSE)&lt;=$B$2, VLOOKUP($L$1,'general experiment'!$H$35:$J$42, 3, FALSE), "")</f>
        <v>1</v>
      </c>
      <c r="P11" s="30">
        <f>IF(VLOOKUP("benchmark",'general experiment'!$K$35:$M$42, 3, FALSE)&lt;=$B$2, VLOOKUP($L$1,'general experiment'!$K$35:$M$42, 3, FALSE), "")</f>
        <v>1</v>
      </c>
      <c r="Q11" s="30" t="str">
        <f>IF(VLOOKUP("benchmark",'general experiment'!$N$35:$P$42, 3, FALSE)&lt;=$B$2, VLOOKUP($L$1,'general experiment'!$N$35:$P$42, 3, FALSE), "")</f>
        <v/>
      </c>
      <c r="R11" s="30" t="str">
        <f>IF(VLOOKUP("benchmark",'general experiment'!$Q$35:$S$42, 3, FALSE)&lt;=$B$2, VLOOKUP($L$1,'general experiment'!$Q$35:$S$42, 3, FALSE), "")</f>
        <v/>
      </c>
      <c r="S11" s="30" t="str">
        <f>IF(VLOOKUP("benchmark",'general experiment'!$T$35:$V$42, 3, FALSE)&lt;=$B$2, VLOOKUP($L$1,'general experiment'!$T$35:$V$42, 3, FALSE), "")</f>
        <v/>
      </c>
      <c r="T11" s="30" t="str">
        <f>IF(VLOOKUP("benchmark",'general experiment'!$W$35:$Y$42, 3, FALSE)&lt;=$B$2, VLOOKUP($L$1,'general experiment'!$W$35:$Y$42, 3, FALSE), "")</f>
        <v/>
      </c>
      <c r="U11" s="30" t="str">
        <f>IF(VLOOKUP("benchmark",'general experiment'!$Z$35:$AB$42, 3, FALSE)&lt;=$B$2, VLOOKUP($L$1,'general experiment'!$Z$35:$AB$42, 3, FALSE), "")</f>
        <v/>
      </c>
    </row>
    <row r="12" spans="1:21" x14ac:dyDescent="0.35">
      <c r="A12" s="26" t="s">
        <v>22</v>
      </c>
      <c r="B12" s="30" t="str">
        <f>IF(VLOOKUP("benchmark",'general experiment'!$B$43:$D$50, 3, FALSE)&lt;=$B$2, VLOOKUP($A$1,'general experiment'!$B$43:$D$50, 3, FALSE), "")</f>
        <v/>
      </c>
      <c r="C12" s="30">
        <f>IF(VLOOKUP("benchmark",'general experiment'!$E$43:$G$50, 3, FALSE)&lt;=$B$2, VLOOKUP($A$1,'general experiment'!$E$43:$G$50, 3, FALSE), "")</f>
        <v>4.0000000000000001E-3</v>
      </c>
      <c r="D12" s="30">
        <f>IF(VLOOKUP("benchmark",'general experiment'!$H$43:$J$50, 3, FALSE)&lt;=$B$2, VLOOKUP($A$1,'general experiment'!$H$43:$J$50, 3, FALSE), "")</f>
        <v>4.0000000000000001E-3</v>
      </c>
      <c r="E12" s="30">
        <f>IF(VLOOKUP("benchmark",'general experiment'!$K$43:$M$50, 3, FALSE)&lt;=$B$2, VLOOKUP($A$1,'general experiment'!$K$43:$M$50, 3, FALSE), "")</f>
        <v>0</v>
      </c>
      <c r="F12" s="30">
        <f>IF(VLOOKUP("benchmark",'general experiment'!$N$43:$P$50, 3, FALSE)&lt;=$B$2, VLOOKUP($A$1,'general experiment'!$N$43:$P$50, 3, FALSE), "")</f>
        <v>0</v>
      </c>
      <c r="G12" s="30">
        <f>IF(VLOOKUP("benchmark",'general experiment'!$Q$43:$S$50, 3, FALSE)&lt;=$B$2, VLOOKUP($A$1,'general experiment'!$Q$43:$S$50, 3, FALSE), "")</f>
        <v>0</v>
      </c>
      <c r="H12" s="30">
        <f>IF(VLOOKUP("benchmark",'general experiment'!$T$43:$V$50, 3, FALSE)&lt;=$B$2, VLOOKUP($A$1,'general experiment'!$T$43:$V$50, 3, FALSE), "")</f>
        <v>0</v>
      </c>
      <c r="I12" s="30" t="str">
        <f>IF(VLOOKUP("benchmark",'general experiment'!$W$43:$Y$50, 3, FALSE)&lt;=$B$2, VLOOKUP($A$1,'general experiment'!$W$43:$Y$50, 3, FALSE), "")</f>
        <v/>
      </c>
      <c r="J12" s="30" t="str">
        <f>IF(VLOOKUP("benchmark",'general experiment'!$Z$43:$AB$50, 3, FALSE)&lt;=$B$2, VLOOKUP($A$1,'general experiment'!$Z$43:$AB$50, 3, FALSE), "")</f>
        <v/>
      </c>
      <c r="L12" s="26" t="s">
        <v>22</v>
      </c>
      <c r="M12" s="30" t="str">
        <f>IF(VLOOKUP("benchmark",'general experiment'!$B$43:$D$50, 3, FALSE)&lt;=$B$2, VLOOKUP($L$1,'general experiment'!$B$43:$D$50, 3, FALSE), "")</f>
        <v/>
      </c>
      <c r="N12" s="30">
        <f>IF(VLOOKUP("benchmark",'general experiment'!$E$43:$G$50, 3, FALSE)&lt;=$B$2, VLOOKUP($L$1,'general experiment'!$E$43:$G$50, 3, FALSE), "")</f>
        <v>0.502</v>
      </c>
      <c r="O12" s="30">
        <f>IF(VLOOKUP("benchmark",'general experiment'!$H$43:$J$50, 3, FALSE)&lt;=$B$2, VLOOKUP($L$1,'general experiment'!$H$43:$J$50, 3, FALSE), "")</f>
        <v>0.36199999999999999</v>
      </c>
      <c r="P12" s="30">
        <f>IF(VLOOKUP("benchmark",'general experiment'!$K$43:$M$50, 3, FALSE)&lt;=$B$2, VLOOKUP($L$1,'general experiment'!$K$43:$M$50, 3, FALSE), "")</f>
        <v>0.82</v>
      </c>
      <c r="Q12" s="30">
        <f>IF(VLOOKUP("benchmark",'general experiment'!$N$43:$P$50, 3, FALSE)&lt;=$B$2, VLOOKUP($L$1,'general experiment'!$N$43:$P$50, 3, FALSE), "")</f>
        <v>1</v>
      </c>
      <c r="R12" s="30">
        <f>IF(VLOOKUP("benchmark",'general experiment'!$Q$43:$S$50, 3, FALSE)&lt;=$B$2, VLOOKUP($L$1,'general experiment'!$Q$43:$S$50, 3, FALSE), "")</f>
        <v>0.01</v>
      </c>
      <c r="S12" s="30">
        <f>IF(VLOOKUP("benchmark",'general experiment'!$T$43:$V$50, 3, FALSE)&lt;=$B$2, VLOOKUP($L$1,'general experiment'!$T$43:$V$50, 3, FALSE), "")</f>
        <v>3.7999999999999999E-2</v>
      </c>
      <c r="T12" s="30" t="str">
        <f>IF(VLOOKUP("benchmark",'general experiment'!$W$43:$Y$50, 3, FALSE)&lt;=$B$2, VLOOKUP($L$1,'general experiment'!$W$43:$Y$50, 3, FALSE), "")</f>
        <v/>
      </c>
      <c r="U12" s="30" t="str">
        <f>IF(VLOOKUP("benchmark",'general experiment'!$Z$43:$AB$50, 3, FALSE)&lt;=$B$2, VLOOKUP($L$1,'general experiment'!$Z$43:$AB$50, 3, FALSE), "")</f>
        <v/>
      </c>
    </row>
    <row r="13" spans="1:21" x14ac:dyDescent="0.35">
      <c r="A13" s="26" t="s">
        <v>12</v>
      </c>
      <c r="B13" s="30" t="str">
        <f>IF(VLOOKUP("benchmark",'general experiment'!$B$51:$D$58, 3, FALSE)&lt;=$B$2, VLOOKUP($A$1,'general experiment'!$B$51:$D$58, 3, FALSE), "")</f>
        <v/>
      </c>
      <c r="C13" s="30">
        <f>IF(VLOOKUP("benchmark",'general experiment'!$E$51:$G$58, 3, FALSE)&lt;=$B$2, VLOOKUP($A$1,'general experiment'!$E$51:$G$58, 3, FALSE), "")</f>
        <v>2E-3</v>
      </c>
      <c r="D13" s="30">
        <f>IF(VLOOKUP("benchmark",'general experiment'!$H$51:$J$58, 3, FALSE)&lt;=$B$2, VLOOKUP($A$1,'general experiment'!$H$51:$J$58, 3, FALSE), "")</f>
        <v>2E-3</v>
      </c>
      <c r="E13" s="30">
        <f>IF(VLOOKUP("benchmark",'general experiment'!$K$51:$M$58, 3, FALSE)&lt;=$B$2, VLOOKUP($A$1,'general experiment'!$K$51:$M$58, 3, FALSE), "")</f>
        <v>0</v>
      </c>
      <c r="F13" s="30">
        <f>IF(VLOOKUP("benchmark",'general experiment'!$N$51:$P$58, 3, FALSE)&lt;=$B$2, VLOOKUP($A$1,'general experiment'!$N$51:$P$58, 3, FALSE), "")</f>
        <v>6.0000000000000001E-3</v>
      </c>
      <c r="G13" s="30" t="str">
        <f>IF(VLOOKUP("benchmark",'general experiment'!$Q$51:$S$58, 3, FALSE)&lt;=$B$2, VLOOKUP($A$1,'general experiment'!$Q$51:$S$58, 3, FALSE), "")</f>
        <v/>
      </c>
      <c r="H13" s="30" t="str">
        <f>IF(VLOOKUP("benchmark",'general experiment'!$T$51:$V$58, 3, FALSE)&lt;=$B$2, VLOOKUP($A$1,'general experiment'!$T$51:$V$58, 3, FALSE), "")</f>
        <v/>
      </c>
      <c r="I13" s="30" t="str">
        <f>IF(VLOOKUP("benchmark",'general experiment'!$W$51:$Y$58, 3, FALSE)&lt;=$B$2, VLOOKUP($A$1,'general experiment'!$W$51:$Y$58, 3, FALSE), "")</f>
        <v/>
      </c>
      <c r="J13" s="30" t="str">
        <f>IF(VLOOKUP("benchmark",'general experiment'!$Z$51:$AB$58, 3, FALSE)&lt;=$B$2, VLOOKUP($A$1,'general experiment'!$Z$51:$AB$58, 3, FALSE), "")</f>
        <v/>
      </c>
      <c r="L13" s="26" t="s">
        <v>12</v>
      </c>
      <c r="M13" s="30" t="str">
        <f>IF(VLOOKUP("benchmark",'general experiment'!$B$51:$D$58, 3, FALSE)&lt;=$B$2, VLOOKUP($L$1,'general experiment'!$B$51:$D$58, 3, FALSE), "")</f>
        <v/>
      </c>
      <c r="N13" s="30">
        <f>IF(VLOOKUP("benchmark",'general experiment'!$E$51:$G$58, 3, FALSE)&lt;=$B$2, VLOOKUP($L$1,'general experiment'!$E$51:$G$58, 3, FALSE), "")</f>
        <v>0.58399999999999996</v>
      </c>
      <c r="O13" s="30">
        <f>IF(VLOOKUP("benchmark",'general experiment'!$H$51:$J$58, 3, FALSE)&lt;=$B$2, VLOOKUP($L$1,'general experiment'!$H$51:$J$58, 3, FALSE), "")</f>
        <v>0.42199999999999999</v>
      </c>
      <c r="P13" s="30">
        <f>IF(VLOOKUP("benchmark",'general experiment'!$K$51:$M$58, 3, FALSE)&lt;=$B$2, VLOOKUP($L$1,'general experiment'!$K$51:$M$58, 3, FALSE), "")</f>
        <v>0.96399999999999997</v>
      </c>
      <c r="Q13" s="30">
        <f>IF(VLOOKUP("benchmark",'general experiment'!$N$51:$P$58, 3, FALSE)&lt;=$B$2, VLOOKUP($L$1,'general experiment'!$N$51:$P$58, 3, FALSE), "")</f>
        <v>1</v>
      </c>
      <c r="R13" s="30" t="str">
        <f>IF(VLOOKUP("benchmark",'general experiment'!$Q$51:$S$58, 3, FALSE)&lt;=$B$2, VLOOKUP($L$1,'general experiment'!$Q$51:$S$58, 3, FALSE), "")</f>
        <v/>
      </c>
      <c r="S13" s="30" t="str">
        <f>IF(VLOOKUP("benchmark",'general experiment'!$T$51:$V$58, 3, FALSE)&lt;=$B$2, VLOOKUP($L$1,'general experiment'!$T$51:$V$58, 3, FALSE), "")</f>
        <v/>
      </c>
      <c r="T13" s="30" t="str">
        <f>IF(VLOOKUP("benchmark",'general experiment'!$W$51:$Y$58, 3, FALSE)&lt;=$B$2, VLOOKUP($L$1,'general experiment'!$W$51:$Y$58, 3, FALSE), "")</f>
        <v/>
      </c>
      <c r="U13" s="30" t="str">
        <f>IF(VLOOKUP("benchmark",'general experiment'!$Z$51:$AB$58, 3, FALSE)&lt;=$B$2, VLOOKUP($L$1,'general experiment'!$Z$51:$AB$58, 3, FALSE), "")</f>
        <v/>
      </c>
    </row>
    <row r="14" spans="1:21" x14ac:dyDescent="0.35">
      <c r="A14" s="26" t="s">
        <v>26</v>
      </c>
      <c r="B14" s="30">
        <f>IF(VLOOKUP("benchmark",'general experiment'!$B$59:$D$66, 3, FALSE)&lt;=$B$2, VLOOKUP($A$1,'general experiment'!$B$59:$D$66, 3, FALSE), "")</f>
        <v>0.03</v>
      </c>
      <c r="C14" s="30">
        <f>IF(VLOOKUP("benchmark",'general experiment'!$E$59:$G$66, 3, FALSE)&lt;=$B$2, VLOOKUP($A$1,'general experiment'!$E$59:$G$66, 3, FALSE), "")</f>
        <v>0</v>
      </c>
      <c r="D14" s="30">
        <f>IF(VLOOKUP("benchmark",'general experiment'!$H$59:$J$66, 3, FALSE)&lt;=$B$2, VLOOKUP($A$1,'general experiment'!$H$59:$J$66, 3, FALSE), "")</f>
        <v>0</v>
      </c>
      <c r="E14" s="30">
        <f>IF(VLOOKUP("benchmark",'general experiment'!$K$59:$M$66, 3, FALSE)&lt;=$B$2, VLOOKUP($A$1,'general experiment'!$K$59:$M$66, 3, FALSE), "")</f>
        <v>0</v>
      </c>
      <c r="F14" s="30">
        <f>IF(VLOOKUP("benchmark",'general experiment'!$N$59:$P$66, 3, FALSE)&lt;=$B$2, VLOOKUP($A$1,'general experiment'!$N$59:$P$66, 3, FALSE), "")</f>
        <v>5.1999999999999998E-2</v>
      </c>
      <c r="G14" s="30" t="str">
        <f>IF(VLOOKUP("benchmark",'general experiment'!$Q$59:$S$66, 3, FALSE)&lt;=$B$2, VLOOKUP($A$1,'general experiment'!$Q$59:$S$66, 3, FALSE), "")</f>
        <v/>
      </c>
      <c r="H14" s="30" t="str">
        <f>IF(VLOOKUP("benchmark",'general experiment'!$T$59:$V$66, 3, FALSE)&lt;=$B$2, VLOOKUP($A$1,'general experiment'!$T$59:$V$66, 3, FALSE), "")</f>
        <v/>
      </c>
      <c r="I14" s="30">
        <f>IF(VLOOKUP("benchmark",'general experiment'!$W$59:$Y$66, 3, FALSE)&lt;=$B$2, VLOOKUP($A$1,'general experiment'!$W$59:$Y$66, 3, FALSE), "")</f>
        <v>3.4000000000000002E-2</v>
      </c>
      <c r="J14" s="30" t="str">
        <f>IF(VLOOKUP("benchmark",'general experiment'!$Z$59:$AB$66, 3, FALSE)&lt;=$B$2, VLOOKUP($A$1,'general experiment'!$Z$59:$AB$66, 3, FALSE), "")</f>
        <v/>
      </c>
      <c r="L14" s="26" t="s">
        <v>26</v>
      </c>
      <c r="M14" s="30">
        <f>IF(VLOOKUP("benchmark",'general experiment'!$B$59:$D$66, 3, FALSE)&lt;=$B$2, VLOOKUP($L$1,'general experiment'!$B$59:$D$66, 3, FALSE), "")</f>
        <v>0.37</v>
      </c>
      <c r="N14" s="30">
        <f>IF(VLOOKUP("benchmark",'general experiment'!$E$59:$G$66, 3, FALSE)&lt;=$B$2, VLOOKUP($L$1,'general experiment'!$E$59:$G$66, 3, FALSE), "")</f>
        <v>0.92600000000000005</v>
      </c>
      <c r="O14" s="30">
        <f>IF(VLOOKUP("benchmark",'general experiment'!$H$59:$J$66, 3, FALSE)&lt;=$B$2, VLOOKUP($L$1,'general experiment'!$H$59:$J$66, 3, FALSE), "")</f>
        <v>1</v>
      </c>
      <c r="P14" s="30">
        <f>IF(VLOOKUP("benchmark",'general experiment'!$K$59:$M$66, 3, FALSE)&lt;=$B$2, VLOOKUP($L$1,'general experiment'!$K$59:$M$66, 3, FALSE), "")</f>
        <v>1</v>
      </c>
      <c r="Q14" s="30">
        <f>IF(VLOOKUP("benchmark",'general experiment'!$N$59:$P$66, 3, FALSE)&lt;=$B$2, VLOOKUP($L$1,'general experiment'!$N$59:$P$66, 3, FALSE), "")</f>
        <v>0.66800000000000004</v>
      </c>
      <c r="R14" s="30" t="str">
        <f>IF(VLOOKUP("benchmark",'general experiment'!$Q$59:$S$66, 3, FALSE)&lt;=$B$2, VLOOKUP($L$1,'general experiment'!$Q$59:$S$66, 3, FALSE), "")</f>
        <v/>
      </c>
      <c r="S14" s="30" t="str">
        <f>IF(VLOOKUP("benchmark",'general experiment'!$T$59:$V$66, 3, FALSE)&lt;=$B$2, VLOOKUP($L$1,'general experiment'!$T$59:$V$66, 3, FALSE), "")</f>
        <v/>
      </c>
      <c r="T14" s="30">
        <f>IF(VLOOKUP("benchmark",'general experiment'!$W$59:$Y$66, 3, FALSE)&lt;=$B$2, VLOOKUP($L$1,'general experiment'!$W$59:$Y$66, 3, FALSE), "")</f>
        <v>0.72599999999999998</v>
      </c>
      <c r="U14" s="30" t="str">
        <f>IF(VLOOKUP("benchmark",'general experiment'!$Z$59:$AB$66, 3, FALSE)&lt;=$B$2, VLOOKUP($L$1,'general experiment'!$Z$59:$AB$66, 3, FALSE), "")</f>
        <v/>
      </c>
    </row>
    <row r="15" spans="1:21" x14ac:dyDescent="0.35">
      <c r="A15" s="26" t="s">
        <v>20</v>
      </c>
      <c r="B15" s="30">
        <f>IF(VLOOKUP("benchmark",'general experiment'!$B$67:$D$74, 3, FALSE)&lt;=$B$2, VLOOKUP($A$1,'general experiment'!$B$67:$D$74, 3, FALSE), "")</f>
        <v>0.14199999999999999</v>
      </c>
      <c r="C15" s="30">
        <f>IF(VLOOKUP("benchmark",'general experiment'!$E$67:$G$74, 3, FALSE)&lt;=$B$2, VLOOKUP($A$1,'general experiment'!$E$67:$G$74, 3, FALSE), "")</f>
        <v>0</v>
      </c>
      <c r="D15" s="30">
        <f>IF(VLOOKUP("benchmark",'general experiment'!$H$67:$J$74, 3, FALSE)&lt;=$B$2, VLOOKUP($A$1,'general experiment'!$H$67:$J$74, 3, FALSE), "")</f>
        <v>0</v>
      </c>
      <c r="E15" s="30">
        <f>IF(VLOOKUP("benchmark",'general experiment'!$K$67:$M$74, 3, FALSE)&lt;=$B$2, VLOOKUP($A$1,'general experiment'!$K$67:$M$74, 3, FALSE), "")</f>
        <v>0</v>
      </c>
      <c r="F15" s="30">
        <f>IF(VLOOKUP("benchmark",'general experiment'!$N$67:$P$74, 3, FALSE)&lt;=$B$2, VLOOKUP($A$1,'general experiment'!$N$67:$P$74, 3, FALSE), "")</f>
        <v>6.0000000000000001E-3</v>
      </c>
      <c r="G15" s="30" t="str">
        <f>IF(VLOOKUP("benchmark",'general experiment'!$Q$67:$S$74, 3, FALSE)&lt;=$B$2, VLOOKUP($A$1,'general experiment'!$Q$67:$S$74, 3, FALSE), "")</f>
        <v/>
      </c>
      <c r="H15" s="30" t="str">
        <f>IF(VLOOKUP("benchmark",'general experiment'!$T$67:$V$74, 3, FALSE)&lt;=$B$2, VLOOKUP($A$1,'general experiment'!$T$67:$V$74, 3, FALSE), "")</f>
        <v/>
      </c>
      <c r="I15" s="30" t="str">
        <f>IF(VLOOKUP("benchmark",'general experiment'!$W$67:$Y$74, 3, FALSE)&lt;=$B$2, VLOOKUP($A$1,'general experiment'!$W$67:$Y$74, 3, FALSE), "")</f>
        <v/>
      </c>
      <c r="J15" s="30" t="str">
        <f>IF(VLOOKUP("benchmark",'general experiment'!$Z$67:$AB$74, 3, FALSE)&lt;=$B$2, VLOOKUP($A$1,'general experiment'!$Z$67:$AB$74, 3, FALSE), "")</f>
        <v/>
      </c>
      <c r="L15" s="26" t="s">
        <v>20</v>
      </c>
      <c r="M15" s="30">
        <f>IF(VLOOKUP("benchmark",'general experiment'!$B$67:$D$74, 3, FALSE)&lt;=$B$2, VLOOKUP($L$1,'general experiment'!$B$67:$D$74, 3, FALSE), "")</f>
        <v>0.97</v>
      </c>
      <c r="N15" s="30">
        <f>IF(VLOOKUP("benchmark",'general experiment'!$E$67:$G$74, 3, FALSE)&lt;=$B$2, VLOOKUP($L$1,'general experiment'!$E$67:$G$74, 3, FALSE), "")</f>
        <v>1</v>
      </c>
      <c r="O15" s="30">
        <f>IF(VLOOKUP("benchmark",'general experiment'!$H$67:$J$74, 3, FALSE)&lt;=$B$2, VLOOKUP($L$1,'general experiment'!$H$67:$J$74, 3, FALSE), "")</f>
        <v>1</v>
      </c>
      <c r="P15" s="30">
        <f>IF(VLOOKUP("benchmark",'general experiment'!$K$67:$M$74, 3, FALSE)&lt;=$B$2, VLOOKUP($L$1,'general experiment'!$K$67:$M$74, 3, FALSE), "")</f>
        <v>1</v>
      </c>
      <c r="Q15" s="30">
        <f>IF(VLOOKUP("benchmark",'general experiment'!$N$67:$P$74, 3, FALSE)&lt;=$B$2, VLOOKUP($L$1,'general experiment'!$N$67:$P$74, 3, FALSE), "")</f>
        <v>1</v>
      </c>
      <c r="R15" s="30" t="str">
        <f>IF(VLOOKUP("benchmark",'general experiment'!$Q$67:$S$74, 3, FALSE)&lt;=$B$2, VLOOKUP($L$1,'general experiment'!$Q$67:$S$74, 3, FALSE), "")</f>
        <v/>
      </c>
      <c r="S15" s="30" t="str">
        <f>IF(VLOOKUP("benchmark",'general experiment'!$T$67:$V$74, 3, FALSE)&lt;=$B$2, VLOOKUP($L$1,'general experiment'!$T$67:$V$74, 3, FALSE), "")</f>
        <v/>
      </c>
      <c r="T15" s="30" t="str">
        <f>IF(VLOOKUP("benchmark",'general experiment'!$W$67:$Y$74, 3, FALSE)&lt;=$B$2, VLOOKUP($L$1,'general experiment'!$W$67:$Y$74, 3, FALSE), "")</f>
        <v/>
      </c>
      <c r="U15" s="30" t="str">
        <f>IF(VLOOKUP("benchmark",'general experiment'!$Z$67:$AB$74, 3, FALSE)&lt;=$B$2, VLOOKUP($L$1,'general experiment'!$Z$67:$AB$74, 3, FALSE), "")</f>
        <v/>
      </c>
    </row>
    <row r="16" spans="1:21" x14ac:dyDescent="0.35">
      <c r="A16" s="26" t="s">
        <v>19</v>
      </c>
      <c r="B16" s="30">
        <f>IF(VLOOKUP("benchmark",'general experiment'!$B$75:$D$82, 3, FALSE)&lt;=$B$2, VLOOKUP($A$1,'general experiment'!$B$75:$D$82, 3, FALSE), "")</f>
        <v>0</v>
      </c>
      <c r="C16" s="30">
        <f>IF(VLOOKUP("benchmark",'general experiment'!$E$75:$G$82, 3, FALSE)&lt;=$B$2, VLOOKUP($A$1,'general experiment'!$E$75:$G$82, 3, FALSE), "")</f>
        <v>0</v>
      </c>
      <c r="D16" s="30">
        <f>IF(VLOOKUP("benchmark",'general experiment'!$H$75:$J$82, 3, FALSE)&lt;=$B$2, VLOOKUP($A$1,'general experiment'!$H$75:$J$82, 3, FALSE), "")</f>
        <v>0</v>
      </c>
      <c r="E16" s="30" t="str">
        <f>IF(VLOOKUP("benchmark",'general experiment'!$K$75:$M$82, 3, FALSE)&lt;=$B$2, VLOOKUP($A$1,'general experiment'!$K$75:$M$82, 3, FALSE), "")</f>
        <v/>
      </c>
      <c r="F16" s="30" t="str">
        <f>IF(VLOOKUP("benchmark",'general experiment'!$N$75:$P$82, 3, FALSE)&lt;=$B$2, VLOOKUP($A$1,'general experiment'!$N$75:$P$82, 3, FALSE), "")</f>
        <v/>
      </c>
      <c r="G16" s="30" t="str">
        <f>IF(VLOOKUP("benchmark",'general experiment'!$Q$75:$S$82, 3, FALSE)&lt;=$B$2, VLOOKUP($A$1,'general experiment'!$Q$75:$S$82, 3, FALSE), "")</f>
        <v/>
      </c>
      <c r="H16" s="30" t="str">
        <f>IF(VLOOKUP("benchmark",'general experiment'!$T$75:$V$82, 3, FALSE)&lt;=$B$2, VLOOKUP($A$1,'general experiment'!$T$75:$V$82, 3, FALSE), "")</f>
        <v/>
      </c>
      <c r="I16" s="30" t="str">
        <f>IF(VLOOKUP("benchmark",'general experiment'!$W$75:$Y$82, 3, FALSE)&lt;=$B$2, VLOOKUP($A$1,'general experiment'!$W$75:$Y$82, 3, FALSE), "")</f>
        <v/>
      </c>
      <c r="J16" s="30" t="str">
        <f>IF(VLOOKUP("benchmark",'general experiment'!$Z$75:$AB$82, 3, FALSE)&lt;=$B$2, VLOOKUP($A$1,'general experiment'!$Z$75:$AB$82, 3, FALSE), "")</f>
        <v/>
      </c>
      <c r="L16" s="26" t="s">
        <v>19</v>
      </c>
      <c r="M16" s="30">
        <f>IF(VLOOKUP("benchmark",'general experiment'!$B$75:$D$82, 3, FALSE)&lt;=$B$2, VLOOKUP($L$1,'general experiment'!$B$75:$D$82, 3, FALSE), "")</f>
        <v>1</v>
      </c>
      <c r="N16" s="30">
        <f>IF(VLOOKUP("benchmark",'general experiment'!$E$75:$G$82, 3, FALSE)&lt;=$B$2, VLOOKUP($L$1,'general experiment'!$E$75:$G$82, 3, FALSE), "")</f>
        <v>1</v>
      </c>
      <c r="O16" s="30">
        <f>IF(VLOOKUP("benchmark",'general experiment'!$H$75:$J$82, 3, FALSE)&lt;=$B$2, VLOOKUP($L$1,'general experiment'!$H$75:$J$82, 3, FALSE), "")</f>
        <v>1</v>
      </c>
      <c r="P16" s="30" t="str">
        <f>IF(VLOOKUP("benchmark",'general experiment'!$K$75:$M$82, 3, FALSE)&lt;=$B$2, VLOOKUP($L$1,'general experiment'!$K$75:$M$82, 3, FALSE), "")</f>
        <v/>
      </c>
      <c r="Q16" s="30" t="str">
        <f>IF(VLOOKUP("benchmark",'general experiment'!$N$75:$P$82, 3, FALSE)&lt;=$B$2, VLOOKUP($L$1,'general experiment'!$N$75:$P$82, 3, FALSE), "")</f>
        <v/>
      </c>
      <c r="R16" s="30" t="str">
        <f>IF(VLOOKUP("benchmark",'general experiment'!$Q$75:$S$82, 3, FALSE)&lt;=$B$2, VLOOKUP($L$1,'general experiment'!$Q$75:$S$82, 3, FALSE), "")</f>
        <v/>
      </c>
      <c r="S16" s="30" t="str">
        <f>IF(VLOOKUP("benchmark",'general experiment'!$T$75:$V$82, 3, FALSE)&lt;=$B$2, VLOOKUP($L$1,'general experiment'!$T$75:$V$82, 3, FALSE), "")</f>
        <v/>
      </c>
      <c r="T16" s="30" t="str">
        <f>IF(VLOOKUP("benchmark",'general experiment'!$W$75:$Y$82, 3, FALSE)&lt;=$B$2, VLOOKUP($L$1,'general experiment'!$W$75:$Y$82, 3, FALSE), "")</f>
        <v/>
      </c>
      <c r="U16" s="30" t="str">
        <f>IF(VLOOKUP("benchmark",'general experiment'!$Z$75:$AB$82, 3, FALSE)&lt;=$B$2, VLOOKUP($L$1,'general experiment'!$Z$75:$AB$82, 3, FALSE), "")</f>
        <v/>
      </c>
    </row>
    <row r="21" spans="1:10" x14ac:dyDescent="0.35">
      <c r="A21" s="24" t="s">
        <v>30</v>
      </c>
    </row>
    <row r="22" spans="1:10" x14ac:dyDescent="0.35">
      <c r="A22" s="24" t="s">
        <v>31</v>
      </c>
      <c r="B22" s="25" t="s">
        <v>0</v>
      </c>
      <c r="C22" s="25" t="s">
        <v>2</v>
      </c>
      <c r="D22" s="25" t="s">
        <v>3</v>
      </c>
      <c r="E22" s="25" t="s">
        <v>4</v>
      </c>
      <c r="F22" s="25" t="s">
        <v>5</v>
      </c>
      <c r="G22" s="25" t="s">
        <v>6</v>
      </c>
      <c r="H22" s="25" t="s">
        <v>7</v>
      </c>
      <c r="I22" s="25" t="s">
        <v>8</v>
      </c>
      <c r="J22" s="25" t="s">
        <v>9</v>
      </c>
    </row>
    <row r="23" spans="1:10" x14ac:dyDescent="0.35">
      <c r="A23" s="25" t="s">
        <v>23</v>
      </c>
      <c r="B23" s="30">
        <f xml:space="preserve"> IF(predictability!B7&lt;=performance!$B$2, (B7&gt;=$B$2) + 2*(M7&gt;=$M$2) + 2*(B7&gt;=$B$2)*(M7&gt;=$M$2), "")</f>
        <v>5</v>
      </c>
      <c r="C23" s="30">
        <f xml:space="preserve"> IF(predictability!C7&lt;=performance!$B$2, (C7&gt;=$B$2) + 2*(N7&gt;=$M$2) + 2*(C7&gt;=$B$2)*(N7&gt;=$M$2), "")</f>
        <v>5</v>
      </c>
      <c r="D23" s="30" t="str">
        <f xml:space="preserve"> IF(predictability!D7&lt;=performance!$B$2, (D7&gt;=$B$2) + 2*(O7&gt;=$M$2) + 2*(D7&gt;=$B$2)*(O7&gt;=$M$2), "")</f>
        <v/>
      </c>
      <c r="E23" s="30" t="str">
        <f xml:space="preserve"> IF(predictability!E7&lt;=performance!$B$2, (E7&gt;=$B$2) + 2*(P7&gt;=$M$2) + 2*(E7&gt;=$B$2)*(P7&gt;=$M$2), "")</f>
        <v/>
      </c>
      <c r="F23" s="30" t="str">
        <f xml:space="preserve"> IF(predictability!F7&lt;=performance!$B$2, (F7&gt;=$B$2) + 2*(Q7&gt;=$M$2) + 2*(F7&gt;=$B$2)*(Q7&gt;=$M$2), "")</f>
        <v/>
      </c>
      <c r="G23" s="30" t="str">
        <f xml:space="preserve"> IF(predictability!G7&lt;=performance!$B$2, (G7&gt;=$B$2) + 2*(R7&gt;=$M$2) + 2*(G7&gt;=$B$2)*(R7&gt;=$M$2), "")</f>
        <v/>
      </c>
      <c r="H23" s="30">
        <f xml:space="preserve"> IF(predictability!H7&lt;=performance!$B$2, (H7&gt;=$B$2) + 2*(S7&gt;=$M$2) + 2*(H7&gt;=$B$2)*(S7&gt;=$M$2), "")</f>
        <v>1</v>
      </c>
      <c r="I23" s="30" t="str">
        <f xml:space="preserve"> IF(predictability!I7&lt;=performance!$B$2, (I7&gt;=$B$2) + 2*(T7&gt;=$M$2) + 2*(I7&gt;=$B$2)*(T7&gt;=$M$2), "")</f>
        <v/>
      </c>
      <c r="J23" s="30" t="str">
        <f xml:space="preserve"> IF(predictability!J7&lt;=performance!$B$2, (J7&gt;=$B$2) + 2*(U7&gt;=$M$2) + 2*(J7&gt;=$B$2)*(U7&gt;=$M$2), "")</f>
        <v/>
      </c>
    </row>
    <row r="24" spans="1:10" x14ac:dyDescent="0.35">
      <c r="A24" s="25" t="s">
        <v>25</v>
      </c>
      <c r="B24" s="30">
        <f xml:space="preserve"> IF(predictability!B8&lt;=performance!$B$2, (B8&gt;=$B$2) + 2*(M8&gt;=$M$2) + 2*(B8&gt;=$B$2)*(M8&gt;=$M$2), "")</f>
        <v>1</v>
      </c>
      <c r="C24" s="30">
        <f xml:space="preserve"> IF(predictability!C8&lt;=performance!$B$2, (C8&gt;=$B$2) + 2*(N8&gt;=$M$2) + 2*(C8&gt;=$B$2)*(N8&gt;=$M$2), "")</f>
        <v>1</v>
      </c>
      <c r="D24" s="30" t="str">
        <f xml:space="preserve"> IF(predictability!D8&lt;=performance!$B$2, (D8&gt;=$B$2) + 2*(O8&gt;=$M$2) + 2*(D8&gt;=$B$2)*(O8&gt;=$M$2), "")</f>
        <v/>
      </c>
      <c r="E24" s="30">
        <f xml:space="preserve"> IF(predictability!E8&lt;=performance!$B$2, (E8&gt;=$B$2) + 2*(P8&gt;=$M$2) + 2*(E8&gt;=$B$2)*(P8&gt;=$M$2), "")</f>
        <v>0</v>
      </c>
      <c r="F24" s="30">
        <f xml:space="preserve"> IF(predictability!F8&lt;=performance!$B$2, (F8&gt;=$B$2) + 2*(Q8&gt;=$M$2) + 2*(F8&gt;=$B$2)*(Q8&gt;=$M$2), "")</f>
        <v>0</v>
      </c>
      <c r="G24" s="30">
        <f xml:space="preserve"> IF(predictability!G8&lt;=performance!$B$2, (G8&gt;=$B$2) + 2*(R8&gt;=$M$2) + 2*(G8&gt;=$B$2)*(R8&gt;=$M$2), "")</f>
        <v>0</v>
      </c>
      <c r="H24" s="30" t="str">
        <f xml:space="preserve"> IF(predictability!H8&lt;=performance!$B$2, (H8&gt;=$B$2) + 2*(S8&gt;=$M$2) + 2*(H8&gt;=$B$2)*(S8&gt;=$M$2), "")</f>
        <v/>
      </c>
      <c r="I24" s="30" t="str">
        <f xml:space="preserve"> IF(predictability!I8&lt;=performance!$B$2, (I8&gt;=$B$2) + 2*(T8&gt;=$M$2) + 2*(I8&gt;=$B$2)*(T8&gt;=$M$2), "")</f>
        <v/>
      </c>
      <c r="J24" s="30" t="str">
        <f xml:space="preserve"> IF(predictability!J8&lt;=performance!$B$2, (J8&gt;=$B$2) + 2*(U8&gt;=$M$2) + 2*(J8&gt;=$B$2)*(U8&gt;=$M$2), "")</f>
        <v/>
      </c>
    </row>
    <row r="25" spans="1:10" x14ac:dyDescent="0.35">
      <c r="A25" s="26" t="s">
        <v>27</v>
      </c>
      <c r="B25" s="30">
        <f xml:space="preserve"> IF(predictability!B9&lt;=performance!$B$2, (B9&gt;=$B$2) + 2*(M9&gt;=$M$2) + 2*(B9&gt;=$B$2)*(M9&gt;=$M$2), "")</f>
        <v>2</v>
      </c>
      <c r="C25" s="30">
        <f xml:space="preserve"> IF(predictability!C9&lt;=performance!$B$2, (C9&gt;=$B$2) + 2*(N9&gt;=$M$2) + 2*(C9&gt;=$B$2)*(N9&gt;=$M$2), "")</f>
        <v>2</v>
      </c>
      <c r="D25" s="30">
        <f xml:space="preserve"> IF(predictability!D9&lt;=performance!$B$2, (D9&gt;=$B$2) + 2*(O9&gt;=$M$2) + 2*(D9&gt;=$B$2)*(O9&gt;=$M$2), "")</f>
        <v>2</v>
      </c>
      <c r="E25" s="30">
        <f xml:space="preserve"> IF(predictability!E9&lt;=performance!$B$2, (E9&gt;=$B$2) + 2*(P9&gt;=$M$2) + 2*(E9&gt;=$B$2)*(P9&gt;=$M$2), "")</f>
        <v>5</v>
      </c>
      <c r="F25" s="30" t="str">
        <f xml:space="preserve"> IF(predictability!F9&lt;=performance!$B$2, (F9&gt;=$B$2) + 2*(Q9&gt;=$M$2) + 2*(F9&gt;=$B$2)*(Q9&gt;=$M$2), "")</f>
        <v/>
      </c>
      <c r="G25" s="30" t="str">
        <f xml:space="preserve"> IF(predictability!G9&lt;=performance!$B$2, (G9&gt;=$B$2) + 2*(R9&gt;=$M$2) + 2*(G9&gt;=$B$2)*(R9&gt;=$M$2), "")</f>
        <v/>
      </c>
      <c r="H25" s="30" t="str">
        <f xml:space="preserve"> IF(predictability!H9&lt;=performance!$B$2, (H9&gt;=$B$2) + 2*(S9&gt;=$M$2) + 2*(H9&gt;=$B$2)*(S9&gt;=$M$2), "")</f>
        <v/>
      </c>
      <c r="I25" s="30" t="str">
        <f xml:space="preserve"> IF(predictability!I9&lt;=performance!$B$2, (I9&gt;=$B$2) + 2*(T9&gt;=$M$2) + 2*(I9&gt;=$B$2)*(T9&gt;=$M$2), "")</f>
        <v/>
      </c>
      <c r="J25" s="30" t="str">
        <f xml:space="preserve"> IF(predictability!J9&lt;=performance!$B$2, (J9&gt;=$B$2) + 2*(U9&gt;=$M$2) + 2*(J9&gt;=$B$2)*(U9&gt;=$M$2), "")</f>
        <v/>
      </c>
    </row>
    <row r="26" spans="1:10" x14ac:dyDescent="0.35">
      <c r="A26" s="26" t="s">
        <v>21</v>
      </c>
      <c r="B26" s="30">
        <f xml:space="preserve"> IF(predictability!B10&lt;=performance!$B$2, (B10&gt;=$B$2) + 2*(M10&gt;=$M$2) + 2*(B10&gt;=$B$2)*(M10&gt;=$M$2), "")</f>
        <v>0</v>
      </c>
      <c r="C26" s="30">
        <f xml:space="preserve"> IF(predictability!C10&lt;=performance!$B$2, (C10&gt;=$B$2) + 2*(N10&gt;=$M$2) + 2*(C10&gt;=$B$2)*(N10&gt;=$M$2), "")</f>
        <v>5</v>
      </c>
      <c r="D26" s="30" t="str">
        <f xml:space="preserve"> IF(predictability!D10&lt;=performance!$B$2, (D10&gt;=$B$2) + 2*(O10&gt;=$M$2) + 2*(D10&gt;=$B$2)*(O10&gt;=$M$2), "")</f>
        <v/>
      </c>
      <c r="E26" s="30">
        <f xml:space="preserve"> IF(predictability!E10&lt;=performance!$B$2, (E10&gt;=$B$2) + 2*(P10&gt;=$M$2) + 2*(E10&gt;=$B$2)*(P10&gt;=$M$2), "")</f>
        <v>1</v>
      </c>
      <c r="F26" s="30">
        <f xml:space="preserve"> IF(predictability!F10&lt;=performance!$B$2, (F10&gt;=$B$2) + 2*(Q10&gt;=$M$2) + 2*(F10&gt;=$B$2)*(Q10&gt;=$M$2), "")</f>
        <v>1</v>
      </c>
      <c r="G26" s="30">
        <f xml:space="preserve"> IF(predictability!G10&lt;=performance!$B$2, (G10&gt;=$B$2) + 2*(R10&gt;=$M$2) + 2*(G10&gt;=$B$2)*(R10&gt;=$M$2), "")</f>
        <v>1</v>
      </c>
      <c r="H26" s="30" t="str">
        <f xml:space="preserve"> IF(predictability!H10&lt;=performance!$B$2, (H10&gt;=$B$2) + 2*(S10&gt;=$M$2) + 2*(H10&gt;=$B$2)*(S10&gt;=$M$2), "")</f>
        <v/>
      </c>
      <c r="I26" s="30" t="str">
        <f xml:space="preserve"> IF(predictability!I10&lt;=performance!$B$2, (I10&gt;=$B$2) + 2*(T10&gt;=$M$2) + 2*(I10&gt;=$B$2)*(T10&gt;=$M$2), "")</f>
        <v/>
      </c>
      <c r="J26" s="30" t="str">
        <f xml:space="preserve"> IF(predictability!J10&lt;=performance!$B$2, (J10&gt;=$B$2) + 2*(U10&gt;=$M$2) + 2*(J10&gt;=$B$2)*(U10&gt;=$M$2), "")</f>
        <v/>
      </c>
    </row>
    <row r="27" spans="1:10" x14ac:dyDescent="0.35">
      <c r="A27" s="26" t="s">
        <v>24</v>
      </c>
      <c r="B27" s="30">
        <f xml:space="preserve"> IF(predictability!B11&lt;=performance!$B$2, (B11&gt;=$B$2) + 2*(M11&gt;=$M$2) + 2*(B11&gt;=$B$2)*(M11&gt;=$M$2), "")</f>
        <v>2</v>
      </c>
      <c r="C27" s="30">
        <f xml:space="preserve"> IF(predictability!C11&lt;=performance!$B$2, (C11&gt;=$B$2) + 2*(N11&gt;=$M$2) + 2*(C11&gt;=$B$2)*(N11&gt;=$M$2), "")</f>
        <v>2</v>
      </c>
      <c r="D27" s="30">
        <f xml:space="preserve"> IF(predictability!D11&lt;=performance!$B$2, (D11&gt;=$B$2) + 2*(O11&gt;=$M$2) + 2*(D11&gt;=$B$2)*(O11&gt;=$M$2), "")</f>
        <v>2</v>
      </c>
      <c r="E27" s="30">
        <f xml:space="preserve"> IF(predictability!E11&lt;=performance!$B$2, (E11&gt;=$B$2) + 2*(P11&gt;=$M$2) + 2*(E11&gt;=$B$2)*(P11&gt;=$M$2), "")</f>
        <v>2</v>
      </c>
      <c r="F27" s="30" t="str">
        <f xml:space="preserve"> IF(predictability!F11&lt;=performance!$B$2, (F11&gt;=$B$2) + 2*(Q11&gt;=$M$2) + 2*(F11&gt;=$B$2)*(Q11&gt;=$M$2), "")</f>
        <v/>
      </c>
      <c r="G27" s="30" t="str">
        <f xml:space="preserve"> IF(predictability!G11&lt;=performance!$B$2, (G11&gt;=$B$2) + 2*(R11&gt;=$M$2) + 2*(G11&gt;=$B$2)*(R11&gt;=$M$2), "")</f>
        <v/>
      </c>
      <c r="H27" s="30" t="str">
        <f xml:space="preserve"> IF(predictability!H11&lt;=performance!$B$2, (H11&gt;=$B$2) + 2*(S11&gt;=$M$2) + 2*(H11&gt;=$B$2)*(S11&gt;=$M$2), "")</f>
        <v/>
      </c>
      <c r="I27" s="30" t="str">
        <f xml:space="preserve"> IF(predictability!I11&lt;=performance!$B$2, (I11&gt;=$B$2) + 2*(T11&gt;=$M$2) + 2*(I11&gt;=$B$2)*(T11&gt;=$M$2), "")</f>
        <v/>
      </c>
      <c r="J27" s="30" t="str">
        <f xml:space="preserve"> IF(predictability!J11&lt;=performance!$B$2, (J11&gt;=$B$2) + 2*(U11&gt;=$M$2) + 2*(J11&gt;=$B$2)*(U11&gt;=$M$2), "")</f>
        <v/>
      </c>
    </row>
    <row r="28" spans="1:10" x14ac:dyDescent="0.35">
      <c r="A28" s="26" t="s">
        <v>22</v>
      </c>
      <c r="B28" s="30" t="str">
        <f xml:space="preserve"> IF(predictability!B12&lt;=performance!$B$2, (B12&gt;=$B$2) + 2*(M12&gt;=$M$2) + 2*(B12&gt;=$B$2)*(M12&gt;=$M$2), "")</f>
        <v/>
      </c>
      <c r="C28" s="30">
        <f xml:space="preserve"> IF(predictability!C12&lt;=performance!$B$2, (C12&gt;=$B$2) + 2*(N12&gt;=$M$2) + 2*(C12&gt;=$B$2)*(N12&gt;=$M$2), "")</f>
        <v>2</v>
      </c>
      <c r="D28" s="30">
        <f xml:space="preserve"> IF(predictability!D12&lt;=performance!$B$2, (D12&gt;=$B$2) + 2*(O12&gt;=$M$2) + 2*(D12&gt;=$B$2)*(O12&gt;=$M$2), "")</f>
        <v>2</v>
      </c>
      <c r="E28" s="30">
        <f xml:space="preserve"> IF(predictability!E12&lt;=performance!$B$2, (E12&gt;=$B$2) + 2*(P12&gt;=$M$2) + 2*(E12&gt;=$B$2)*(P12&gt;=$M$2), "")</f>
        <v>2</v>
      </c>
      <c r="F28" s="30">
        <f xml:space="preserve"> IF(predictability!F12&lt;=performance!$B$2, (F12&gt;=$B$2) + 2*(Q12&gt;=$M$2) + 2*(F12&gt;=$B$2)*(Q12&gt;=$M$2), "")</f>
        <v>2</v>
      </c>
      <c r="G28" s="30">
        <f xml:space="preserve"> IF(predictability!G12&lt;=performance!$B$2, (G12&gt;=$B$2) + 2*(R12&gt;=$M$2) + 2*(G12&gt;=$B$2)*(R12&gt;=$M$2), "")</f>
        <v>2</v>
      </c>
      <c r="H28" s="30">
        <f xml:space="preserve"> IF(predictability!H12&lt;=performance!$B$2, (H12&gt;=$B$2) + 2*(S12&gt;=$M$2) + 2*(H12&gt;=$B$2)*(S12&gt;=$M$2), "")</f>
        <v>2</v>
      </c>
      <c r="I28" s="30" t="str">
        <f xml:space="preserve"> IF(predictability!I12&lt;=performance!$B$2, (I12&gt;=$B$2) + 2*(T12&gt;=$M$2) + 2*(I12&gt;=$B$2)*(T12&gt;=$M$2), "")</f>
        <v/>
      </c>
      <c r="J28" s="30" t="str">
        <f xml:space="preserve"> IF(predictability!J12&lt;=performance!$B$2, (J12&gt;=$B$2) + 2*(U12&gt;=$M$2) + 2*(J12&gt;=$B$2)*(U12&gt;=$M$2), "")</f>
        <v/>
      </c>
    </row>
    <row r="29" spans="1:10" x14ac:dyDescent="0.35">
      <c r="A29" s="26" t="s">
        <v>12</v>
      </c>
      <c r="B29" s="30" t="str">
        <f xml:space="preserve"> IF(predictability!B13&lt;=performance!$B$2, (B13&gt;=$B$2) + 2*(M13&gt;=$M$2) + 2*(B13&gt;=$B$2)*(M13&gt;=$M$2), "")</f>
        <v/>
      </c>
      <c r="C29" s="30">
        <f xml:space="preserve"> IF(predictability!C13&lt;=performance!$B$2, (C13&gt;=$B$2) + 2*(N13&gt;=$M$2) + 2*(C13&gt;=$B$2)*(N13&gt;=$M$2), "")</f>
        <v>2</v>
      </c>
      <c r="D29" s="30">
        <f xml:space="preserve"> IF(predictability!D13&lt;=performance!$B$2, (D13&gt;=$B$2) + 2*(O13&gt;=$M$2) + 2*(D13&gt;=$B$2)*(O13&gt;=$M$2), "")</f>
        <v>2</v>
      </c>
      <c r="E29" s="30">
        <f xml:space="preserve"> IF(predictability!E13&lt;=performance!$B$2, (E13&gt;=$B$2) + 2*(P13&gt;=$M$2) + 2*(E13&gt;=$B$2)*(P13&gt;=$M$2), "")</f>
        <v>2</v>
      </c>
      <c r="F29" s="30">
        <f xml:space="preserve"> IF(predictability!F13&lt;=performance!$B$2, (F13&gt;=$B$2) + 2*(Q13&gt;=$M$2) + 2*(F13&gt;=$B$2)*(Q13&gt;=$M$2), "")</f>
        <v>2</v>
      </c>
      <c r="G29" s="30" t="str">
        <f xml:space="preserve"> IF(predictability!G13&lt;=performance!$B$2, (G13&gt;=$B$2) + 2*(R13&gt;=$M$2) + 2*(G13&gt;=$B$2)*(R13&gt;=$M$2), "")</f>
        <v/>
      </c>
      <c r="H29" s="30" t="str">
        <f xml:space="preserve"> IF(predictability!H13&lt;=performance!$B$2, (H13&gt;=$B$2) + 2*(S13&gt;=$M$2) + 2*(H13&gt;=$B$2)*(S13&gt;=$M$2), "")</f>
        <v/>
      </c>
      <c r="I29" s="30" t="str">
        <f xml:space="preserve"> IF(predictability!I13&lt;=performance!$B$2, (I13&gt;=$B$2) + 2*(T13&gt;=$M$2) + 2*(I13&gt;=$B$2)*(T13&gt;=$M$2), "")</f>
        <v/>
      </c>
      <c r="J29" s="30" t="str">
        <f xml:space="preserve"> IF(predictability!J13&lt;=performance!$B$2, (J13&gt;=$B$2) + 2*(U13&gt;=$M$2) + 2*(J13&gt;=$B$2)*(U13&gt;=$M$2), "")</f>
        <v/>
      </c>
    </row>
    <row r="30" spans="1:10" x14ac:dyDescent="0.35">
      <c r="A30" s="26" t="s">
        <v>26</v>
      </c>
      <c r="B30" s="30">
        <f xml:space="preserve"> IF(predictability!B14&lt;=performance!$B$2, (B14&gt;=$B$2) + 2*(M14&gt;=$M$2) + 2*(B14&gt;=$B$2)*(M14&gt;=$M$2), "")</f>
        <v>5</v>
      </c>
      <c r="C30" s="30">
        <f xml:space="preserve"> IF(predictability!C14&lt;=performance!$B$2, (C14&gt;=$B$2) + 2*(N14&gt;=$M$2) + 2*(C14&gt;=$B$2)*(N14&gt;=$M$2), "")</f>
        <v>2</v>
      </c>
      <c r="D30" s="30">
        <f xml:space="preserve"> IF(predictability!D14&lt;=performance!$B$2, (D14&gt;=$B$2) + 2*(O14&gt;=$M$2) + 2*(D14&gt;=$B$2)*(O14&gt;=$M$2), "")</f>
        <v>2</v>
      </c>
      <c r="E30" s="30">
        <f xml:space="preserve"> IF(predictability!E14&lt;=performance!$B$2, (E14&gt;=$B$2) + 2*(P14&gt;=$M$2) + 2*(E14&gt;=$B$2)*(P14&gt;=$M$2), "")</f>
        <v>2</v>
      </c>
      <c r="F30" s="30">
        <f xml:space="preserve"> IF(predictability!F14&lt;=performance!$B$2, (F14&gt;=$B$2) + 2*(Q14&gt;=$M$2) + 2*(F14&gt;=$B$2)*(Q14&gt;=$M$2), "")</f>
        <v>5</v>
      </c>
      <c r="G30" s="30" t="str">
        <f xml:space="preserve"> IF(predictability!G14&lt;=performance!$B$2, (G14&gt;=$B$2) + 2*(R14&gt;=$M$2) + 2*(G14&gt;=$B$2)*(R14&gt;=$M$2), "")</f>
        <v/>
      </c>
      <c r="H30" s="30" t="str">
        <f xml:space="preserve"> IF(predictability!H14&lt;=performance!$B$2, (H14&gt;=$B$2) + 2*(S14&gt;=$M$2) + 2*(H14&gt;=$B$2)*(S14&gt;=$M$2), "")</f>
        <v/>
      </c>
      <c r="I30" s="30">
        <f xml:space="preserve"> IF(predictability!I14&lt;=performance!$B$2, (I14&gt;=$B$2) + 2*(T14&gt;=$M$2) + 2*(I14&gt;=$B$2)*(T14&gt;=$M$2), "")</f>
        <v>5</v>
      </c>
      <c r="J30" s="30" t="str">
        <f xml:space="preserve"> IF(predictability!J14&lt;=performance!$B$2, (J14&gt;=$B$2) + 2*(U14&gt;=$M$2) + 2*(J14&gt;=$B$2)*(U14&gt;=$M$2), "")</f>
        <v/>
      </c>
    </row>
    <row r="31" spans="1:10" x14ac:dyDescent="0.35">
      <c r="A31" s="26" t="s">
        <v>20</v>
      </c>
      <c r="B31" s="30">
        <f xml:space="preserve"> IF(predictability!B15&lt;=performance!$B$2, (B15&gt;=$B$2) + 2*(M15&gt;=$M$2) + 2*(B15&gt;=$B$2)*(M15&gt;=$M$2), "")</f>
        <v>5</v>
      </c>
      <c r="C31" s="30">
        <f xml:space="preserve"> IF(predictability!C15&lt;=performance!$B$2, (C15&gt;=$B$2) + 2*(N15&gt;=$M$2) + 2*(C15&gt;=$B$2)*(N15&gt;=$M$2), "")</f>
        <v>2</v>
      </c>
      <c r="D31" s="30">
        <f xml:space="preserve"> IF(predictability!D15&lt;=performance!$B$2, (D15&gt;=$B$2) + 2*(O15&gt;=$M$2) + 2*(D15&gt;=$B$2)*(O15&gt;=$M$2), "")</f>
        <v>2</v>
      </c>
      <c r="E31" s="30">
        <f xml:space="preserve"> IF(predictability!E15&lt;=performance!$B$2, (E15&gt;=$B$2) + 2*(P15&gt;=$M$2) + 2*(E15&gt;=$B$2)*(P15&gt;=$M$2), "")</f>
        <v>2</v>
      </c>
      <c r="F31" s="30">
        <f xml:space="preserve"> IF(predictability!F15&lt;=performance!$B$2, (F15&gt;=$B$2) + 2*(Q15&gt;=$M$2) + 2*(F15&gt;=$B$2)*(Q15&gt;=$M$2), "")</f>
        <v>2</v>
      </c>
      <c r="G31" s="30" t="str">
        <f xml:space="preserve"> IF(predictability!G15&lt;=performance!$B$2, (G15&gt;=$B$2) + 2*(R15&gt;=$M$2) + 2*(G15&gt;=$B$2)*(R15&gt;=$M$2), "")</f>
        <v/>
      </c>
      <c r="H31" s="30" t="str">
        <f xml:space="preserve"> IF(predictability!H15&lt;=performance!$B$2, (H15&gt;=$B$2) + 2*(S15&gt;=$M$2) + 2*(H15&gt;=$B$2)*(S15&gt;=$M$2), "")</f>
        <v/>
      </c>
      <c r="I31" s="30" t="str">
        <f xml:space="preserve"> IF(predictability!I15&lt;=performance!$B$2, (I15&gt;=$B$2) + 2*(T15&gt;=$M$2) + 2*(I15&gt;=$B$2)*(T15&gt;=$M$2), "")</f>
        <v/>
      </c>
      <c r="J31" s="30" t="str">
        <f xml:space="preserve"> IF(predictability!J15&lt;=performance!$B$2, (J15&gt;=$B$2) + 2*(U15&gt;=$M$2) + 2*(J15&gt;=$B$2)*(U15&gt;=$M$2), "")</f>
        <v/>
      </c>
    </row>
    <row r="32" spans="1:10" x14ac:dyDescent="0.35">
      <c r="A32" s="26" t="s">
        <v>19</v>
      </c>
      <c r="B32" s="30">
        <f xml:space="preserve"> IF(predictability!B16&lt;=performance!$B$2, (B16&gt;=$B$2) + 2*(M16&gt;=$M$2) + 2*(B16&gt;=$B$2)*(M16&gt;=$M$2), "")</f>
        <v>2</v>
      </c>
      <c r="C32" s="30">
        <f xml:space="preserve"> IF(predictability!C16&lt;=performance!$B$2, (C16&gt;=$B$2) + 2*(N16&gt;=$M$2) + 2*(C16&gt;=$B$2)*(N16&gt;=$M$2), "")</f>
        <v>2</v>
      </c>
      <c r="D32" s="30">
        <f xml:space="preserve"> IF(predictability!D16&lt;=performance!$B$2, (D16&gt;=$B$2) + 2*(O16&gt;=$M$2) + 2*(D16&gt;=$B$2)*(O16&gt;=$M$2), "")</f>
        <v>2</v>
      </c>
      <c r="E32" s="30" t="str">
        <f xml:space="preserve"> IF(predictability!E16&lt;=performance!$B$2, (E16&gt;=$B$2) + 2*(P16&gt;=$M$2) + 2*(E16&gt;=$B$2)*(P16&gt;=$M$2), "")</f>
        <v/>
      </c>
      <c r="F32" s="30" t="str">
        <f xml:space="preserve"> IF(predictability!F16&lt;=performance!$B$2, (F16&gt;=$B$2) + 2*(Q16&gt;=$M$2) + 2*(F16&gt;=$B$2)*(Q16&gt;=$M$2), "")</f>
        <v/>
      </c>
      <c r="G32" s="30" t="str">
        <f xml:space="preserve"> IF(predictability!G16&lt;=performance!$B$2, (G16&gt;=$B$2) + 2*(R16&gt;=$M$2) + 2*(G16&gt;=$B$2)*(R16&gt;=$M$2), "")</f>
        <v/>
      </c>
      <c r="H32" s="30" t="str">
        <f xml:space="preserve"> IF(predictability!H16&lt;=performance!$B$2, (H16&gt;=$B$2) + 2*(S16&gt;=$M$2) + 2*(H16&gt;=$B$2)*(S16&gt;=$M$2), "")</f>
        <v/>
      </c>
      <c r="I32" s="30" t="str">
        <f xml:space="preserve"> IF(predictability!I16&lt;=performance!$B$2, (I16&gt;=$B$2) + 2*(T16&gt;=$M$2) + 2*(I16&gt;=$B$2)*(T16&gt;=$M$2), "")</f>
        <v/>
      </c>
      <c r="J32" s="30" t="str">
        <f xml:space="preserve"> IF(predictability!J16&lt;=performance!$B$2, (J16&gt;=$B$2) + 2*(U16&gt;=$M$2) + 2*(J16&gt;=$B$2)*(U16&gt;=$M$2), "")</f>
        <v/>
      </c>
    </row>
  </sheetData>
  <conditionalFormatting sqref="B7:J16">
    <cfRule type="cellIs" dxfId="15" priority="9" operator="greaterThanOrEqual">
      <formula>$B$2</formula>
    </cfRule>
    <cfRule type="containsBlanks" dxfId="14" priority="8">
      <formula>LEN(TRIM(B7))=0</formula>
    </cfRule>
  </conditionalFormatting>
  <conditionalFormatting sqref="M7:U16">
    <cfRule type="containsBlanks" dxfId="13" priority="6">
      <formula>LEN(TRIM(M7))=0</formula>
    </cfRule>
    <cfRule type="cellIs" dxfId="12" priority="7" operator="greaterThanOrEqual">
      <formula>$B$2</formula>
    </cfRule>
  </conditionalFormatting>
  <conditionalFormatting sqref="B23:J32">
    <cfRule type="containsBlanks" dxfId="11" priority="4">
      <formula>LEN(TRIM(B23))=0</formula>
    </cfRule>
    <cfRule type="cellIs" dxfId="10" priority="3" operator="equal">
      <formula>1</formula>
    </cfRule>
    <cfRule type="cellIs" dxfId="9" priority="2" operator="equal">
      <formula>2</formula>
    </cfRule>
    <cfRule type="cellIs" dxfId="8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8"/>
  <sheetViews>
    <sheetView zoomScale="85" zoomScaleNormal="85" workbookViewId="0">
      <selection activeCell="A13" sqref="A13"/>
    </sheetView>
  </sheetViews>
  <sheetFormatPr defaultRowHeight="14.5" x14ac:dyDescent="0.35"/>
  <cols>
    <col min="1" max="1" width="31.54296875" customWidth="1"/>
    <col min="2" max="4" width="22.6328125" customWidth="1"/>
    <col min="5" max="8" width="8.90625" customWidth="1"/>
  </cols>
  <sheetData>
    <row r="1" spans="1:4" x14ac:dyDescent="0.35">
      <c r="A1" s="27" t="s">
        <v>32</v>
      </c>
    </row>
    <row r="2" spans="1:4" x14ac:dyDescent="0.35">
      <c r="B2" s="28">
        <v>0.1</v>
      </c>
      <c r="C2" s="28">
        <v>0.05</v>
      </c>
      <c r="D2" s="28">
        <v>0.01</v>
      </c>
    </row>
    <row r="3" spans="1:4" x14ac:dyDescent="0.35">
      <c r="A3" s="28" t="s">
        <v>28</v>
      </c>
      <c r="B3" s="33">
        <v>0</v>
      </c>
      <c r="C3" s="33">
        <v>0</v>
      </c>
      <c r="D3" s="34">
        <v>0</v>
      </c>
    </row>
    <row r="4" spans="1:4" x14ac:dyDescent="0.35">
      <c r="A4" s="28" t="s">
        <v>54</v>
      </c>
      <c r="B4" s="33">
        <v>0.39344262295081972</v>
      </c>
      <c r="C4" s="33">
        <v>0.3888888888888889</v>
      </c>
      <c r="D4" s="34">
        <v>0.27906976744186052</v>
      </c>
    </row>
    <row r="5" spans="1:4" x14ac:dyDescent="0.35">
      <c r="A5" s="28" t="s">
        <v>14</v>
      </c>
      <c r="B5" s="33">
        <v>1.6393442622950821E-2</v>
      </c>
      <c r="C5" s="33">
        <v>3.7037037037037028E-2</v>
      </c>
      <c r="D5" s="34">
        <v>0.1162790697674419</v>
      </c>
    </row>
    <row r="6" spans="1:4" x14ac:dyDescent="0.35">
      <c r="A6" s="28" t="s">
        <v>16</v>
      </c>
      <c r="B6" s="33">
        <v>0.18032786885245899</v>
      </c>
      <c r="C6" s="33">
        <v>0.20370370370370369</v>
      </c>
      <c r="D6" s="34">
        <v>0.2558139534883721</v>
      </c>
    </row>
    <row r="7" spans="1:4" x14ac:dyDescent="0.35">
      <c r="A7" s="28" t="s">
        <v>13</v>
      </c>
      <c r="B7" s="33">
        <v>1.6393442622950821E-2</v>
      </c>
      <c r="C7" s="33">
        <v>3.7037037037037028E-2</v>
      </c>
      <c r="D7" s="34">
        <v>0.1162790697674419</v>
      </c>
    </row>
    <row r="8" spans="1:4" x14ac:dyDescent="0.35">
      <c r="A8" s="28" t="s">
        <v>15</v>
      </c>
      <c r="B8" s="33">
        <v>0.65573770491803274</v>
      </c>
      <c r="C8" s="33">
        <v>0.7407407407407407</v>
      </c>
      <c r="D8" s="34">
        <v>0.81395348837209303</v>
      </c>
    </row>
    <row r="9" spans="1:4" x14ac:dyDescent="0.35">
      <c r="A9" s="28" t="s">
        <v>17</v>
      </c>
      <c r="B9" s="33">
        <v>0.42622950819672129</v>
      </c>
      <c r="C9" s="33">
        <v>0.57407407407407407</v>
      </c>
      <c r="D9" s="34">
        <v>0.76744186046511631</v>
      </c>
    </row>
    <row r="10" spans="1:4" x14ac:dyDescent="0.35">
      <c r="A10" s="28" t="s">
        <v>18</v>
      </c>
      <c r="B10" s="35">
        <v>0.55737704918032782</v>
      </c>
      <c r="C10" s="35">
        <v>0.62962962962962965</v>
      </c>
      <c r="D10" s="36">
        <v>0.79069767441860461</v>
      </c>
    </row>
    <row r="11" spans="1:4" x14ac:dyDescent="0.35">
      <c r="A11" s="29"/>
    </row>
    <row r="12" spans="1:4" x14ac:dyDescent="0.35">
      <c r="A12" s="27" t="s">
        <v>33</v>
      </c>
    </row>
    <row r="13" spans="1:4" x14ac:dyDescent="0.35">
      <c r="B13" s="28">
        <v>0.1</v>
      </c>
      <c r="C13" s="28">
        <v>0.05</v>
      </c>
      <c r="D13" s="28">
        <v>0.01</v>
      </c>
    </row>
    <row r="14" spans="1:4" x14ac:dyDescent="0.35">
      <c r="A14" s="28" t="s">
        <v>28</v>
      </c>
      <c r="B14" s="31">
        <v>0</v>
      </c>
      <c r="C14" s="31">
        <v>0</v>
      </c>
      <c r="D14" s="32">
        <v>0</v>
      </c>
    </row>
    <row r="15" spans="1:4" x14ac:dyDescent="0.35">
      <c r="A15" s="28" t="s">
        <v>54</v>
      </c>
      <c r="B15" s="33">
        <v>0.27777777777777779</v>
      </c>
      <c r="C15" s="33">
        <v>0.30555555555555558</v>
      </c>
      <c r="D15" s="34">
        <v>0.2424242424242424</v>
      </c>
    </row>
    <row r="16" spans="1:4" x14ac:dyDescent="0.35">
      <c r="A16" s="28" t="s">
        <v>14</v>
      </c>
      <c r="B16" s="33">
        <v>5.5555555555555552E-2</v>
      </c>
      <c r="C16" s="33">
        <v>5.5555555555555552E-2</v>
      </c>
      <c r="D16" s="34">
        <v>9.0909090909090912E-2</v>
      </c>
    </row>
    <row r="17" spans="1:4" x14ac:dyDescent="0.35">
      <c r="A17" s="28" t="s">
        <v>16</v>
      </c>
      <c r="B17" s="33">
        <v>8.3333333333333329E-2</v>
      </c>
      <c r="C17" s="33">
        <v>0.1111111111111111</v>
      </c>
      <c r="D17" s="34">
        <v>0.2121212121212121</v>
      </c>
    </row>
    <row r="18" spans="1:4" x14ac:dyDescent="0.35">
      <c r="A18" s="28" t="s">
        <v>13</v>
      </c>
      <c r="B18" s="33">
        <v>5.5555555555555552E-2</v>
      </c>
      <c r="C18" s="33">
        <v>5.5555555555555552E-2</v>
      </c>
      <c r="D18" s="34">
        <v>0.1212121212121212</v>
      </c>
    </row>
    <row r="19" spans="1:4" x14ac:dyDescent="0.35">
      <c r="A19" s="28" t="s">
        <v>15</v>
      </c>
      <c r="B19" s="33">
        <v>0.61111111111111116</v>
      </c>
      <c r="C19" s="33">
        <v>0.66666666666666663</v>
      </c>
      <c r="D19" s="34">
        <v>0.72727272727272729</v>
      </c>
    </row>
    <row r="20" spans="1:4" x14ac:dyDescent="0.35">
      <c r="A20" s="28" t="s">
        <v>17</v>
      </c>
      <c r="B20" s="33">
        <v>0.52777777777777779</v>
      </c>
      <c r="C20" s="33">
        <v>0.58333333333333337</v>
      </c>
      <c r="D20" s="34">
        <v>0.69696969696969702</v>
      </c>
    </row>
    <row r="21" spans="1:4" x14ac:dyDescent="0.35">
      <c r="A21" s="28" t="s">
        <v>18</v>
      </c>
      <c r="B21" s="33">
        <v>0.66666666666666663</v>
      </c>
      <c r="C21" s="33">
        <v>0.69444444444444442</v>
      </c>
      <c r="D21" s="34">
        <v>0.78787878787878785</v>
      </c>
    </row>
    <row r="22" spans="1:4" x14ac:dyDescent="0.35">
      <c r="A22" s="28" t="s">
        <v>38</v>
      </c>
      <c r="B22" s="33">
        <v>0.1111111111111111</v>
      </c>
      <c r="C22" s="33">
        <v>0.1111111111111111</v>
      </c>
      <c r="D22" s="34">
        <v>0.2424242424242424</v>
      </c>
    </row>
    <row r="23" spans="1:4" x14ac:dyDescent="0.35">
      <c r="A23" s="28" t="s">
        <v>36</v>
      </c>
      <c r="B23" s="33">
        <v>0.16666666666666671</v>
      </c>
      <c r="C23" s="33">
        <v>0.16666666666666671</v>
      </c>
      <c r="D23" s="34">
        <v>0.1818181818181818</v>
      </c>
    </row>
    <row r="24" spans="1:4" x14ac:dyDescent="0.35">
      <c r="A24" s="28" t="s">
        <v>35</v>
      </c>
      <c r="B24" s="33">
        <v>0.1388888888888889</v>
      </c>
      <c r="C24" s="33">
        <v>0.1388888888888889</v>
      </c>
      <c r="D24" s="34">
        <v>0.36363636363636359</v>
      </c>
    </row>
    <row r="25" spans="1:4" x14ac:dyDescent="0.35">
      <c r="A25" s="28" t="s">
        <v>40</v>
      </c>
      <c r="B25" s="33">
        <v>0.83333333333333337</v>
      </c>
      <c r="C25" s="33">
        <v>0.88888888888888884</v>
      </c>
      <c r="D25" s="34">
        <v>0.93939393939393945</v>
      </c>
    </row>
    <row r="26" spans="1:4" x14ac:dyDescent="0.35">
      <c r="A26" s="28" t="s">
        <v>37</v>
      </c>
      <c r="B26" s="33">
        <v>0.63888888888888884</v>
      </c>
      <c r="C26" s="33">
        <v>0.72222222222222221</v>
      </c>
      <c r="D26" s="34">
        <v>0.78787878787878785</v>
      </c>
    </row>
    <row r="27" spans="1:4" x14ac:dyDescent="0.35">
      <c r="A27" s="28" t="s">
        <v>39</v>
      </c>
      <c r="B27" s="35">
        <v>0.77777777777777779</v>
      </c>
      <c r="C27" s="35">
        <v>0.77777777777777779</v>
      </c>
      <c r="D27" s="36">
        <v>0.81818181818181823</v>
      </c>
    </row>
    <row r="29" spans="1:4" x14ac:dyDescent="0.35">
      <c r="A29" s="27" t="s">
        <v>34</v>
      </c>
    </row>
    <row r="30" spans="1:4" x14ac:dyDescent="0.35">
      <c r="B30" s="28">
        <v>0.1</v>
      </c>
      <c r="C30" s="28">
        <v>0.05</v>
      </c>
      <c r="D30" s="28">
        <v>0.01</v>
      </c>
    </row>
    <row r="31" spans="1:4" x14ac:dyDescent="0.35">
      <c r="A31" s="28" t="s">
        <v>28</v>
      </c>
      <c r="B31" s="31">
        <v>0</v>
      </c>
      <c r="C31" s="31">
        <v>0</v>
      </c>
      <c r="D31" s="32">
        <v>0</v>
      </c>
    </row>
    <row r="32" spans="1:4" x14ac:dyDescent="0.35">
      <c r="A32" s="28" t="s">
        <v>54</v>
      </c>
      <c r="B32" s="33">
        <v>0.42222222222222222</v>
      </c>
      <c r="C32" s="33">
        <v>0.42499999999999999</v>
      </c>
      <c r="D32" s="34">
        <v>0.21739130434782611</v>
      </c>
    </row>
    <row r="33" spans="1:4" x14ac:dyDescent="0.35">
      <c r="A33" s="28" t="s">
        <v>41</v>
      </c>
      <c r="B33" s="33">
        <v>0</v>
      </c>
      <c r="C33" s="33">
        <v>0</v>
      </c>
      <c r="D33" s="34">
        <v>4.3478260869565223E-2</v>
      </c>
    </row>
    <row r="34" spans="1:4" x14ac:dyDescent="0.35">
      <c r="A34" s="28" t="s">
        <v>45</v>
      </c>
      <c r="B34" s="33">
        <v>0</v>
      </c>
      <c r="C34" s="33">
        <v>0</v>
      </c>
      <c r="D34" s="34">
        <v>0</v>
      </c>
    </row>
    <row r="35" spans="1:4" x14ac:dyDescent="0.35">
      <c r="A35" s="28" t="s">
        <v>43</v>
      </c>
      <c r="B35" s="33">
        <v>2.222222222222222E-2</v>
      </c>
      <c r="C35" s="33">
        <v>0.05</v>
      </c>
      <c r="D35" s="34">
        <v>0.2608695652173913</v>
      </c>
    </row>
    <row r="36" spans="1:4" x14ac:dyDescent="0.35">
      <c r="A36" s="28" t="s">
        <v>46</v>
      </c>
      <c r="B36" s="33">
        <v>0.24444444444444441</v>
      </c>
      <c r="C36" s="33">
        <v>0.32500000000000001</v>
      </c>
      <c r="D36" s="34">
        <v>0.56521739130434778</v>
      </c>
    </row>
    <row r="37" spans="1:4" x14ac:dyDescent="0.35">
      <c r="A37" s="28" t="s">
        <v>42</v>
      </c>
      <c r="B37" s="33">
        <v>0.4</v>
      </c>
      <c r="C37" s="33">
        <v>0.52500000000000002</v>
      </c>
      <c r="D37" s="34">
        <v>0.73913043478260865</v>
      </c>
    </row>
    <row r="38" spans="1:4" x14ac:dyDescent="0.35">
      <c r="A38" s="28" t="s">
        <v>44</v>
      </c>
      <c r="B38" s="35">
        <v>0.55555555555555558</v>
      </c>
      <c r="C38" s="35">
        <v>0.6</v>
      </c>
      <c r="D38" s="36">
        <v>0.86956521739130432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experiment</vt:lpstr>
      <vt:lpstr>multihorizon experiment</vt:lpstr>
      <vt:lpstr>universal experiment</vt:lpstr>
      <vt:lpstr>predictability</vt:lpstr>
      <vt:lpstr>Sheet3</vt:lpstr>
      <vt:lpstr>performance</vt:lpstr>
      <vt:lpstr>superior 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Lucchese, Lorenzo</cp:lastModifiedBy>
  <dcterms:created xsi:type="dcterms:W3CDTF">2022-11-21T11:55:41Z</dcterms:created>
  <dcterms:modified xsi:type="dcterms:W3CDTF">2023-09-04T19:12:58Z</dcterms:modified>
</cp:coreProperties>
</file>