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oreau\Documents\Cours\3A\Scoring\Projet-scoring\"/>
    </mc:Choice>
  </mc:AlternateContent>
  <xr:revisionPtr revIDLastSave="0" documentId="13_ncr:1_{4ECFC433-AC36-4E2E-B73D-1256C875EFF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9" i="1"/>
  <c r="I7" i="1"/>
  <c r="I5" i="1"/>
  <c r="I3" i="1"/>
  <c r="I2" i="1"/>
  <c r="I4" i="1"/>
  <c r="G3" i="1"/>
  <c r="G5" i="1"/>
  <c r="G7" i="1"/>
  <c r="G9" i="1"/>
  <c r="G10" i="1"/>
  <c r="G12" i="1"/>
  <c r="G13" i="1"/>
  <c r="G2" i="1"/>
</calcChain>
</file>

<file path=xl/sharedStrings.xml><?xml version="1.0" encoding="utf-8"?>
<sst xmlns="http://schemas.openxmlformats.org/spreadsheetml/2006/main" count="36" uniqueCount="36">
  <si>
    <t>Nom de la variable</t>
  </si>
  <si>
    <t>CRTOC_IND_0015</t>
  </si>
  <si>
    <t>Modalitées</t>
  </si>
  <si>
    <t>Nom technique des variables</t>
  </si>
  <si>
    <t>Population</t>
  </si>
  <si>
    <t>Tx de défaut</t>
  </si>
  <si>
    <t>Ecart relatif</t>
  </si>
  <si>
    <t>Coefficient β</t>
  </si>
  <si>
    <t>Contribution de la variable</t>
  </si>
  <si>
    <t>CRTOC_AG_NBJCRE_2T_IND_0009</t>
  </si>
  <si>
    <t>CRTOC_AG_LIGDEB_2T_IND_0015</t>
  </si>
  <si>
    <t>CRTOC_AG_MVTAFF_2T_IND_0010</t>
  </si>
  <si>
    <t>CRTOC_MOY_MVTAFF_IND_0010</t>
  </si>
  <si>
    <t xml:space="preserve">Nombre de jours débiteurs du mois  (consécutifs et non consécutifs)     </t>
  </si>
  <si>
    <t>Somme du nombre de jours créditeurs sur les 2 derniers trimestres</t>
  </si>
  <si>
    <t>Somme des ligne débitrices sur les 2 derniers trimestres</t>
  </si>
  <si>
    <t>Moyenne du mouvement d'affaire du mois sur 12 mois glissants</t>
  </si>
  <si>
    <t>Moyennes des mouvements d'affaire (tous contrats)</t>
  </si>
  <si>
    <t>Points /1000</t>
  </si>
  <si>
    <t>x &lt;= 3,5 jours</t>
  </si>
  <si>
    <t>3,5 jours &lt; x &lt;= 27,5 jours</t>
  </si>
  <si>
    <t>27,5 jours &lt; x</t>
  </si>
  <si>
    <t>11,5 jours &lt; x</t>
  </si>
  <si>
    <t>x &lt;= 11,5 jours</t>
  </si>
  <si>
    <t>x &gt; -403533.5 €</t>
  </si>
  <si>
    <t>x &lt;= -403533.5 €</t>
  </si>
  <si>
    <t xml:space="preserve"> 1811925 € &lt; x</t>
  </si>
  <si>
    <t>14156 € &lt; x &lt;= 1811925 €</t>
  </si>
  <si>
    <t>x &lt;= 14156 €</t>
  </si>
  <si>
    <t>152727.5 € &lt; x</t>
  </si>
  <si>
    <t>49.5 € &lt; x &lt;= 152727.5 €</t>
  </si>
  <si>
    <t>x &lt;= 49,5 €</t>
  </si>
  <si>
    <t>Tx de défaut &lt;= 5%</t>
  </si>
  <si>
    <t>5% &lt; Tx de défaut &lt;= 10%</t>
  </si>
  <si>
    <t>10% &lt; Tx de défaut &lt;= 15%</t>
  </si>
  <si>
    <t>15% &lt; Tx de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</si>
</sst>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F38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4" borderId="1" xfId="0" applyFont="1" applyFill="1" applyBorder="1"/>
    <xf numFmtId="9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382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74" zoomScaleNormal="74" workbookViewId="0">
      <selection activeCell="D23" sqref="D23"/>
    </sheetView>
  </sheetViews>
  <sheetFormatPr baseColWidth="10" defaultColWidth="8.7265625" defaultRowHeight="14.5" x14ac:dyDescent="0.35"/>
  <cols>
    <col min="1" max="1" width="64.453125" customWidth="1"/>
    <col min="2" max="2" width="37.81640625" customWidth="1"/>
    <col min="3" max="3" width="5.54296875" customWidth="1"/>
    <col min="4" max="4" width="31.453125" customWidth="1"/>
    <col min="5" max="5" width="21.453125" customWidth="1"/>
    <col min="6" max="6" width="12.81640625" customWidth="1"/>
    <col min="7" max="7" width="20.54296875" customWidth="1"/>
    <col min="8" max="8" width="13.81640625" customWidth="1"/>
    <col min="9" max="9" width="14.54296875" customWidth="1"/>
    <col min="10" max="10" width="25" customWidth="1"/>
  </cols>
  <sheetData>
    <row r="1" spans="1:10" x14ac:dyDescent="0.35">
      <c r="A1" s="1" t="s">
        <v>0</v>
      </c>
      <c r="B1" s="1" t="s">
        <v>3</v>
      </c>
      <c r="C1" s="17" t="s">
        <v>2</v>
      </c>
      <c r="D1" s="17"/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</row>
    <row r="2" spans="1:10" x14ac:dyDescent="0.35">
      <c r="A2" s="16" t="s">
        <v>13</v>
      </c>
      <c r="B2" s="16" t="s">
        <v>1</v>
      </c>
      <c r="C2" s="5">
        <v>1</v>
      </c>
      <c r="D2" s="5" t="s">
        <v>19</v>
      </c>
      <c r="E2" s="4">
        <v>0.86280000000000001</v>
      </c>
      <c r="F2" s="4">
        <v>0.02</v>
      </c>
      <c r="G2" s="4">
        <f>ABS((F2-F3)/F3)</f>
        <v>0.79999999999999993</v>
      </c>
      <c r="H2" s="3">
        <v>0</v>
      </c>
      <c r="I2" s="3">
        <f>ROUND(1000*ABS(H2-H4)/(H4+H6+H8+H11+H14),0)</f>
        <v>284</v>
      </c>
      <c r="J2" s="13">
        <v>0.28399999999999997</v>
      </c>
    </row>
    <row r="3" spans="1:10" x14ac:dyDescent="0.35">
      <c r="A3" s="16"/>
      <c r="B3" s="16"/>
      <c r="C3" s="7">
        <v>2</v>
      </c>
      <c r="D3" s="7" t="s">
        <v>20</v>
      </c>
      <c r="E3" s="4">
        <v>7.2400000000000006E-2</v>
      </c>
      <c r="F3" s="4">
        <v>0.1</v>
      </c>
      <c r="G3" s="4">
        <f t="shared" ref="G3:G13" si="0">ABS((F3-F4)/F4)</f>
        <v>0.80392156862745101</v>
      </c>
      <c r="H3" s="3">
        <v>1.0229999999999999</v>
      </c>
      <c r="I3" s="3">
        <f>ROUND(1000*ABS(H3-H4)/(H4+H6+H8+H11+H14),0)</f>
        <v>138</v>
      </c>
      <c r="J3" s="14"/>
    </row>
    <row r="4" spans="1:10" x14ac:dyDescent="0.35">
      <c r="A4" s="16"/>
      <c r="B4" s="16"/>
      <c r="C4" s="12">
        <v>3</v>
      </c>
      <c r="D4" s="12" t="s">
        <v>21</v>
      </c>
      <c r="E4" s="4">
        <v>6.4799999999999996E-2</v>
      </c>
      <c r="F4" s="4">
        <v>0.51</v>
      </c>
      <c r="G4" s="4"/>
      <c r="H4" s="3">
        <v>1.9939</v>
      </c>
      <c r="I4" s="3">
        <f>1000*ABS(H4-H4)/(H4+H6+H8+H11+H14)</f>
        <v>0</v>
      </c>
      <c r="J4" s="15"/>
    </row>
    <row r="5" spans="1:10" x14ac:dyDescent="0.35">
      <c r="A5" s="18" t="s">
        <v>14</v>
      </c>
      <c r="B5" s="18" t="s">
        <v>9</v>
      </c>
      <c r="C5" s="5">
        <v>1</v>
      </c>
      <c r="D5" s="5" t="s">
        <v>22</v>
      </c>
      <c r="E5" s="4">
        <v>0.93159999999999998</v>
      </c>
      <c r="F5" s="4">
        <v>0.04</v>
      </c>
      <c r="G5" s="4">
        <f t="shared" si="0"/>
        <v>0.88888888888888895</v>
      </c>
      <c r="H5" s="3">
        <v>0</v>
      </c>
      <c r="I5" s="3">
        <f>ROUND(1000*ABS(H5-H6)/(H4+H6+H8+H11+H14),0)</f>
        <v>65</v>
      </c>
      <c r="J5" s="13">
        <v>6.5000000000000002E-2</v>
      </c>
    </row>
    <row r="6" spans="1:10" x14ac:dyDescent="0.35">
      <c r="A6" s="18"/>
      <c r="B6" s="18"/>
      <c r="C6" s="12">
        <v>2</v>
      </c>
      <c r="D6" s="12" t="s">
        <v>23</v>
      </c>
      <c r="E6" s="4">
        <v>6.8400000000000002E-2</v>
      </c>
      <c r="F6" s="4">
        <v>0.36</v>
      </c>
      <c r="G6" s="4"/>
      <c r="H6" s="3">
        <v>0.45469999999999999</v>
      </c>
      <c r="I6" s="3">
        <v>0</v>
      </c>
      <c r="J6" s="15"/>
    </row>
    <row r="7" spans="1:10" x14ac:dyDescent="0.35">
      <c r="A7" s="16" t="s">
        <v>15</v>
      </c>
      <c r="B7" s="16" t="s">
        <v>10</v>
      </c>
      <c r="C7" s="5">
        <v>1</v>
      </c>
      <c r="D7" s="6" t="s">
        <v>24</v>
      </c>
      <c r="E7" s="4">
        <v>0.82250000000000001</v>
      </c>
      <c r="F7" s="4">
        <v>0.02</v>
      </c>
      <c r="G7" s="4">
        <f t="shared" si="0"/>
        <v>0.91304347826086962</v>
      </c>
      <c r="H7" s="3">
        <v>0</v>
      </c>
      <c r="I7" s="3">
        <f>ROUND(1000*ABS(H7-H8)/(H4+H6+H8+H11+H14),0)</f>
        <v>254</v>
      </c>
      <c r="J7" s="13">
        <v>0.254</v>
      </c>
    </row>
    <row r="8" spans="1:10" x14ac:dyDescent="0.35">
      <c r="A8" s="16"/>
      <c r="B8" s="16"/>
      <c r="C8" s="12">
        <v>2</v>
      </c>
      <c r="D8" s="11" t="s">
        <v>25</v>
      </c>
      <c r="E8" s="4">
        <v>0.17749999999999999</v>
      </c>
      <c r="F8" s="4">
        <v>0.23</v>
      </c>
      <c r="G8" s="4"/>
      <c r="H8" s="3">
        <v>1.7838000000000001</v>
      </c>
      <c r="I8" s="3">
        <v>0</v>
      </c>
      <c r="J8" s="15"/>
    </row>
    <row r="9" spans="1:10" x14ac:dyDescent="0.35">
      <c r="A9" s="18" t="s">
        <v>16</v>
      </c>
      <c r="B9" s="18" t="s">
        <v>11</v>
      </c>
      <c r="C9" s="5">
        <v>1</v>
      </c>
      <c r="D9" s="5" t="s">
        <v>26</v>
      </c>
      <c r="E9" s="4">
        <v>0.53039999999999998</v>
      </c>
      <c r="F9" s="4">
        <v>0.02</v>
      </c>
      <c r="G9" s="4">
        <f t="shared" si="0"/>
        <v>0.66666666666666663</v>
      </c>
      <c r="H9" s="3">
        <v>0</v>
      </c>
      <c r="I9" s="3">
        <f>ROUND(1000*ABS(H9-H11)/(H4+H6+H8+H11+H14),0)</f>
        <v>208</v>
      </c>
      <c r="J9" s="13">
        <v>0.20799999999999999</v>
      </c>
    </row>
    <row r="10" spans="1:10" x14ac:dyDescent="0.35">
      <c r="A10" s="18"/>
      <c r="B10" s="18"/>
      <c r="C10" s="7">
        <v>2</v>
      </c>
      <c r="D10" s="8" t="s">
        <v>27</v>
      </c>
      <c r="E10" s="4">
        <v>0.31859999999999999</v>
      </c>
      <c r="F10" s="4">
        <v>0.06</v>
      </c>
      <c r="G10" s="4">
        <f t="shared" si="0"/>
        <v>0.7142857142857143</v>
      </c>
      <c r="H10" s="3">
        <v>0.7429</v>
      </c>
      <c r="I10" s="3">
        <f>ROUND(1000*ABS(H10-H11)/(H4+H6+H8+H11+H14),0)</f>
        <v>102</v>
      </c>
      <c r="J10" s="14"/>
    </row>
    <row r="11" spans="1:10" ht="14.15" customHeight="1" x14ac:dyDescent="0.35">
      <c r="A11" s="18"/>
      <c r="B11" s="18"/>
      <c r="C11" s="12">
        <v>3</v>
      </c>
      <c r="D11" s="12" t="s">
        <v>28</v>
      </c>
      <c r="E11" s="4">
        <v>0.151</v>
      </c>
      <c r="F11" s="4">
        <v>0.21</v>
      </c>
      <c r="G11" s="4"/>
      <c r="H11" s="3">
        <v>1.4587000000000001</v>
      </c>
      <c r="I11" s="3">
        <v>0</v>
      </c>
      <c r="J11" s="15"/>
    </row>
    <row r="12" spans="1:10" x14ac:dyDescent="0.35">
      <c r="A12" s="16" t="s">
        <v>17</v>
      </c>
      <c r="B12" s="16" t="s">
        <v>12</v>
      </c>
      <c r="C12" s="5">
        <v>1</v>
      </c>
      <c r="D12" s="6" t="s">
        <v>29</v>
      </c>
      <c r="E12" s="4">
        <v>0.61650000000000005</v>
      </c>
      <c r="F12" s="4">
        <v>0.02</v>
      </c>
      <c r="G12" s="4">
        <f t="shared" si="0"/>
        <v>0.66666666666666663</v>
      </c>
      <c r="H12" s="3">
        <v>0</v>
      </c>
      <c r="I12" s="3">
        <f>ROUND(1000*ABS(H12-H14)/(H4+H6+H8+H11+H14),0)</f>
        <v>188</v>
      </c>
      <c r="J12" s="13">
        <v>0.188</v>
      </c>
    </row>
    <row r="13" spans="1:10" x14ac:dyDescent="0.35">
      <c r="A13" s="16"/>
      <c r="B13" s="16"/>
      <c r="C13" s="7">
        <v>2</v>
      </c>
      <c r="D13" s="7" t="s">
        <v>30</v>
      </c>
      <c r="E13" s="4">
        <v>0.27739999999999998</v>
      </c>
      <c r="F13" s="4">
        <v>0.06</v>
      </c>
      <c r="G13" s="4">
        <f t="shared" si="0"/>
        <v>0.57142857142857151</v>
      </c>
      <c r="H13" s="3">
        <v>0.74180000000000001</v>
      </c>
      <c r="I13" s="3">
        <f>ROUND(1000*ABS(H13-H14)/(H4+H6+H8+H11+H14),0)</f>
        <v>83</v>
      </c>
      <c r="J13" s="14"/>
    </row>
    <row r="14" spans="1:10" x14ac:dyDescent="0.35">
      <c r="A14" s="16"/>
      <c r="B14" s="16"/>
      <c r="C14" s="10">
        <v>3</v>
      </c>
      <c r="D14" s="10" t="s">
        <v>31</v>
      </c>
      <c r="E14" s="4">
        <v>0.1061</v>
      </c>
      <c r="F14" s="4">
        <v>0.14000000000000001</v>
      </c>
      <c r="G14" s="4"/>
      <c r="H14" s="3">
        <v>1.3207</v>
      </c>
      <c r="I14" s="3">
        <v>0</v>
      </c>
      <c r="J14" s="15"/>
    </row>
    <row r="16" spans="1:10" x14ac:dyDescent="0.35">
      <c r="D16" s="6" t="s">
        <v>32</v>
      </c>
    </row>
    <row r="17" spans="4:5" x14ac:dyDescent="0.35">
      <c r="D17" s="8" t="s">
        <v>33</v>
      </c>
    </row>
    <row r="18" spans="4:5" x14ac:dyDescent="0.35">
      <c r="D18" s="9" t="s">
        <v>34</v>
      </c>
    </row>
    <row r="19" spans="4:5" x14ac:dyDescent="0.35">
      <c r="D19" s="11" t="s">
        <v>35</v>
      </c>
    </row>
    <row r="23" spans="4:5" x14ac:dyDescent="0.35">
      <c r="E23" s="2"/>
    </row>
    <row r="24" spans="4:5" x14ac:dyDescent="0.35">
      <c r="E24" s="2"/>
    </row>
  </sheetData>
  <mergeCells count="16">
    <mergeCell ref="B12:B14"/>
    <mergeCell ref="A5:A6"/>
    <mergeCell ref="A7:A8"/>
    <mergeCell ref="A9:A11"/>
    <mergeCell ref="A12:A14"/>
    <mergeCell ref="B9:B11"/>
    <mergeCell ref="A2:A4"/>
    <mergeCell ref="B2:B4"/>
    <mergeCell ref="C1:D1"/>
    <mergeCell ref="B5:B6"/>
    <mergeCell ref="B7:B8"/>
    <mergeCell ref="J2:J4"/>
    <mergeCell ref="J5:J6"/>
    <mergeCell ref="J7:J8"/>
    <mergeCell ref="J9:J11"/>
    <mergeCell ref="J12:J14"/>
  </mergeCells>
  <conditionalFormatting sqref="E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{70927E8E-0510-4678-8F7F-33438A6BA9C7}</x14:id>
        </ext>
      </extLst>
    </cfRule>
  </conditionalFormatting>
  <conditionalFormatting sqref="E2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{9CE17DB3-E528-466D-8351-34AF2117E355}</x14:id>
        </ext>
      </extLst>
    </cfRule>
  </conditionalFormatting>
  <conditionalFormatting sqref="E3:E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{DE8983E3-7BC0-4B4B-93FD-608832B34B00}</x14:id>
        </ext>
      </extLst>
    </cfRule>
  </conditionalFormatting>
  <conditionalFormatting sqref="F2:F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{45F91763-A52D-4C35-8653-5A647B2CE759}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27E8E-0510-4678-8F7F-33438A6BA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CE17DB3-E528-466D-8351-34AF2117E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DE8983E3-7BC0-4B4B-93FD-608832B34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45F91763-A52D-4C35-8653-5A647B2CE7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</dc:creator>
  <cp:lastModifiedBy>Evan</cp:lastModifiedBy>
  <dcterms:created xsi:type="dcterms:W3CDTF">2015-06-05T18:19:34Z</dcterms:created>
  <dcterms:modified xsi:type="dcterms:W3CDTF">2025-01-21T10:55:10Z</dcterms:modified>
</cp:coreProperties>
</file>